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RTP\USERS\A-D\afarraj\Net MyDocuments\Science Hub_EPA\Peat Gavage manuscript\"/>
    </mc:Choice>
  </mc:AlternateContent>
  <bookViews>
    <workbookView xWindow="120" yWindow="45" windowWidth="18975" windowHeight="13620" tabRatio="741" activeTab="14"/>
  </bookViews>
  <sheets>
    <sheet name="GTT and Heart Weight" sheetId="1" r:id="rId1"/>
    <sheet name="Serum" sheetId="13" r:id="rId2"/>
    <sheet name="Plasma" sheetId="15" r:id="rId3"/>
    <sheet name="BAL" sheetId="12" r:id="rId4"/>
    <sheet name="Complete Blood Counts" sheetId="11" r:id="rId5"/>
    <sheet name="Cell Differentials" sheetId="10" r:id="rId6"/>
    <sheet name="M-Mode" sheetId="16" r:id="rId7"/>
    <sheet name="TMBF" sheetId="18" r:id="rId8"/>
    <sheet name="PAF" sheetId="19" r:id="rId9"/>
    <sheet name="SMA" sheetId="20" r:id="rId10"/>
    <sheet name="Strain" sheetId="17" r:id="rId11"/>
    <sheet name="Hormone" sheetId="9" r:id="rId12"/>
    <sheet name="Monocytes &amp; Classical Monocytes" sheetId="14" r:id="rId13"/>
    <sheet name="CD11 Overton Subtraction" sheetId="34" r:id="rId14"/>
    <sheet name="Flow Cytometry Summary Data" sheetId="35" r:id="rId15"/>
  </sheets>
  <calcPr calcId="171027"/>
</workbook>
</file>

<file path=xl/calcChain.xml><?xml version="1.0" encoding="utf-8"?>
<calcChain xmlns="http://schemas.openxmlformats.org/spreadsheetml/2006/main">
  <c r="GN16" i="17" l="1"/>
  <c r="GM16" i="17"/>
  <c r="GL16" i="17"/>
  <c r="GK16" i="17"/>
  <c r="GJ16" i="17"/>
  <c r="GI16" i="17"/>
  <c r="GG16" i="17"/>
  <c r="GH16" i="17"/>
  <c r="GF16" i="17"/>
  <c r="GE16" i="17"/>
  <c r="GD16" i="17"/>
  <c r="GC16" i="17"/>
  <c r="GB16" i="17"/>
  <c r="GA16" i="17"/>
  <c r="FY16" i="17"/>
  <c r="FZ16" i="17"/>
  <c r="FX16" i="17"/>
  <c r="FW16" i="17"/>
  <c r="FV16" i="17"/>
  <c r="FU16" i="17"/>
  <c r="FT16" i="17"/>
  <c r="FS16" i="17"/>
  <c r="FP16" i="17"/>
  <c r="FO16" i="17"/>
  <c r="FN16" i="17"/>
  <c r="FM16" i="17"/>
  <c r="FL16" i="17"/>
  <c r="FK16" i="17"/>
  <c r="FH16" i="17"/>
  <c r="FG16" i="17"/>
  <c r="FF16" i="17"/>
  <c r="FE16" i="17"/>
  <c r="FD16" i="17"/>
  <c r="FC16" i="17"/>
  <c r="EZ16" i="17"/>
  <c r="EY16" i="17"/>
  <c r="EX16" i="17"/>
  <c r="EW16" i="17"/>
  <c r="EV16" i="17"/>
  <c r="EU16" i="17"/>
  <c r="ER16" i="17"/>
  <c r="EQ16" i="17"/>
  <c r="EP16" i="17"/>
  <c r="EO16" i="17"/>
  <c r="EN16" i="17"/>
  <c r="EM16" i="17"/>
  <c r="EJ16" i="17"/>
  <c r="EI16" i="17"/>
  <c r="EH16" i="17"/>
  <c r="EG16" i="17"/>
  <c r="EF16" i="17"/>
  <c r="EE16" i="17"/>
  <c r="EB16" i="17"/>
  <c r="EA16" i="17"/>
  <c r="DZ16" i="17"/>
  <c r="DY16" i="17"/>
  <c r="DX16" i="17"/>
  <c r="DW16" i="17"/>
  <c r="DT16" i="17"/>
  <c r="DS16" i="17"/>
  <c r="DR16" i="17"/>
  <c r="DQ16" i="17"/>
  <c r="DP16" i="17"/>
  <c r="DO16" i="17"/>
  <c r="DL16" i="17"/>
  <c r="DK16" i="17"/>
  <c r="DJ16" i="17"/>
  <c r="DI16" i="17"/>
  <c r="DH16" i="17"/>
  <c r="DG16" i="17"/>
  <c r="DD16" i="17"/>
  <c r="DC16" i="17"/>
  <c r="DB16" i="17"/>
  <c r="DA16" i="17"/>
  <c r="CZ16" i="17"/>
  <c r="CY16" i="17"/>
  <c r="CV16" i="17"/>
  <c r="CU16" i="17"/>
  <c r="CT16" i="17"/>
  <c r="CS16" i="17"/>
  <c r="CR16" i="17"/>
  <c r="CQ16" i="17"/>
  <c r="CN16" i="17"/>
  <c r="CM16" i="17"/>
  <c r="CL16" i="17"/>
  <c r="CK16" i="17"/>
  <c r="CJ16" i="17"/>
  <c r="CI16" i="17"/>
  <c r="CF16" i="17"/>
  <c r="CE16" i="17"/>
  <c r="CD16" i="17"/>
  <c r="CC16" i="17"/>
  <c r="CB16" i="17"/>
  <c r="CA16" i="17"/>
  <c r="BX16" i="17"/>
  <c r="BW16" i="17"/>
  <c r="BV16" i="17"/>
  <c r="BU16" i="17"/>
  <c r="BT16" i="17"/>
  <c r="BS16" i="17"/>
  <c r="BP16" i="17"/>
  <c r="BO16" i="17"/>
  <c r="BN16" i="17"/>
  <c r="BM16" i="17"/>
  <c r="BL16" i="17"/>
  <c r="BK16" i="17"/>
  <c r="BH16" i="17"/>
  <c r="BG16" i="17"/>
  <c r="BF16" i="17"/>
  <c r="BE16" i="17"/>
  <c r="BD16" i="17"/>
  <c r="BC16" i="17"/>
  <c r="AZ16" i="17"/>
  <c r="AY16" i="17"/>
  <c r="AX16" i="17"/>
  <c r="AW16" i="17"/>
  <c r="AV16" i="17"/>
  <c r="AU16" i="17"/>
  <c r="AR16" i="17"/>
  <c r="AQ16" i="17"/>
  <c r="AP16" i="17"/>
  <c r="AO16" i="17"/>
  <c r="AN16" i="17"/>
  <c r="AM16" i="17"/>
  <c r="AJ16" i="17"/>
  <c r="AI16" i="17"/>
  <c r="AH16" i="17"/>
  <c r="AG16" i="17"/>
  <c r="AF16" i="17"/>
  <c r="AE16" i="17"/>
  <c r="AB16" i="17"/>
  <c r="AA16" i="17"/>
  <c r="Z16" i="17"/>
  <c r="Y16" i="17"/>
  <c r="X16" i="17"/>
  <c r="W16" i="17"/>
  <c r="T16" i="17"/>
  <c r="S16" i="17"/>
  <c r="R16" i="17"/>
  <c r="Q16" i="17"/>
  <c r="P16" i="17"/>
  <c r="O16" i="17"/>
  <c r="L16" i="17"/>
  <c r="K16" i="17"/>
  <c r="J16" i="17"/>
  <c r="I16" i="17"/>
  <c r="H16" i="17"/>
  <c r="G16" i="17"/>
  <c r="GH15" i="17"/>
  <c r="GG15" i="17"/>
  <c r="FZ15" i="17"/>
  <c r="FY15" i="17"/>
  <c r="FR15" i="17"/>
  <c r="FQ15" i="17"/>
  <c r="FJ15" i="17"/>
  <c r="FI15" i="17"/>
  <c r="FB15" i="17"/>
  <c r="FA15" i="17"/>
  <c r="ET15" i="17"/>
  <c r="ES15" i="17"/>
  <c r="EL15" i="17"/>
  <c r="EK15" i="17"/>
  <c r="ED15" i="17"/>
  <c r="EC15" i="17"/>
  <c r="DV15" i="17"/>
  <c r="DU15" i="17"/>
  <c r="DN15" i="17"/>
  <c r="DM15" i="17"/>
  <c r="DF15" i="17"/>
  <c r="DE15" i="17"/>
  <c r="CX15" i="17"/>
  <c r="CW15" i="17"/>
  <c r="CP15" i="17"/>
  <c r="CO15" i="17"/>
  <c r="CH15" i="17"/>
  <c r="CG15" i="17"/>
  <c r="BZ15" i="17"/>
  <c r="BY15" i="17"/>
  <c r="BR15" i="17"/>
  <c r="BQ15" i="17"/>
  <c r="BJ15" i="17"/>
  <c r="BI15" i="17"/>
  <c r="BB15" i="17"/>
  <c r="BA15" i="17"/>
  <c r="AT15" i="17"/>
  <c r="AS15" i="17"/>
  <c r="AL15" i="17"/>
  <c r="AK15" i="17"/>
  <c r="AD15" i="17"/>
  <c r="AC15" i="17"/>
  <c r="V15" i="17"/>
  <c r="U15" i="17"/>
  <c r="N15" i="17"/>
  <c r="M15" i="17"/>
  <c r="F15" i="17"/>
  <c r="E15" i="17"/>
  <c r="GN14" i="17"/>
  <c r="GM14" i="17"/>
  <c r="GL14" i="17"/>
  <c r="GK14" i="17"/>
  <c r="GJ14" i="17"/>
  <c r="GI14" i="17"/>
  <c r="GF14" i="17"/>
  <c r="GE14" i="17"/>
  <c r="GD14" i="17"/>
  <c r="GC14" i="17"/>
  <c r="GB14" i="17"/>
  <c r="GA14" i="17"/>
  <c r="FX14" i="17"/>
  <c r="FW14" i="17"/>
  <c r="FV14" i="17"/>
  <c r="FU14" i="17"/>
  <c r="FT14" i="17"/>
  <c r="FS14" i="17"/>
  <c r="FP14" i="17"/>
  <c r="FO14" i="17"/>
  <c r="FN14" i="17"/>
  <c r="FM14" i="17"/>
  <c r="FL14" i="17"/>
  <c r="FK14" i="17"/>
  <c r="FH14" i="17"/>
  <c r="FG14" i="17"/>
  <c r="FF14" i="17"/>
  <c r="FE14" i="17"/>
  <c r="FD14" i="17"/>
  <c r="FC14" i="17"/>
  <c r="EZ14" i="17"/>
  <c r="EY14" i="17"/>
  <c r="EX14" i="17"/>
  <c r="EW14" i="17"/>
  <c r="EV14" i="17"/>
  <c r="EU14" i="17"/>
  <c r="ER14" i="17"/>
  <c r="EQ14" i="17"/>
  <c r="EP14" i="17"/>
  <c r="EO14" i="17"/>
  <c r="EN14" i="17"/>
  <c r="EM14" i="17"/>
  <c r="EJ14" i="17"/>
  <c r="EI14" i="17"/>
  <c r="EH14" i="17"/>
  <c r="EG14" i="17"/>
  <c r="EF14" i="17"/>
  <c r="EE14" i="17"/>
  <c r="EB14" i="17"/>
  <c r="EA14" i="17"/>
  <c r="DZ14" i="17"/>
  <c r="DY14" i="17"/>
  <c r="DX14" i="17"/>
  <c r="DW14" i="17"/>
  <c r="DT14" i="17"/>
  <c r="DS14" i="17"/>
  <c r="DR14" i="17"/>
  <c r="DQ14" i="17"/>
  <c r="DP14" i="17"/>
  <c r="DO14" i="17"/>
  <c r="DL14" i="17"/>
  <c r="DK14" i="17"/>
  <c r="DJ14" i="17"/>
  <c r="DI14" i="17"/>
  <c r="DH14" i="17"/>
  <c r="DG14" i="17"/>
  <c r="DD14" i="17"/>
  <c r="DC14" i="17"/>
  <c r="DB14" i="17"/>
  <c r="DA14" i="17"/>
  <c r="CZ14" i="17"/>
  <c r="CY14" i="17"/>
  <c r="CV14" i="17"/>
  <c r="CU14" i="17"/>
  <c r="CT14" i="17"/>
  <c r="CS14" i="17"/>
  <c r="CR14" i="17"/>
  <c r="CQ14" i="17"/>
  <c r="CN14" i="17"/>
  <c r="CM14" i="17"/>
  <c r="CL14" i="17"/>
  <c r="CK14" i="17"/>
  <c r="CJ14" i="17"/>
  <c r="CI14" i="17"/>
  <c r="CF14" i="17"/>
  <c r="CE14" i="17"/>
  <c r="CD14" i="17"/>
  <c r="CC14" i="17"/>
  <c r="CB14" i="17"/>
  <c r="CA14" i="17"/>
  <c r="BX14" i="17"/>
  <c r="BW14" i="17"/>
  <c r="BV14" i="17"/>
  <c r="BU14" i="17"/>
  <c r="BT14" i="17"/>
  <c r="BS14" i="17"/>
  <c r="BP14" i="17"/>
  <c r="BO14" i="17"/>
  <c r="BN14" i="17"/>
  <c r="BM14" i="17"/>
  <c r="BL14" i="17"/>
  <c r="BK14" i="17"/>
  <c r="BH14" i="17"/>
  <c r="BG14" i="17"/>
  <c r="BF14" i="17"/>
  <c r="BE14" i="17"/>
  <c r="BD14" i="17"/>
  <c r="BC14" i="17"/>
  <c r="AZ14" i="17"/>
  <c r="AY14" i="17"/>
  <c r="AX14" i="17"/>
  <c r="AW14" i="17"/>
  <c r="AV14" i="17"/>
  <c r="AU14" i="17"/>
  <c r="AR14" i="17"/>
  <c r="AQ14" i="17"/>
  <c r="AP14" i="17"/>
  <c r="AO14" i="17"/>
  <c r="AN14" i="17"/>
  <c r="AM14" i="17"/>
  <c r="AJ14" i="17"/>
  <c r="AI14" i="17"/>
  <c r="AH14" i="17"/>
  <c r="AG14" i="17"/>
  <c r="AF14" i="17"/>
  <c r="AE14" i="17"/>
  <c r="AB14" i="17"/>
  <c r="AA14" i="17"/>
  <c r="Z14" i="17"/>
  <c r="Y14" i="17"/>
  <c r="X14" i="17"/>
  <c r="W14" i="17"/>
  <c r="T14" i="17"/>
  <c r="S14" i="17"/>
  <c r="R14" i="17"/>
  <c r="Q14" i="17"/>
  <c r="P14" i="17"/>
  <c r="O14" i="17"/>
  <c r="L14" i="17"/>
  <c r="K14" i="17"/>
  <c r="J14" i="17"/>
  <c r="I14" i="17"/>
  <c r="H14" i="17"/>
  <c r="G14" i="17"/>
  <c r="GH13" i="17"/>
  <c r="GG13" i="17"/>
  <c r="FZ13" i="17"/>
  <c r="FY13" i="17"/>
  <c r="FR13" i="17"/>
  <c r="FQ13" i="17"/>
  <c r="FJ13" i="17"/>
  <c r="FI13" i="17"/>
  <c r="FB13" i="17"/>
  <c r="FA13" i="17"/>
  <c r="ET13" i="17"/>
  <c r="ES13" i="17"/>
  <c r="EL13" i="17"/>
  <c r="EK13" i="17"/>
  <c r="ED13" i="17"/>
  <c r="EC13" i="17"/>
  <c r="DV13" i="17"/>
  <c r="DU13" i="17"/>
  <c r="DN13" i="17"/>
  <c r="DM13" i="17"/>
  <c r="DF13" i="17"/>
  <c r="DE13" i="17"/>
  <c r="CX13" i="17"/>
  <c r="CW13" i="17"/>
  <c r="CP13" i="17"/>
  <c r="CO13" i="17"/>
  <c r="CH13" i="17"/>
  <c r="CG13" i="17"/>
  <c r="BZ13" i="17"/>
  <c r="BY13" i="17"/>
  <c r="BR13" i="17"/>
  <c r="BQ13" i="17"/>
  <c r="BJ13" i="17"/>
  <c r="BI13" i="17"/>
  <c r="BB13" i="17"/>
  <c r="BA13" i="17"/>
  <c r="AT13" i="17"/>
  <c r="AS13" i="17"/>
  <c r="AL13" i="17"/>
  <c r="AK13" i="17"/>
  <c r="AD13" i="17"/>
  <c r="AC13" i="17"/>
  <c r="V13" i="17"/>
  <c r="U13" i="17"/>
  <c r="N13" i="17"/>
  <c r="M13" i="17"/>
  <c r="F13" i="17"/>
  <c r="E13" i="17"/>
  <c r="GH12" i="17"/>
  <c r="GG12" i="17"/>
  <c r="FZ12" i="17"/>
  <c r="FY12" i="17"/>
  <c r="FR12" i="17"/>
  <c r="FQ12" i="17"/>
  <c r="FJ12" i="17"/>
  <c r="FI12" i="17"/>
  <c r="FB12" i="17"/>
  <c r="FA12" i="17"/>
  <c r="ET12" i="17"/>
  <c r="ES12" i="17"/>
  <c r="EL12" i="17"/>
  <c r="EK12" i="17"/>
  <c r="ED12" i="17"/>
  <c r="EC12" i="17"/>
  <c r="DV12" i="17"/>
  <c r="DU12" i="17"/>
  <c r="DN12" i="17"/>
  <c r="DM12" i="17"/>
  <c r="DF12" i="17"/>
  <c r="DE12" i="17"/>
  <c r="CX12" i="17"/>
  <c r="CW12" i="17"/>
  <c r="CP12" i="17"/>
  <c r="CO12" i="17"/>
  <c r="CH12" i="17"/>
  <c r="CG12" i="17"/>
  <c r="BZ12" i="17"/>
  <c r="BY12" i="17"/>
  <c r="BR12" i="17"/>
  <c r="BQ12" i="17"/>
  <c r="BJ12" i="17"/>
  <c r="BI12" i="17"/>
  <c r="BB12" i="17"/>
  <c r="BA12" i="17"/>
  <c r="AT12" i="17"/>
  <c r="AS12" i="17"/>
  <c r="AL12" i="17"/>
  <c r="AK12" i="17"/>
  <c r="AD12" i="17"/>
  <c r="AC12" i="17"/>
  <c r="V12" i="17"/>
  <c r="U12" i="17"/>
  <c r="N12" i="17"/>
  <c r="M12" i="17"/>
  <c r="F12" i="17"/>
  <c r="E12" i="17"/>
  <c r="GN9" i="17"/>
  <c r="GM9" i="17"/>
  <c r="GL9" i="17"/>
  <c r="GK9" i="17"/>
  <c r="GJ9" i="17"/>
  <c r="GI9" i="17"/>
  <c r="GF9" i="17"/>
  <c r="GE9" i="17"/>
  <c r="GD9" i="17"/>
  <c r="GC9" i="17"/>
  <c r="GB9" i="17"/>
  <c r="GA9" i="17"/>
  <c r="FX9" i="17"/>
  <c r="FW9" i="17"/>
  <c r="FV9" i="17"/>
  <c r="FU9" i="17"/>
  <c r="FT9" i="17"/>
  <c r="FS9" i="17"/>
  <c r="FP9" i="17"/>
  <c r="FO9" i="17"/>
  <c r="FN9" i="17"/>
  <c r="FM9" i="17"/>
  <c r="FL9" i="17"/>
  <c r="FK9" i="17"/>
  <c r="FH9" i="17"/>
  <c r="FG9" i="17"/>
  <c r="FF9" i="17"/>
  <c r="FE9" i="17"/>
  <c r="FD9" i="17"/>
  <c r="FC9" i="17"/>
  <c r="EZ9" i="17"/>
  <c r="EY9" i="17"/>
  <c r="EX9" i="17"/>
  <c r="EW9" i="17"/>
  <c r="EV9" i="17"/>
  <c r="EU9" i="17"/>
  <c r="ER9" i="17"/>
  <c r="EQ9" i="17"/>
  <c r="EP9" i="17"/>
  <c r="EO9" i="17"/>
  <c r="EN9" i="17"/>
  <c r="EM9" i="17"/>
  <c r="EJ9" i="17"/>
  <c r="EI9" i="17"/>
  <c r="EH9" i="17"/>
  <c r="EG9" i="17"/>
  <c r="EF9" i="17"/>
  <c r="EE9" i="17"/>
  <c r="EB9" i="17"/>
  <c r="EA9" i="17"/>
  <c r="DZ9" i="17"/>
  <c r="DY9" i="17"/>
  <c r="DX9" i="17"/>
  <c r="DW9" i="17"/>
  <c r="DT9" i="17"/>
  <c r="DS9" i="17"/>
  <c r="DR9" i="17"/>
  <c r="DQ9" i="17"/>
  <c r="DP9" i="17"/>
  <c r="DO9" i="17"/>
  <c r="DL9" i="17"/>
  <c r="DK9" i="17"/>
  <c r="DJ9" i="17"/>
  <c r="DI9" i="17"/>
  <c r="DH9" i="17"/>
  <c r="DG9" i="17"/>
  <c r="DD9" i="17"/>
  <c r="DC9" i="17"/>
  <c r="DB9" i="17"/>
  <c r="DA9" i="17"/>
  <c r="CZ9" i="17"/>
  <c r="CY9" i="17"/>
  <c r="CV9" i="17"/>
  <c r="CU9" i="17"/>
  <c r="CT9" i="17"/>
  <c r="CS9" i="17"/>
  <c r="CR9" i="17"/>
  <c r="CQ9" i="17"/>
  <c r="CN9" i="17"/>
  <c r="CM9" i="17"/>
  <c r="CL9" i="17"/>
  <c r="CK9" i="17"/>
  <c r="CJ9" i="17"/>
  <c r="CI9" i="17"/>
  <c r="CF9" i="17"/>
  <c r="CE9" i="17"/>
  <c r="CD9" i="17"/>
  <c r="CC9" i="17"/>
  <c r="CB9" i="17"/>
  <c r="CA9" i="17"/>
  <c r="BX9" i="17"/>
  <c r="BW9" i="17"/>
  <c r="BV9" i="17"/>
  <c r="BU9" i="17"/>
  <c r="BT9" i="17"/>
  <c r="BS9" i="17"/>
  <c r="BP9" i="17"/>
  <c r="BO9" i="17"/>
  <c r="BN9" i="17"/>
  <c r="BM9" i="17"/>
  <c r="BL9" i="17"/>
  <c r="BK9" i="17"/>
  <c r="BH9" i="17"/>
  <c r="BG9" i="17"/>
  <c r="BF9" i="17"/>
  <c r="BE9" i="17"/>
  <c r="BD9" i="17"/>
  <c r="BC9" i="17"/>
  <c r="AZ9" i="17"/>
  <c r="AY9" i="17"/>
  <c r="AX9" i="17"/>
  <c r="AW9" i="17"/>
  <c r="AV9" i="17"/>
  <c r="AU9" i="17"/>
  <c r="AR9" i="17"/>
  <c r="AQ9" i="17"/>
  <c r="AP9" i="17"/>
  <c r="AO9" i="17"/>
  <c r="AN9" i="17"/>
  <c r="AM9" i="17"/>
  <c r="AJ9" i="17"/>
  <c r="AI9" i="17"/>
  <c r="AH9" i="17"/>
  <c r="AG9" i="17"/>
  <c r="AF9" i="17"/>
  <c r="AE9" i="17"/>
  <c r="AB9" i="17"/>
  <c r="AA9" i="17"/>
  <c r="Z9" i="17"/>
  <c r="Y9" i="17"/>
  <c r="X9" i="17"/>
  <c r="W9" i="17"/>
  <c r="T9" i="17"/>
  <c r="S9" i="17"/>
  <c r="R9" i="17"/>
  <c r="Q9" i="17"/>
  <c r="P9" i="17"/>
  <c r="O9" i="17"/>
  <c r="L9" i="17"/>
  <c r="K9" i="17"/>
  <c r="J9" i="17"/>
  <c r="I9" i="17"/>
  <c r="H9" i="17"/>
  <c r="G9" i="17"/>
  <c r="GH8" i="17"/>
  <c r="GG8" i="17"/>
  <c r="FZ8" i="17"/>
  <c r="FY8" i="17"/>
  <c r="FR8" i="17"/>
  <c r="FQ8" i="17"/>
  <c r="FJ8" i="17"/>
  <c r="FI8" i="17"/>
  <c r="FB8" i="17"/>
  <c r="FA8" i="17"/>
  <c r="ET8" i="17"/>
  <c r="ES8" i="17"/>
  <c r="EL8" i="17"/>
  <c r="EK8" i="17"/>
  <c r="ED8" i="17"/>
  <c r="EC8" i="17"/>
  <c r="DV8" i="17"/>
  <c r="DU8" i="17"/>
  <c r="DN8" i="17"/>
  <c r="DM8" i="17"/>
  <c r="DF8" i="17"/>
  <c r="DE8" i="17"/>
  <c r="CX8" i="17"/>
  <c r="CW8" i="17"/>
  <c r="CP8" i="17"/>
  <c r="CO8" i="17"/>
  <c r="CH8" i="17"/>
  <c r="CG8" i="17"/>
  <c r="BZ8" i="17"/>
  <c r="BY8" i="17"/>
  <c r="BR8" i="17"/>
  <c r="BQ8" i="17"/>
  <c r="BJ8" i="17"/>
  <c r="BI8" i="17"/>
  <c r="BB8" i="17"/>
  <c r="BA8" i="17"/>
  <c r="AT8" i="17"/>
  <c r="AS8" i="17"/>
  <c r="AL8" i="17"/>
  <c r="AK8" i="17"/>
  <c r="AD8" i="17"/>
  <c r="AC8" i="17"/>
  <c r="V8" i="17"/>
  <c r="U8" i="17"/>
  <c r="N8" i="17"/>
  <c r="M8" i="17"/>
  <c r="F8" i="17"/>
  <c r="E8" i="17"/>
  <c r="GN7" i="17"/>
  <c r="GM7" i="17"/>
  <c r="GL7" i="17"/>
  <c r="GK7" i="17"/>
  <c r="GJ7" i="17"/>
  <c r="GI7" i="17"/>
  <c r="GF7" i="17"/>
  <c r="GE7" i="17"/>
  <c r="GD7" i="17"/>
  <c r="GC7" i="17"/>
  <c r="GB7" i="17"/>
  <c r="GA7" i="17"/>
  <c r="FX7" i="17"/>
  <c r="FW7" i="17"/>
  <c r="FV7" i="17"/>
  <c r="FU7" i="17"/>
  <c r="FT7" i="17"/>
  <c r="FS7" i="17"/>
  <c r="FR7" i="17"/>
  <c r="FQ7" i="17"/>
  <c r="FP7" i="17"/>
  <c r="FO7" i="17"/>
  <c r="FN7" i="17"/>
  <c r="FM7" i="17"/>
  <c r="FI7" i="17"/>
  <c r="FL7" i="17"/>
  <c r="FK7" i="17"/>
  <c r="FH7" i="17"/>
  <c r="FG7" i="17"/>
  <c r="FF7" i="17"/>
  <c r="FE7" i="17"/>
  <c r="FD7" i="17"/>
  <c r="FA7" i="17"/>
  <c r="FC7" i="17"/>
  <c r="EZ7" i="17"/>
  <c r="EY7" i="17"/>
  <c r="EX7" i="17"/>
  <c r="EW7" i="17"/>
  <c r="EV7" i="17"/>
  <c r="EU7" i="17"/>
  <c r="ET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C7" i="17"/>
  <c r="EF7" i="17"/>
  <c r="EE7" i="17"/>
  <c r="EB7" i="17"/>
  <c r="EA7" i="17"/>
  <c r="DZ7" i="17"/>
  <c r="DY7" i="17"/>
  <c r="DX7" i="17"/>
  <c r="DU7" i="17"/>
  <c r="DW7" i="17"/>
  <c r="DT7" i="17"/>
  <c r="DS7" i="17"/>
  <c r="DR7" i="17"/>
  <c r="DQ7" i="17"/>
  <c r="DP7" i="17"/>
  <c r="DO7" i="17"/>
  <c r="DN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X7" i="17"/>
  <c r="CY7" i="17"/>
  <c r="CV7" i="17"/>
  <c r="CU7" i="17"/>
  <c r="CT7" i="17"/>
  <c r="CS7" i="17"/>
  <c r="CR7" i="17"/>
  <c r="CQ7" i="17"/>
  <c r="CO7" i="17"/>
  <c r="CN7" i="17"/>
  <c r="CM7" i="17"/>
  <c r="CL7" i="17"/>
  <c r="CH7" i="17"/>
  <c r="CJ7" i="17"/>
  <c r="CI7" i="17"/>
  <c r="CG7" i="17"/>
  <c r="CF7" i="17"/>
  <c r="CE7" i="17"/>
  <c r="CD7" i="17"/>
  <c r="CC7" i="17"/>
  <c r="BZ7" i="17"/>
  <c r="CB7" i="17"/>
  <c r="CA7" i="17"/>
  <c r="BY7" i="17"/>
  <c r="BX7" i="17"/>
  <c r="BW7" i="17"/>
  <c r="BV7" i="17"/>
  <c r="BU7" i="17"/>
  <c r="BR7" i="17"/>
  <c r="BT7" i="17"/>
  <c r="BS7" i="17"/>
  <c r="BQ7" i="17"/>
  <c r="BP7" i="17"/>
  <c r="BO7" i="17"/>
  <c r="BN7" i="17"/>
  <c r="BM7" i="17"/>
  <c r="BJ7" i="17"/>
  <c r="BL7" i="17"/>
  <c r="BK7" i="17"/>
  <c r="BI7" i="17"/>
  <c r="BH7" i="17"/>
  <c r="BG7" i="17"/>
  <c r="BF7" i="17"/>
  <c r="BE7" i="17"/>
  <c r="BB7" i="17"/>
  <c r="BD7" i="17"/>
  <c r="BC7" i="17"/>
  <c r="BA7" i="17"/>
  <c r="AZ7" i="17"/>
  <c r="AY7" i="17"/>
  <c r="AX7" i="17"/>
  <c r="AW7" i="17"/>
  <c r="AT7" i="17"/>
  <c r="AV7" i="17"/>
  <c r="AU7" i="17"/>
  <c r="AS7" i="17"/>
  <c r="AR7" i="17"/>
  <c r="AQ7" i="17"/>
  <c r="AP7" i="17"/>
  <c r="AO7" i="17"/>
  <c r="AL7" i="17"/>
  <c r="AN7" i="17"/>
  <c r="AM7" i="17"/>
  <c r="AK7" i="17"/>
  <c r="AJ7" i="17"/>
  <c r="AI7" i="17"/>
  <c r="AH7" i="17"/>
  <c r="AG7" i="17"/>
  <c r="AD7" i="17"/>
  <c r="AF7" i="17"/>
  <c r="AE7" i="17"/>
  <c r="AC7" i="17"/>
  <c r="AB7" i="17"/>
  <c r="AA7" i="17"/>
  <c r="Z7" i="17"/>
  <c r="U7" i="17"/>
  <c r="Y7" i="17"/>
  <c r="V7" i="17"/>
  <c r="X7" i="17"/>
  <c r="W7" i="17"/>
  <c r="T7" i="17"/>
  <c r="S7" i="17"/>
  <c r="R7" i="17"/>
  <c r="Q7" i="17"/>
  <c r="N7" i="17"/>
  <c r="P7" i="17"/>
  <c r="O7" i="17"/>
  <c r="M7" i="17"/>
  <c r="L7" i="17"/>
  <c r="K7" i="17"/>
  <c r="J7" i="17"/>
  <c r="I7" i="17"/>
  <c r="F7" i="17"/>
  <c r="H7" i="17"/>
  <c r="G7" i="17"/>
  <c r="E7" i="17"/>
  <c r="GH6" i="17"/>
  <c r="GG6" i="17"/>
  <c r="FZ6" i="17"/>
  <c r="FY6" i="17"/>
  <c r="FR6" i="17"/>
  <c r="FQ6" i="17"/>
  <c r="FJ6" i="17"/>
  <c r="FI6" i="17"/>
  <c r="FB6" i="17"/>
  <c r="FA6" i="17"/>
  <c r="ET6" i="17"/>
  <c r="ES6" i="17"/>
  <c r="EL6" i="17"/>
  <c r="EK6" i="17"/>
  <c r="ED6" i="17"/>
  <c r="EC6" i="17"/>
  <c r="DV6" i="17"/>
  <c r="DU6" i="17"/>
  <c r="DN6" i="17"/>
  <c r="DM6" i="17"/>
  <c r="DF6" i="17"/>
  <c r="DE6" i="17"/>
  <c r="CX6" i="17"/>
  <c r="CW6" i="17"/>
  <c r="CP6" i="17"/>
  <c r="CO6" i="17"/>
  <c r="CH6" i="17"/>
  <c r="CG6" i="17"/>
  <c r="BZ6" i="17"/>
  <c r="BY6" i="17"/>
  <c r="BR6" i="17"/>
  <c r="BQ6" i="17"/>
  <c r="BJ6" i="17"/>
  <c r="BI6" i="17"/>
  <c r="BB6" i="17"/>
  <c r="BA6" i="17"/>
  <c r="AT6" i="17"/>
  <c r="AS6" i="17"/>
  <c r="AL6" i="17"/>
  <c r="AK6" i="17"/>
  <c r="AD6" i="17"/>
  <c r="AC6" i="17"/>
  <c r="V6" i="17"/>
  <c r="U6" i="17"/>
  <c r="N6" i="17"/>
  <c r="M6" i="17"/>
  <c r="F6" i="17"/>
  <c r="E6" i="17"/>
  <c r="GH5" i="17"/>
  <c r="GG5" i="17"/>
  <c r="FZ5" i="17"/>
  <c r="FY5" i="17"/>
  <c r="FR5" i="17"/>
  <c r="FQ5" i="17"/>
  <c r="FJ5" i="17"/>
  <c r="FI5" i="17"/>
  <c r="FB5" i="17"/>
  <c r="FA5" i="17"/>
  <c r="ET5" i="17"/>
  <c r="ES5" i="17"/>
  <c r="EL5" i="17"/>
  <c r="EK5" i="17"/>
  <c r="ED5" i="17"/>
  <c r="EC5" i="17"/>
  <c r="DV5" i="17"/>
  <c r="DU5" i="17"/>
  <c r="DN5" i="17"/>
  <c r="DM5" i="17"/>
  <c r="DF5" i="17"/>
  <c r="DE5" i="17"/>
  <c r="CX5" i="17"/>
  <c r="CW5" i="17"/>
  <c r="CP5" i="17"/>
  <c r="CO5" i="17"/>
  <c r="CH5" i="17"/>
  <c r="CG5" i="17"/>
  <c r="BZ5" i="17"/>
  <c r="BY5" i="17"/>
  <c r="BR5" i="17"/>
  <c r="BQ5" i="17"/>
  <c r="BJ5" i="17"/>
  <c r="BI5" i="17"/>
  <c r="BB5" i="17"/>
  <c r="BA5" i="17"/>
  <c r="AT5" i="17"/>
  <c r="AS5" i="17"/>
  <c r="AL5" i="17"/>
  <c r="AK5" i="17"/>
  <c r="AD5" i="17"/>
  <c r="AC5" i="17"/>
  <c r="V5" i="17"/>
  <c r="U5" i="17"/>
  <c r="N5" i="17"/>
  <c r="M5" i="17"/>
  <c r="F5" i="17"/>
  <c r="E5" i="17"/>
  <c r="GH4" i="17"/>
  <c r="GG4" i="17"/>
  <c r="FZ4" i="17"/>
  <c r="FY4" i="17"/>
  <c r="FR4" i="17"/>
  <c r="FQ4" i="17"/>
  <c r="FJ4" i="17"/>
  <c r="FI4" i="17"/>
  <c r="FB4" i="17"/>
  <c r="FA4" i="17"/>
  <c r="ET4" i="17"/>
  <c r="ES4" i="17"/>
  <c r="EL4" i="17"/>
  <c r="EK4" i="17"/>
  <c r="ED4" i="17"/>
  <c r="EC4" i="17"/>
  <c r="DV4" i="17"/>
  <c r="DU4" i="17"/>
  <c r="DN4" i="17"/>
  <c r="DM4" i="17"/>
  <c r="DF4" i="17"/>
  <c r="DE4" i="17"/>
  <c r="CX4" i="17"/>
  <c r="CW4" i="17"/>
  <c r="CP4" i="17"/>
  <c r="CO4" i="17"/>
  <c r="CH4" i="17"/>
  <c r="CG4" i="17"/>
  <c r="BZ4" i="17"/>
  <c r="BY4" i="17"/>
  <c r="BR4" i="17"/>
  <c r="BQ4" i="17"/>
  <c r="BJ4" i="17"/>
  <c r="BI4" i="17"/>
  <c r="BB4" i="17"/>
  <c r="BA4" i="17"/>
  <c r="AT4" i="17"/>
  <c r="AS4" i="17"/>
  <c r="AL4" i="17"/>
  <c r="AK4" i="17"/>
  <c r="AD4" i="17"/>
  <c r="AC4" i="17"/>
  <c r="V4" i="17"/>
  <c r="U4" i="17"/>
  <c r="N4" i="17"/>
  <c r="M4" i="17"/>
  <c r="F4" i="17"/>
  <c r="E4" i="17"/>
  <c r="GH7" i="17"/>
  <c r="GG7" i="17"/>
  <c r="N9" i="17"/>
  <c r="M9" i="17"/>
  <c r="AD9" i="17"/>
  <c r="AC9" i="17"/>
  <c r="AT9" i="17"/>
  <c r="AS9" i="17"/>
  <c r="BJ9" i="17"/>
  <c r="BI9" i="17"/>
  <c r="BZ9" i="17"/>
  <c r="BY9" i="17"/>
  <c r="CP9" i="17"/>
  <c r="CO9" i="17"/>
  <c r="DF9" i="17"/>
  <c r="DE9" i="17"/>
  <c r="DV9" i="17"/>
  <c r="DU9" i="17"/>
  <c r="EL9" i="17"/>
  <c r="EK9" i="17"/>
  <c r="FB9" i="17"/>
  <c r="FA9" i="17"/>
  <c r="FR9" i="17"/>
  <c r="FQ9" i="17"/>
  <c r="GH9" i="17"/>
  <c r="GG9" i="17"/>
  <c r="N14" i="17"/>
  <c r="M14" i="17"/>
  <c r="AD14" i="17"/>
  <c r="AC14" i="17"/>
  <c r="BZ14" i="17"/>
  <c r="BY14" i="17"/>
  <c r="DF14" i="17"/>
  <c r="DE14" i="17"/>
  <c r="AD16" i="17"/>
  <c r="AC16" i="17"/>
  <c r="AT16" i="17"/>
  <c r="AS16" i="17"/>
  <c r="BZ16" i="17"/>
  <c r="BY16" i="17"/>
  <c r="CP16" i="17"/>
  <c r="CO16" i="17"/>
  <c r="DF16" i="17"/>
  <c r="DE16" i="17"/>
  <c r="FR16" i="17"/>
  <c r="FQ16" i="17"/>
  <c r="ED7" i="17"/>
  <c r="FJ7" i="17"/>
  <c r="AT14" i="17"/>
  <c r="AS14" i="17"/>
  <c r="BJ14" i="17"/>
  <c r="BI14" i="17"/>
  <c r="CP14" i="17"/>
  <c r="CO14" i="17"/>
  <c r="DV14" i="17"/>
  <c r="DU14" i="17"/>
  <c r="EL14" i="17"/>
  <c r="EK14" i="17"/>
  <c r="FB14" i="17"/>
  <c r="FA14" i="17"/>
  <c r="FR14" i="17"/>
  <c r="FQ14" i="17"/>
  <c r="GH14" i="17"/>
  <c r="GG14" i="17"/>
  <c r="N16" i="17"/>
  <c r="M16" i="17"/>
  <c r="BJ16" i="17"/>
  <c r="BI16" i="17"/>
  <c r="DV16" i="17"/>
  <c r="DU16" i="17"/>
  <c r="EL16" i="17"/>
  <c r="EK16" i="17"/>
  <c r="FB16" i="17"/>
  <c r="FA16" i="17"/>
  <c r="CP7" i="17"/>
  <c r="CW7" i="17"/>
  <c r="DM7" i="17"/>
  <c r="DV7" i="17"/>
  <c r="ES7" i="17"/>
  <c r="FB7" i="17"/>
  <c r="FZ7" i="17"/>
  <c r="FY7" i="17"/>
  <c r="F9" i="17"/>
  <c r="E9" i="17"/>
  <c r="V9" i="17"/>
  <c r="U9" i="17"/>
  <c r="AL9" i="17"/>
  <c r="AK9" i="17"/>
  <c r="BB9" i="17"/>
  <c r="BA9" i="17"/>
  <c r="BR9" i="17"/>
  <c r="BQ9" i="17"/>
  <c r="CH9" i="17"/>
  <c r="CG9" i="17"/>
  <c r="CX9" i="17"/>
  <c r="CW9" i="17"/>
  <c r="DN9" i="17"/>
  <c r="DM9" i="17"/>
  <c r="ED9" i="17"/>
  <c r="EC9" i="17"/>
  <c r="ET9" i="17"/>
  <c r="ES9" i="17"/>
  <c r="FJ9" i="17"/>
  <c r="FI9" i="17"/>
  <c r="FZ9" i="17"/>
  <c r="FY9" i="17"/>
  <c r="F14" i="17"/>
  <c r="E14" i="17"/>
  <c r="V14" i="17"/>
  <c r="U14" i="17"/>
  <c r="AL14" i="17"/>
  <c r="AK14" i="17"/>
  <c r="BB14" i="17"/>
  <c r="BA14" i="17"/>
  <c r="BR14" i="17"/>
  <c r="BQ14" i="17"/>
  <c r="CH14" i="17"/>
  <c r="CG14" i="17"/>
  <c r="CX14" i="17"/>
  <c r="CW14" i="17"/>
  <c r="DN14" i="17"/>
  <c r="DM14" i="17"/>
  <c r="ED14" i="17"/>
  <c r="EC14" i="17"/>
  <c r="ET14" i="17"/>
  <c r="ES14" i="17"/>
  <c r="FJ14" i="17"/>
  <c r="FI14" i="17"/>
  <c r="FZ14" i="17"/>
  <c r="FY14" i="17"/>
  <c r="F16" i="17"/>
  <c r="E16" i="17"/>
  <c r="V16" i="17"/>
  <c r="U16" i="17"/>
  <c r="AL16" i="17"/>
  <c r="AK16" i="17"/>
  <c r="BB16" i="17"/>
  <c r="BA16" i="17"/>
  <c r="BR16" i="17"/>
  <c r="BQ16" i="17"/>
  <c r="CH16" i="17"/>
  <c r="CG16" i="17"/>
  <c r="CX16" i="17"/>
  <c r="CW16" i="17"/>
  <c r="DN16" i="17"/>
  <c r="DM16" i="17"/>
  <c r="ED16" i="17"/>
  <c r="EC16" i="17"/>
  <c r="ET16" i="17"/>
  <c r="ES16" i="17"/>
  <c r="FJ16" i="17"/>
  <c r="FI16" i="17"/>
  <c r="N77" i="10"/>
  <c r="L77" i="10"/>
  <c r="J77" i="10"/>
  <c r="H77" i="10"/>
  <c r="N76" i="10"/>
  <c r="L76" i="10"/>
  <c r="J76" i="10"/>
  <c r="H76" i="10"/>
  <c r="N75" i="10"/>
  <c r="L75" i="10"/>
  <c r="J75" i="10"/>
  <c r="H75" i="10"/>
  <c r="N74" i="10"/>
  <c r="L74" i="10"/>
  <c r="J74" i="10"/>
  <c r="H74" i="10"/>
  <c r="N73" i="10"/>
  <c r="L73" i="10"/>
  <c r="J73" i="10"/>
  <c r="H73" i="10"/>
  <c r="N72" i="10"/>
  <c r="L72" i="10"/>
  <c r="J72" i="10"/>
  <c r="H72" i="10"/>
  <c r="N71" i="10"/>
  <c r="L71" i="10"/>
  <c r="J71" i="10"/>
  <c r="H71" i="10"/>
  <c r="N70" i="10"/>
  <c r="L70" i="10"/>
  <c r="J70" i="10"/>
  <c r="H70" i="10"/>
  <c r="N69" i="10"/>
  <c r="L69" i="10"/>
  <c r="J69" i="10"/>
  <c r="H69" i="10"/>
  <c r="N68" i="10"/>
  <c r="L68" i="10"/>
  <c r="J68" i="10"/>
  <c r="H68" i="10"/>
  <c r="N67" i="10"/>
  <c r="L67" i="10"/>
  <c r="J67" i="10"/>
  <c r="H67" i="10"/>
  <c r="N66" i="10"/>
  <c r="L66" i="10"/>
  <c r="J66" i="10"/>
  <c r="H66" i="10"/>
  <c r="N65" i="10"/>
  <c r="L65" i="10"/>
  <c r="J65" i="10"/>
  <c r="H65" i="10"/>
  <c r="N64" i="10"/>
  <c r="L64" i="10"/>
  <c r="J64" i="10"/>
  <c r="H64" i="10"/>
  <c r="N63" i="10"/>
  <c r="L63" i="10"/>
  <c r="J63" i="10"/>
  <c r="H63" i="10"/>
  <c r="N62" i="10"/>
  <c r="L62" i="10"/>
  <c r="J62" i="10"/>
  <c r="H62" i="10"/>
  <c r="N61" i="10"/>
  <c r="L61" i="10"/>
  <c r="J61" i="10"/>
  <c r="H61" i="10"/>
  <c r="N60" i="10"/>
  <c r="L60" i="10"/>
  <c r="J60" i="10"/>
  <c r="H60" i="10"/>
  <c r="N59" i="10"/>
  <c r="L59" i="10"/>
  <c r="J59" i="10"/>
  <c r="H59" i="10"/>
  <c r="N58" i="10"/>
  <c r="L58" i="10"/>
  <c r="J58" i="10"/>
  <c r="H58" i="10"/>
  <c r="N57" i="10"/>
  <c r="L57" i="10"/>
  <c r="J57" i="10"/>
  <c r="H57" i="10"/>
  <c r="N56" i="10"/>
  <c r="L56" i="10"/>
  <c r="J56" i="10"/>
  <c r="H56" i="10"/>
  <c r="N55" i="10"/>
  <c r="L55" i="10"/>
  <c r="J55" i="10"/>
  <c r="H55" i="10"/>
  <c r="N54" i="10"/>
  <c r="L54" i="10"/>
  <c r="J54" i="10"/>
  <c r="H54" i="10"/>
  <c r="N53" i="10"/>
  <c r="L53" i="10"/>
  <c r="J53" i="10"/>
  <c r="H53" i="10"/>
  <c r="N52" i="10"/>
  <c r="L52" i="10"/>
  <c r="J52" i="10"/>
  <c r="H52" i="10"/>
  <c r="N51" i="10"/>
  <c r="L51" i="10"/>
  <c r="J51" i="10"/>
  <c r="H51" i="10"/>
  <c r="N50" i="10"/>
  <c r="L50" i="10"/>
  <c r="J50" i="10"/>
  <c r="H50" i="10"/>
  <c r="N49" i="10"/>
  <c r="L49" i="10"/>
  <c r="J49" i="10"/>
  <c r="H49" i="10"/>
  <c r="N48" i="10"/>
  <c r="L48" i="10"/>
  <c r="J48" i="10"/>
  <c r="H48" i="10"/>
  <c r="N47" i="10"/>
  <c r="L47" i="10"/>
  <c r="J47" i="10"/>
  <c r="H47" i="10"/>
  <c r="N46" i="10"/>
  <c r="L46" i="10"/>
  <c r="J46" i="10"/>
  <c r="H46" i="10"/>
  <c r="N45" i="10"/>
  <c r="L45" i="10"/>
  <c r="J45" i="10"/>
  <c r="H45" i="10"/>
  <c r="N44" i="10"/>
  <c r="L44" i="10"/>
  <c r="J44" i="10"/>
  <c r="H44" i="10"/>
  <c r="N43" i="10"/>
  <c r="L43" i="10"/>
  <c r="J43" i="10"/>
  <c r="H43" i="10"/>
  <c r="N42" i="10"/>
  <c r="L42" i="10"/>
  <c r="J42" i="10"/>
  <c r="H42" i="10"/>
  <c r="N41" i="10"/>
  <c r="L41" i="10"/>
  <c r="J41" i="10"/>
  <c r="H41" i="10"/>
  <c r="N40" i="10"/>
  <c r="L40" i="10"/>
  <c r="J40" i="10"/>
  <c r="H40" i="10"/>
  <c r="N39" i="10"/>
  <c r="L39" i="10"/>
  <c r="J39" i="10"/>
  <c r="H39" i="10"/>
  <c r="N38" i="10"/>
  <c r="L38" i="10"/>
  <c r="J38" i="10"/>
  <c r="H38" i="10"/>
  <c r="N37" i="10"/>
  <c r="L37" i="10"/>
  <c r="J37" i="10"/>
  <c r="H37" i="10"/>
  <c r="N36" i="10"/>
  <c r="L36" i="10"/>
  <c r="J36" i="10"/>
  <c r="H36" i="10"/>
  <c r="N35" i="10"/>
  <c r="L35" i="10"/>
  <c r="J35" i="10"/>
  <c r="H35" i="10"/>
  <c r="N34" i="10"/>
  <c r="L34" i="10"/>
  <c r="J34" i="10"/>
  <c r="H34" i="10"/>
  <c r="N33" i="10"/>
  <c r="L33" i="10"/>
  <c r="J33" i="10"/>
  <c r="H33" i="10"/>
  <c r="N32" i="10"/>
  <c r="L32" i="10"/>
  <c r="J32" i="10"/>
  <c r="H32" i="10"/>
  <c r="N31" i="10"/>
  <c r="L31" i="10"/>
  <c r="J31" i="10"/>
  <c r="H31" i="10"/>
  <c r="N30" i="10"/>
  <c r="L30" i="10"/>
  <c r="J30" i="10"/>
  <c r="H30" i="10"/>
  <c r="N29" i="10"/>
  <c r="L29" i="10"/>
  <c r="J29" i="10"/>
  <c r="H29" i="10"/>
  <c r="N28" i="10"/>
  <c r="L28" i="10"/>
  <c r="J28" i="10"/>
  <c r="H28" i="10"/>
  <c r="N27" i="10"/>
  <c r="L27" i="10"/>
  <c r="J27" i="10"/>
  <c r="H27" i="10"/>
  <c r="N26" i="10"/>
  <c r="L26" i="10"/>
  <c r="J26" i="10"/>
  <c r="H26" i="10"/>
  <c r="N25" i="10"/>
  <c r="L25" i="10"/>
  <c r="J25" i="10"/>
  <c r="H25" i="10"/>
  <c r="N24" i="10"/>
  <c r="L24" i="10"/>
  <c r="J24" i="10"/>
  <c r="H24" i="10"/>
  <c r="N23" i="10"/>
  <c r="L23" i="10"/>
  <c r="J23" i="10"/>
  <c r="H23" i="10"/>
  <c r="N22" i="10"/>
  <c r="L22" i="10"/>
  <c r="J22" i="10"/>
  <c r="H22" i="10"/>
  <c r="N21" i="10"/>
  <c r="L21" i="10"/>
  <c r="J21" i="10"/>
  <c r="H21" i="10"/>
  <c r="N20" i="10"/>
  <c r="L20" i="10"/>
  <c r="J20" i="10"/>
  <c r="H20" i="10"/>
  <c r="N19" i="10"/>
  <c r="L19" i="10"/>
  <c r="J19" i="10"/>
  <c r="H19" i="10"/>
  <c r="N18" i="10"/>
  <c r="L18" i="10"/>
  <c r="J18" i="10"/>
  <c r="H18" i="10"/>
  <c r="N17" i="10"/>
  <c r="L17" i="10"/>
  <c r="J17" i="10"/>
  <c r="H17" i="10"/>
  <c r="N16" i="10"/>
  <c r="L16" i="10"/>
  <c r="J16" i="10"/>
  <c r="H16" i="10"/>
  <c r="N15" i="10"/>
  <c r="L15" i="10"/>
  <c r="J15" i="10"/>
  <c r="H15" i="10"/>
  <c r="N14" i="10"/>
  <c r="L14" i="10"/>
  <c r="J14" i="10"/>
  <c r="H14" i="10"/>
  <c r="N13" i="10"/>
  <c r="L13" i="10"/>
  <c r="J13" i="10"/>
  <c r="H13" i="10"/>
  <c r="N12" i="10"/>
  <c r="L12" i="10"/>
  <c r="J12" i="10"/>
  <c r="H12" i="10"/>
  <c r="N11" i="10"/>
  <c r="L11" i="10"/>
  <c r="J11" i="10"/>
  <c r="H11" i="10"/>
  <c r="N10" i="10"/>
  <c r="L10" i="10"/>
  <c r="J10" i="10"/>
  <c r="H10" i="10"/>
  <c r="N9" i="10"/>
  <c r="L9" i="10"/>
  <c r="J9" i="10"/>
  <c r="H9" i="10"/>
  <c r="N8" i="10"/>
  <c r="L8" i="10"/>
  <c r="J8" i="10"/>
  <c r="H8" i="10"/>
  <c r="N7" i="10"/>
  <c r="L7" i="10"/>
  <c r="J7" i="10"/>
  <c r="H7" i="10"/>
  <c r="N6" i="10"/>
  <c r="L6" i="10"/>
  <c r="J6" i="10"/>
  <c r="H6" i="10"/>
  <c r="F117" i="12"/>
  <c r="H117" i="12"/>
  <c r="L117" i="12"/>
  <c r="F118" i="12"/>
  <c r="H118" i="12"/>
  <c r="L118" i="12"/>
  <c r="F119" i="12"/>
  <c r="H119" i="12"/>
  <c r="L119" i="12"/>
  <c r="F120" i="12"/>
  <c r="H120" i="12"/>
  <c r="L120" i="12"/>
  <c r="F121" i="12"/>
  <c r="H121" i="12"/>
  <c r="L121" i="12"/>
  <c r="F122" i="12"/>
  <c r="H122" i="12"/>
  <c r="L122" i="12"/>
  <c r="F123" i="12"/>
  <c r="H123" i="12"/>
  <c r="L123" i="12"/>
  <c r="F124" i="12"/>
  <c r="H124" i="12"/>
  <c r="L124" i="12"/>
  <c r="F125" i="12"/>
  <c r="H125" i="12"/>
  <c r="L125" i="12"/>
  <c r="F126" i="12"/>
  <c r="H126" i="12"/>
  <c r="L126" i="12"/>
  <c r="F127" i="12"/>
  <c r="H127" i="12"/>
  <c r="L127" i="12"/>
  <c r="F128" i="12"/>
  <c r="H128" i="12"/>
  <c r="L128" i="12"/>
</calcChain>
</file>

<file path=xl/sharedStrings.xml><?xml version="1.0" encoding="utf-8"?>
<sst xmlns="http://schemas.openxmlformats.org/spreadsheetml/2006/main" count="5983" uniqueCount="603">
  <si>
    <t>Animal #</t>
  </si>
  <si>
    <t>Strain</t>
  </si>
  <si>
    <t>Treatment</t>
  </si>
  <si>
    <t>Time</t>
  </si>
  <si>
    <t>Kill</t>
  </si>
  <si>
    <t>Exposure</t>
  </si>
  <si>
    <t>Date</t>
  </si>
  <si>
    <t>Snow, Kodavanti, Schladweiler, Ledbetter</t>
  </si>
  <si>
    <t>Whole</t>
  </si>
  <si>
    <t>Heart Wt.</t>
  </si>
  <si>
    <t>GLUC mg/dl</t>
  </si>
  <si>
    <t>TRIG mg/dl</t>
  </si>
  <si>
    <t>WKY</t>
  </si>
  <si>
    <t>2hr</t>
  </si>
  <si>
    <t>Type</t>
  </si>
  <si>
    <t>at Kill</t>
  </si>
  <si>
    <t>BWt.</t>
  </si>
  <si>
    <t>CHOL mg/dl</t>
  </si>
  <si>
    <t>FFA uM</t>
  </si>
  <si>
    <t>Smoldering Peat</t>
  </si>
  <si>
    <t>Glucose</t>
  </si>
  <si>
    <t>GTT:</t>
  </si>
  <si>
    <t>Filtered Air</t>
  </si>
  <si>
    <r>
      <t>0.0mg/m</t>
    </r>
    <r>
      <rPr>
        <vertAlign val="superscript"/>
        <sz val="10"/>
        <rFont val="Arial"/>
        <family val="2"/>
      </rPr>
      <t>3</t>
    </r>
  </si>
  <si>
    <t>0hr</t>
  </si>
  <si>
    <t>6hr</t>
  </si>
  <si>
    <t>TOTAL</t>
  </si>
  <si>
    <t>HDL</t>
  </si>
  <si>
    <t>LDL</t>
  </si>
  <si>
    <t>WBC</t>
  </si>
  <si>
    <t>RBC</t>
  </si>
  <si>
    <t>HGB</t>
  </si>
  <si>
    <t>HCT</t>
  </si>
  <si>
    <t>MCV</t>
  </si>
  <si>
    <t>MCH</t>
  </si>
  <si>
    <t>MCHC</t>
  </si>
  <si>
    <t>Platelets</t>
  </si>
  <si>
    <t>Ly %</t>
  </si>
  <si>
    <t>Ly#</t>
  </si>
  <si>
    <t>*Standard for Glucometer = 149</t>
  </si>
  <si>
    <t>Level (mg/dL)</t>
  </si>
  <si>
    <t>NOTES:</t>
  </si>
  <si>
    <t>D-DIMER ug/ml</t>
  </si>
  <si>
    <t>FIB mg/dl</t>
  </si>
  <si>
    <r>
      <t>High (4mg/m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</si>
  <si>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Low (0.4mg/m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</si>
  <si>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WKYOGFP2-SS2017</t>
  </si>
  <si>
    <t>BAL</t>
  </si>
  <si>
    <t>Cell</t>
  </si>
  <si>
    <t>Total</t>
  </si>
  <si>
    <t>in:</t>
  </si>
  <si>
    <t>out:</t>
  </si>
  <si>
    <t>Cnt 1</t>
  </si>
  <si>
    <t>Cnt 2</t>
  </si>
  <si>
    <t>Cell Cnt</t>
  </si>
  <si>
    <t>Unk</t>
  </si>
  <si>
    <t>GGT U/l</t>
  </si>
  <si>
    <t>LDH U/l</t>
  </si>
  <si>
    <t>MIA ug/ml</t>
  </si>
  <si>
    <t>NAG U/l</t>
  </si>
  <si>
    <t>PROTEIN ug/ml</t>
  </si>
  <si>
    <t>BAL:</t>
  </si>
  <si>
    <t>CITRATE Plasma:</t>
  </si>
  <si>
    <t>SERUM:</t>
  </si>
  <si>
    <t>Leslie collected 200uL of buffy coat from the EDTA tube after spinning down for plasma - for flow cytometry - from the 0hr and 6hr timepts only</t>
  </si>
  <si>
    <t>*Very Slightly Bloody BAL</t>
  </si>
  <si>
    <t>7*</t>
  </si>
  <si>
    <t>Animal #3 - when doing cell counts - kept getting blocked with debris/mucus</t>
  </si>
  <si>
    <t>27*</t>
  </si>
  <si>
    <t>35*</t>
  </si>
  <si>
    <t>32*</t>
  </si>
  <si>
    <t>Animal #35 - very mucus-heavy sample - could not get a fully clear reading on the coulter counter (tried 6x)</t>
  </si>
  <si>
    <t>Enlarged RV and LV</t>
  </si>
  <si>
    <t>Enlarged RV</t>
  </si>
  <si>
    <t>Enlarged RV &amp; LV</t>
  </si>
  <si>
    <t>Enlarged RV &amp; LV;  Red spots on lung</t>
  </si>
  <si>
    <t>49*</t>
  </si>
  <si>
    <t>72**</t>
  </si>
  <si>
    <t>**Slightly Bloody BAL</t>
  </si>
  <si>
    <t>One thymus (left) had blood spots</t>
  </si>
  <si>
    <t>Enlarged RV and LV; One thymus (left) had blood spots</t>
  </si>
  <si>
    <t>Range for GTT Strips used:</t>
  </si>
  <si>
    <t>NORM:  111-154 mg/dL; 6.2-8.6 mmoL/L</t>
  </si>
  <si>
    <t>LO:  36-49 mg/dL; 2.0-2.8 mmoL/L</t>
  </si>
  <si>
    <t>HI:  308-426 mg/dL; 17.1-23.7 mmoL/L</t>
  </si>
  <si>
    <t>Animals highlighted in YELLOW had enlarged hearts.</t>
  </si>
  <si>
    <t>Hemolyzed:  30</t>
  </si>
  <si>
    <t>Slightly hemolyzed:  13,21,22,24,33,37,49,51,55,56,60,63,64,67,70.</t>
  </si>
  <si>
    <t>CRP mg/l</t>
  </si>
  <si>
    <t>C3 mg/dl</t>
  </si>
  <si>
    <t>C4 mg/dl</t>
  </si>
  <si>
    <t>ACE U/l</t>
  </si>
  <si>
    <t>ALP U/l</t>
  </si>
  <si>
    <t>ALT U/l</t>
  </si>
  <si>
    <t>CK U/l</t>
  </si>
  <si>
    <t>Hemolyzed:  23,64,67,69.</t>
  </si>
  <si>
    <t>Slightly hemolyzed:  2,9,13,14,15,16,17,21,26,28,29,30,33,36,37,38,39,48,49,51,53,57,58,59,60,61,62,63,65,70,71,72.</t>
  </si>
  <si>
    <t>MEANS</t>
  </si>
  <si>
    <t>N=?</t>
  </si>
  <si>
    <t>STDev</t>
  </si>
  <si>
    <t>SEM</t>
  </si>
  <si>
    <t>STDEV</t>
  </si>
  <si>
    <t>GPX IU/ml</t>
  </si>
  <si>
    <t>GTR IU/ml</t>
  </si>
  <si>
    <t>CATALASE umol/l</t>
  </si>
  <si>
    <t>SOD U/ml</t>
  </si>
  <si>
    <t>Mn SOD U/ml</t>
  </si>
  <si>
    <t xml:space="preserve">CATALASE </t>
  </si>
  <si>
    <t>umol/l</t>
  </si>
  <si>
    <t>CuZnSOD U/ml</t>
  </si>
  <si>
    <t>GSH ug/ml</t>
  </si>
  <si>
    <t>HDL CHOL mg/dl</t>
  </si>
  <si>
    <t>LDL CHOL mg/dl</t>
  </si>
  <si>
    <t>Insulin</t>
  </si>
  <si>
    <t>Corticosterone</t>
  </si>
  <si>
    <t>Epinephrine</t>
  </si>
  <si>
    <t>AGP</t>
  </si>
  <si>
    <t>A2M</t>
  </si>
  <si>
    <t>(ng/mL)</t>
  </si>
  <si>
    <t>(pg/mL)</t>
  </si>
  <si>
    <r>
      <t>(</t>
    </r>
    <r>
      <rPr>
        <b/>
        <sz val="11"/>
        <color indexed="8"/>
        <rFont val="Calibri"/>
        <family val="2"/>
      </rPr>
      <t>µg/mL)</t>
    </r>
  </si>
  <si>
    <t>Total Cell Diff</t>
  </si>
  <si>
    <t>AM %</t>
  </si>
  <si>
    <t>AM #</t>
  </si>
  <si>
    <t>Neutro %</t>
  </si>
  <si>
    <t>Neutro #</t>
  </si>
  <si>
    <t>EOS %</t>
  </si>
  <si>
    <t>EOS #</t>
  </si>
  <si>
    <t>Lymph %</t>
  </si>
  <si>
    <t>Lymph #</t>
  </si>
  <si>
    <t>Day:</t>
  </si>
  <si>
    <t>Transmitral Flow</t>
  </si>
  <si>
    <t>Subject</t>
  </si>
  <si>
    <t>Measurement</t>
  </si>
  <si>
    <t>Mode</t>
  </si>
  <si>
    <t>Parameter</t>
  </si>
  <si>
    <t>Units</t>
  </si>
  <si>
    <t>Avg</t>
  </si>
  <si>
    <t>AET</t>
  </si>
  <si>
    <t>PW Doppler Mode</t>
  </si>
  <si>
    <t>ms</t>
  </si>
  <si>
    <t>IVCT</t>
  </si>
  <si>
    <t>IVRT</t>
  </si>
  <si>
    <t>HR</t>
  </si>
  <si>
    <t>Rate</t>
  </si>
  <si>
    <t>BPM</t>
  </si>
  <si>
    <t>Calculations</t>
  </si>
  <si>
    <t>BPS</t>
  </si>
  <si>
    <t>Cardiac Cycle (CC)</t>
  </si>
  <si>
    <t>%CC</t>
  </si>
  <si>
    <t>LV MPI IV</t>
  </si>
  <si>
    <t>Value</t>
  </si>
  <si>
    <t>none</t>
  </si>
  <si>
    <t>Pulmonary Arter Flow</t>
  </si>
  <si>
    <t>Calculation</t>
  </si>
  <si>
    <t>PAT/PET</t>
  </si>
  <si>
    <t>Ratio</t>
  </si>
  <si>
    <t>None</t>
  </si>
  <si>
    <t>M-Mode</t>
  </si>
  <si>
    <t>Measurement/Calc</t>
  </si>
  <si>
    <t>Volume;s</t>
  </si>
  <si>
    <t>uL</t>
  </si>
  <si>
    <t>Volume;d</t>
  </si>
  <si>
    <t>Stroke Volume</t>
  </si>
  <si>
    <t>Ejection Fraction</t>
  </si>
  <si>
    <t>%</t>
  </si>
  <si>
    <t>Fractional Shortening</t>
  </si>
  <si>
    <t>Cardiac Output</t>
  </si>
  <si>
    <t>mL/min</t>
  </si>
  <si>
    <t>LV Mass Cor</t>
  </si>
  <si>
    <t>mg</t>
  </si>
  <si>
    <t>LVAW;d</t>
  </si>
  <si>
    <t>Depth</t>
  </si>
  <si>
    <t>mm</t>
  </si>
  <si>
    <t>LVAW;s</t>
  </si>
  <si>
    <t>LVID;d</t>
  </si>
  <si>
    <t>LVID;s</t>
  </si>
  <si>
    <t>LVPW;d</t>
  </si>
  <si>
    <t>LVPW;s</t>
  </si>
  <si>
    <t>SAX B-Mode (Anterior Free and Lateral Walls)</t>
  </si>
  <si>
    <t>VevoStrain</t>
  </si>
  <si>
    <t>Calc. HR from CC</t>
  </si>
  <si>
    <t>Excel (strain sheet)</t>
  </si>
  <si>
    <t>Heart Rate</t>
  </si>
  <si>
    <t>Peak Endocard Strain</t>
  </si>
  <si>
    <t>Endocardial Strain</t>
  </si>
  <si>
    <t>Time to peak (TPk)</t>
  </si>
  <si>
    <t>Endocard Strain Delay</t>
  </si>
  <si>
    <t>Peak Strain Rate</t>
  </si>
  <si>
    <t>Endocardial Strain Rate</t>
  </si>
  <si>
    <t>1/s</t>
  </si>
  <si>
    <t>TPk Rate</t>
  </si>
  <si>
    <t>Delay in TPk Rate</t>
  </si>
  <si>
    <t>Superior Mesenteric Artery Flow</t>
  </si>
  <si>
    <t>SMA RI</t>
  </si>
  <si>
    <t>SMA EDV</t>
  </si>
  <si>
    <t>Velocity</t>
  </si>
  <si>
    <t>mm/s</t>
  </si>
  <si>
    <t>SMA PDV</t>
  </si>
  <si>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</si>
  <si>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</si>
  <si>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</si>
  <si>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</si>
  <si>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</si>
  <si>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</si>
  <si>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</si>
  <si>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</si>
  <si>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</si>
  <si>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</si>
  <si>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>Subject 11</t>
  </si>
  <si>
    <t>Subject 12</t>
  </si>
  <si>
    <t>Subject 13</t>
  </si>
  <si>
    <t>Subject 14</t>
  </si>
  <si>
    <t>Subject 15</t>
  </si>
  <si>
    <t>Subject 16</t>
  </si>
  <si>
    <t>Subject 17</t>
  </si>
  <si>
    <t>Subject 18</t>
  </si>
  <si>
    <t>Subject 19</t>
  </si>
  <si>
    <t>Subject 20</t>
  </si>
  <si>
    <t>Subject 21</t>
  </si>
  <si>
    <t>Subject 22</t>
  </si>
  <si>
    <t>Subject 23</t>
  </si>
  <si>
    <t>Subject 24</t>
  </si>
  <si>
    <t>Strain-Strain Rate Data</t>
  </si>
  <si>
    <t>cineloop 1</t>
  </si>
  <si>
    <t>cineloop 2</t>
  </si>
  <si>
    <t>cineloop 3</t>
  </si>
  <si>
    <t>STD</t>
  </si>
  <si>
    <t>Instance 1</t>
  </si>
  <si>
    <t>Instance 2</t>
  </si>
  <si>
    <t>Instance 3</t>
  </si>
  <si>
    <t>Instance 4</t>
  </si>
  <si>
    <t>Instance 5</t>
  </si>
  <si>
    <t>Instance 6</t>
  </si>
  <si>
    <t>AVG</t>
  </si>
  <si>
    <t>*</t>
  </si>
  <si>
    <t>*not the best trace on the third</t>
  </si>
  <si>
    <t>*not another full R-R interval to get second instance</t>
  </si>
  <si>
    <t xml:space="preserve">*only SMA data for this animal. Strange heart. </t>
  </si>
  <si>
    <t xml:space="preserve">*could not get a good trace after several attempts. </t>
  </si>
  <si>
    <t>cine loop. Outlier?</t>
  </si>
  <si>
    <t xml:space="preserve">*subject 11 B-modes not </t>
  </si>
  <si>
    <t>**not another full R-R interval to get second instance</t>
  </si>
  <si>
    <t>Strain rate tpk 135?? Might have to throw all of this out.</t>
  </si>
  <si>
    <t>great for tracing</t>
  </si>
  <si>
    <t xml:space="preserve"> </t>
  </si>
  <si>
    <t>KODAVANTI/FARRAJ</t>
  </si>
  <si>
    <t>PLASMA</t>
  </si>
  <si>
    <t>4-18,20,25,27-17</t>
  </si>
  <si>
    <t>WKYOGFP2-SS2017  (BM-2)</t>
  </si>
  <si>
    <t>SAMPLE #</t>
  </si>
  <si>
    <t>Experiment : Cytometry analysis of Rat Blood Cells</t>
  </si>
  <si>
    <t>Date:  4-18-17</t>
  </si>
  <si>
    <t xml:space="preserve">Population Comparison Algorithms: </t>
  </si>
  <si>
    <r>
      <rPr>
        <b/>
        <sz val="10"/>
        <rFont val="Calibri"/>
        <family val="2"/>
      </rPr>
      <t xml:space="preserve">                 % Positive Algorithm</t>
    </r>
    <r>
      <rPr>
        <sz val="10"/>
        <rFont val="Calibri"/>
        <family val="2"/>
      </rPr>
      <t>:  Used to calculate the percentage of positive cells found in the test sample by comparing it to the control (In this case, the isotype control).</t>
    </r>
  </si>
  <si>
    <t>% Positive Algorithm</t>
  </si>
  <si>
    <t xml:space="preserve"> K-S Chi Squared Value </t>
  </si>
  <si>
    <t xml:space="preserve">K-S Max. Difference </t>
  </si>
  <si>
    <t xml:space="preserve">SED %Positive </t>
  </si>
  <si>
    <t xml:space="preserve">Overton Subtraction %Positive </t>
  </si>
  <si>
    <t xml:space="preserve">Chi-Squared T(X) </t>
  </si>
  <si>
    <t xml:space="preserve">Chi-Squared Max T </t>
  </si>
  <si>
    <t>Multivariate T(X)</t>
  </si>
  <si>
    <t>Multivariate Max T</t>
  </si>
  <si>
    <t>Multivariate Num Bins</t>
  </si>
  <si>
    <t>Exposure Type</t>
  </si>
  <si>
    <t>Time After Gavage</t>
  </si>
  <si>
    <t>Sample ID</t>
  </si>
  <si>
    <t xml:space="preserve"> cells/Singlets/Live cells (Comp-PE-Cy7-A: CD11b/c)</t>
  </si>
  <si>
    <t>High</t>
  </si>
  <si>
    <t>T = 6</t>
  </si>
  <si>
    <t>Rat #25_Tube_25-1.fcs</t>
  </si>
  <si>
    <t>n/a</t>
  </si>
  <si>
    <t>Rat #25_Tube_25-2.fcs</t>
  </si>
  <si>
    <t>Rat #26_Tube_26-1.fcs</t>
  </si>
  <si>
    <t>Rat #26_Tube_26-2.fcs</t>
  </si>
  <si>
    <t>Rat #27_Tube_27-1.fcs</t>
  </si>
  <si>
    <t>Rat #27_Tube_27-2.fcs</t>
  </si>
  <si>
    <t>Rat #28_Tube_28-1.fcs</t>
  </si>
  <si>
    <t>Rat #28_Tube_28-2.fcs</t>
  </si>
  <si>
    <t>Rat #29_Tube_29-1.fcs</t>
  </si>
  <si>
    <t>Rat #29_Tube_29-2.fcs</t>
  </si>
  <si>
    <t>Rat #30_Tube_30-1.fcs</t>
  </si>
  <si>
    <t>Rat #30_Tube_30-2.fcs</t>
  </si>
  <si>
    <t>Rat #31_Tube_31-1.fcs</t>
  </si>
  <si>
    <t>Rat #31_Tube_31-2.fcs</t>
  </si>
  <si>
    <t>Rat #32_Tube_32-1.fcs</t>
  </si>
  <si>
    <t>Rat #32_Tube_32-2.fcs</t>
  </si>
  <si>
    <t>FA</t>
  </si>
  <si>
    <t>Rat #33_Tube_33-1.fcs</t>
  </si>
  <si>
    <t>Rat #33_Tube_33-2.fcs</t>
  </si>
  <si>
    <t>Rat #34_Tube_34-1.fcs</t>
  </si>
  <si>
    <t>Rat #34_Tube_34-2.fcs</t>
  </si>
  <si>
    <t>Rat #35_Tube_35-1.fcs</t>
  </si>
  <si>
    <t>Rat #35_Tube_35-2.fcs</t>
  </si>
  <si>
    <t>Rat #36_Tube_36-1.fcs</t>
  </si>
  <si>
    <t>Rat #36_Tube_36-2.fcs</t>
  </si>
  <si>
    <t>Mean</t>
  </si>
  <si>
    <t>Standard Deviation</t>
  </si>
  <si>
    <t>Exposure (Test) cell samples</t>
  </si>
  <si>
    <t>Unstained Cell and Isotype Control  Cell Samples</t>
  </si>
  <si>
    <t>White Blood Cells (number of cells acquired during analysis)</t>
  </si>
  <si>
    <t>cells</t>
  </si>
  <si>
    <t>cells--Singlets</t>
  </si>
  <si>
    <t>cells/Singlets--Live cells</t>
  </si>
  <si>
    <t>cells/Singlets/Live cells/Leukocytes</t>
  </si>
  <si>
    <r>
      <t>cells/Singlets/Live cells/Leukocytes (</t>
    </r>
    <r>
      <rPr>
        <sz val="10"/>
        <color indexed="30"/>
        <rFont val="Calibri"/>
        <family val="2"/>
      </rPr>
      <t>50,000 events collected for analysis</t>
    </r>
    <r>
      <rPr>
        <sz val="10"/>
        <rFont val="Calibri"/>
        <family val="2"/>
      </rPr>
      <t>)</t>
    </r>
  </si>
  <si>
    <t>cells/Singlets/Live cells/Leukocytes---(Comp-FITC-A) CD36</t>
  </si>
  <si>
    <t>cells/Singlets/Live cells/Leukocytes - CD11b/c subpopulation</t>
  </si>
  <si>
    <t>cells/Singlets/Live cells/Leukocytes-/Monocyte subpop</t>
  </si>
  <si>
    <r>
      <t>cells/Singlets/Live cells/Leukocytes (</t>
    </r>
    <r>
      <rPr>
        <sz val="10"/>
        <color indexed="30"/>
        <rFont val="Calibri"/>
        <family val="2"/>
      </rPr>
      <t>20,000 events cllected for analysis</t>
    </r>
    <r>
      <rPr>
        <sz val="10"/>
        <rFont val="Calibri"/>
        <family val="2"/>
      </rPr>
      <t>)</t>
    </r>
  </si>
  <si>
    <t>Count</t>
  </si>
  <si>
    <t>Freq. of Parent (%)</t>
  </si>
  <si>
    <t>Geom. Mean (CD36)</t>
  </si>
  <si>
    <t>Median (CD36)</t>
  </si>
  <si>
    <t>CD11b/c subpopulation:   Freq. of Parent (%)</t>
  </si>
  <si>
    <t>Monocyte subpop:   Freq. of Parent (%)</t>
  </si>
  <si>
    <t>Classical monocyte subpop:  Freq. of Parent (%)</t>
  </si>
  <si>
    <t>Nonclassical monocyte subpop:  Freq. of Parent (%)</t>
  </si>
  <si>
    <t>Rat #25_IC_25-1.fcs</t>
  </si>
  <si>
    <t>Rat #25_IC_25-2.fcs</t>
  </si>
  <si>
    <t>Rat #25_Unstained_25-1.fcs</t>
  </si>
  <si>
    <t>Rat #25_Unstained_25-2.fcs</t>
  </si>
  <si>
    <t>Rat #26_IC_26-1.fcs</t>
  </si>
  <si>
    <t>Rat #26_IC_26-2.fcs</t>
  </si>
  <si>
    <t>Rat #26_Unstained_26-1.fcs</t>
  </si>
  <si>
    <t>Rat #26_Unstained_26-2.fcs</t>
  </si>
  <si>
    <t>Rat #27_IC_27-1.fcs</t>
  </si>
  <si>
    <t>Rat #27_IC_27-2.fcs</t>
  </si>
  <si>
    <t>Rat #27_Unstained_27-1.fcs</t>
  </si>
  <si>
    <t>Rat #27_Unstained_27-2.fcs</t>
  </si>
  <si>
    <t>Rat #28_IC_28-1.fcs</t>
  </si>
  <si>
    <t>Rat #28_IC_28-2.fcs</t>
  </si>
  <si>
    <t>Rat #28_Unstained_28-1.fcs</t>
  </si>
  <si>
    <t>Rat #28_Unstained_28-2.fcs</t>
  </si>
  <si>
    <t>Rat #29_IC_29-1.fcs</t>
  </si>
  <si>
    <t>Rat #29_IC_29-2.fcs</t>
  </si>
  <si>
    <t>Rat #29_Unstained_29-1.fcs</t>
  </si>
  <si>
    <t>Rat #29_Unstained_29-2.fcs</t>
  </si>
  <si>
    <t>Rat #30_IC_30-1.fcs</t>
  </si>
  <si>
    <t>Rat #30_IC_30-2.fcs</t>
  </si>
  <si>
    <t>Rat #30_Unstained_30-1.fcs</t>
  </si>
  <si>
    <t>Rat #30_Unstained_30-2.fcs</t>
  </si>
  <si>
    <t>Rat #31_IC_31-1.fcs</t>
  </si>
  <si>
    <t>Rat #31_IC_31-2.fcs</t>
  </si>
  <si>
    <t>Rat #31_Unstained_31-1.fcs</t>
  </si>
  <si>
    <t>Rat #31_Unstained_31-2.fcs</t>
  </si>
  <si>
    <t>Rat #32_IC_32-1.fcs</t>
  </si>
  <si>
    <t>Rat #32_IC_32-2.fcs</t>
  </si>
  <si>
    <t>Rat #32_Unstained_32-1.fcs</t>
  </si>
  <si>
    <t>Rat #32_Unstained_32-2.fcs</t>
  </si>
  <si>
    <t>Rat #33_IC_33-1.fcs</t>
  </si>
  <si>
    <t>Rat #33_IC_33-2.fcs</t>
  </si>
  <si>
    <t>Rat #33_Unstained_33-1.fcs</t>
  </si>
  <si>
    <t>Rat #33_Unstained_33-2.fcs</t>
  </si>
  <si>
    <t>Rat #34_IC_34-1.fcs</t>
  </si>
  <si>
    <t>Rat #34_IC_34-2.fcs</t>
  </si>
  <si>
    <t>Rat #34_Unstained_34-1.fcs</t>
  </si>
  <si>
    <t>Rat #34_Unstained_34-2.fcs</t>
  </si>
  <si>
    <t>Rat #35_IC_35-1.fcs</t>
  </si>
  <si>
    <t>Rat #35_IC_35-2.fcs</t>
  </si>
  <si>
    <t>Rat #35_Unstained_35-1.fcs</t>
  </si>
  <si>
    <t>Rat #35_Unstained_35-2.fcs</t>
  </si>
  <si>
    <t>Rat #36_IC_36-1.fcs</t>
  </si>
  <si>
    <t>Rat #36_IC_36-2.fcs</t>
  </si>
  <si>
    <t>Rat #36_Unstained_36-1.fcs</t>
  </si>
  <si>
    <t>Rat #36_Unstained_36-2.fcs</t>
  </si>
  <si>
    <t>Date:  4-20-17</t>
  </si>
  <si>
    <r>
      <rPr>
        <b/>
        <u/>
        <sz val="10"/>
        <rFont val="Calibri"/>
        <family val="2"/>
      </rPr>
      <t xml:space="preserve"> % Positive Algorithm</t>
    </r>
    <r>
      <rPr>
        <sz val="10"/>
        <rFont val="Calibri"/>
        <family val="2"/>
      </rPr>
      <t>:  Used to calculate the percentage of positive cells found in the test sample by comparing it to the control (In this case, the isotype control).</t>
    </r>
  </si>
  <si>
    <t>T = 0</t>
  </si>
  <si>
    <t>Rat #1_Tube_1-1.fcs</t>
  </si>
  <si>
    <t>Rat #1_Tube_1-2.fcs</t>
  </si>
  <si>
    <t>Rat #2_Tube_2-1.fcs</t>
  </si>
  <si>
    <t>Rat #2_Tube_2-2.fcs</t>
  </si>
  <si>
    <t>Rat #3_Tube_3-1.fcs</t>
  </si>
  <si>
    <t>Rat #3_Tube_3-2.fcs</t>
  </si>
  <si>
    <t>Rat #4_Tube_4-1.fcs</t>
  </si>
  <si>
    <t>Rat #4_Tube_4-2.fcs</t>
  </si>
  <si>
    <t>Rat #5_Tube_5-1.fcs</t>
  </si>
  <si>
    <t>Rat #5_Tube_5-2.fcs</t>
  </si>
  <si>
    <t>Rat #6_Tube_6-1.fcs</t>
  </si>
  <si>
    <t>Rat #6_Tube_6-2.fcs</t>
  </si>
  <si>
    <t>Rat #7_Tube_7-1.fcs</t>
  </si>
  <si>
    <t>Rat #7_Tube_7-2.fcs</t>
  </si>
  <si>
    <t>Rat #8_Tube_8-1.fcs</t>
  </si>
  <si>
    <t>Rat #8_Tube_8-2.fcs</t>
  </si>
  <si>
    <t>Rat #9_Tube_9-1.fcs</t>
  </si>
  <si>
    <t>Rat #9_Tube_9-2.fcs</t>
  </si>
  <si>
    <t>Rat #10_Tube_10-1.fcs</t>
  </si>
  <si>
    <t>Rat #10_Tube_10-2.fcs</t>
  </si>
  <si>
    <t>Rat #11_Tube_11-1.fcs</t>
  </si>
  <si>
    <t>Rat #11_Tube_11-2.fcs</t>
  </si>
  <si>
    <t>Rat #12_Tube_12-1.fcs</t>
  </si>
  <si>
    <t>Rat #12_Tube_12-2.fcs</t>
  </si>
  <si>
    <t xml:space="preserve">Unstained cells and Isotype Control Samples </t>
  </si>
  <si>
    <r>
      <t>cells/Singlets/Live cells/Leukocytes</t>
    </r>
    <r>
      <rPr>
        <b/>
        <sz val="10"/>
        <rFont val="Calibri"/>
        <family val="2"/>
      </rPr>
      <t xml:space="preserve"> (</t>
    </r>
    <r>
      <rPr>
        <b/>
        <sz val="10"/>
        <color indexed="30"/>
        <rFont val="Calibri"/>
        <family val="2"/>
      </rPr>
      <t>50,000 events collected for analysis</t>
    </r>
    <r>
      <rPr>
        <b/>
        <sz val="10"/>
        <rFont val="Calibri"/>
        <family val="2"/>
      </rPr>
      <t>)</t>
    </r>
  </si>
  <si>
    <r>
      <t>cells/Singlets/Live cells/Leukocytes</t>
    </r>
    <r>
      <rPr>
        <b/>
        <sz val="10"/>
        <rFont val="Calibri"/>
        <family val="2"/>
      </rPr>
      <t xml:space="preserve"> (</t>
    </r>
    <r>
      <rPr>
        <b/>
        <sz val="10"/>
        <color indexed="30"/>
        <rFont val="Calibri"/>
        <family val="2"/>
      </rPr>
      <t>20,000 events cllected for analysis</t>
    </r>
    <r>
      <rPr>
        <b/>
        <sz val="10"/>
        <rFont val="Calibri"/>
        <family val="2"/>
      </rPr>
      <t>)</t>
    </r>
  </si>
  <si>
    <t>Rat #1_IC_1-1.fcs</t>
  </si>
  <si>
    <t>Rat #1_IC_1-2.fcs</t>
  </si>
  <si>
    <t>Rat #1_Unstained_1-1.fcs</t>
  </si>
  <si>
    <t>Rat #1_Unstained_1-2.fcs</t>
  </si>
  <si>
    <t>Rat #2_IC_2-1.fcs</t>
  </si>
  <si>
    <t>Rat #2_IC_2-2.fcs</t>
  </si>
  <si>
    <t>Rat #2_Unstained_2-1.fcs</t>
  </si>
  <si>
    <t>Rat #2_Unstained_2-2.fcs</t>
  </si>
  <si>
    <t>Rat #3_IC_3-1.fcs</t>
  </si>
  <si>
    <t>Rat #3_IC_3-2.fcs</t>
  </si>
  <si>
    <t>Rat #3_Unstained_3-1.fcs</t>
  </si>
  <si>
    <t>Rat #3_Unstained_3-2.fcs</t>
  </si>
  <si>
    <t>Rat #4_IC_4-1.fcs</t>
  </si>
  <si>
    <t>Rat #4_IC_4-2.fcs</t>
  </si>
  <si>
    <t>Rat #4_Unstained_4-1.fcs</t>
  </si>
  <si>
    <t>Rat #4_Unstained_4-2.fcs</t>
  </si>
  <si>
    <t>Rat #5_IC_5-1.fcs</t>
  </si>
  <si>
    <t>Rat #5_IC_5-2.fcs</t>
  </si>
  <si>
    <t>Rat #5_Unstained_5-1.fcs</t>
  </si>
  <si>
    <t>Rat #5_Unstained_5-2.fcs</t>
  </si>
  <si>
    <t>Rat #6_IC_6-1.fcs</t>
  </si>
  <si>
    <t>Rat #6_IC_6-2.fcs</t>
  </si>
  <si>
    <t>Rat #6_Unstained_6-1.fcs</t>
  </si>
  <si>
    <t>Rat #6_Unstained_6-2.fcs</t>
  </si>
  <si>
    <t>Rat #7_IC_7-1.fcs</t>
  </si>
  <si>
    <t>Rat #7_IC_7-2.fcs</t>
  </si>
  <si>
    <t>Rat #7_Unstained_7-1.fcs</t>
  </si>
  <si>
    <t>Rat #7_Unstained_7-2.fcs</t>
  </si>
  <si>
    <t>Rat #8_IC_8-1.fcs</t>
  </si>
  <si>
    <t>Rat #8_IC_8-2.fcs</t>
  </si>
  <si>
    <t>Rat #8_Unstained_8-1.fcs</t>
  </si>
  <si>
    <t>Rat #8_Unstained_8-2.fcs</t>
  </si>
  <si>
    <t>Rat #9_IC_9-1.fcs</t>
  </si>
  <si>
    <t>Rat #9_IC_9-2.fcs</t>
  </si>
  <si>
    <t>Rat #9_Unstained_9-1.fcs</t>
  </si>
  <si>
    <t>Rat #9_Unstained_9-2.fcs</t>
  </si>
  <si>
    <t>Rat #10_IC_10-1.fcs</t>
  </si>
  <si>
    <t>Rat #10_IC_10-2.fcs</t>
  </si>
  <si>
    <t>Rat #10_Unstained_10-1.fcs</t>
  </si>
  <si>
    <t>Rat #10_Unstained_10-2.fcs</t>
  </si>
  <si>
    <t>Rat #11_IC_11-1.fcs</t>
  </si>
  <si>
    <t>Rat #11_IC_11-2.fcs</t>
  </si>
  <si>
    <t>Rat #11_Unstained_11-1.fcs</t>
  </si>
  <si>
    <t>Rat #11_Unstained_11-2.fcs</t>
  </si>
  <si>
    <t>Rat #12_IC_12-1.fcs</t>
  </si>
  <si>
    <t>Rat #12_IC_12-2.fcs</t>
  </si>
  <si>
    <t>Rat #12_Unstained_12-1.fcs</t>
  </si>
  <si>
    <t>Rat #12_Unstained_12.fcs</t>
  </si>
  <si>
    <t>Date:  4-25-17</t>
  </si>
  <si>
    <t>Low</t>
  </si>
  <si>
    <t>Rat #61_Tube_61-1.fcs</t>
  </si>
  <si>
    <t>Rat #61_Tube_61-2.fcs</t>
  </si>
  <si>
    <t>Rat #62_Tube_62-1.fcs</t>
  </si>
  <si>
    <t>Rat #62_Tube_62-2.fcs</t>
  </si>
  <si>
    <t>Rat #63_Tube_63-1.fcs</t>
  </si>
  <si>
    <t>Rat #63_Tube_63-2.fcs</t>
  </si>
  <si>
    <t>Rat #64_Tube_64-1.fcs</t>
  </si>
  <si>
    <t>Rat #64_Tube_64-2.fcs</t>
  </si>
  <si>
    <t>Rat #65_Tube_65-1.fcs</t>
  </si>
  <si>
    <t>Rat #65_Tube_65-2.fcs</t>
  </si>
  <si>
    <t>Rat #66_Tube_66-1.fcs</t>
  </si>
  <si>
    <t>Rat #66_Tube_66-2.fcs</t>
  </si>
  <si>
    <t>Rat #67_Tube_67-1.fcs</t>
  </si>
  <si>
    <t>Rat #67_Tube_67-2.fcs</t>
  </si>
  <si>
    <t>Rat #68_Tube_68-1.fcs</t>
  </si>
  <si>
    <t>Rat #68_Tube_68-2.fcs</t>
  </si>
  <si>
    <t>Rat #69_Tube_69-1.fcs</t>
  </si>
  <si>
    <t>Rat #69_Tube_69-2.fcs</t>
  </si>
  <si>
    <t>Rat #70_Tube_70-1.fcs</t>
  </si>
  <si>
    <t>Rat #70_Tube_70-2.fcs</t>
  </si>
  <si>
    <t>Rat #71_Tube_71-1.fcs</t>
  </si>
  <si>
    <t>Rat #71_Tube_71-2.fcs</t>
  </si>
  <si>
    <t>Rat #72_Tube_72-1.fcs</t>
  </si>
  <si>
    <t>Rat #72_Tube_72-2.fcs</t>
  </si>
  <si>
    <t xml:space="preserve">Unstained cells and Isotype Control samples </t>
  </si>
  <si>
    <t>Rat #61_IC_61-1.fcs</t>
  </si>
  <si>
    <t>Rat #61_IC_61-2.fcs</t>
  </si>
  <si>
    <t>Rat #61_Unstained_61-1.fcs</t>
  </si>
  <si>
    <t>Rat #61_Unstained_61-2.fcs</t>
  </si>
  <si>
    <t>Rat #62_IC_62-1.fcs</t>
  </si>
  <si>
    <t>Rat #62_IC_62-2.fcs</t>
  </si>
  <si>
    <t>Rat #62_Unstained_62-1.fcs</t>
  </si>
  <si>
    <t>Rat #62_Unstained_62-2.fcs</t>
  </si>
  <si>
    <t>Rat #63_IC_63-1.fcs</t>
  </si>
  <si>
    <t>Rat #63_IC_63-2.fcs</t>
  </si>
  <si>
    <t>Rat #63_Unstained_63-1.fcs</t>
  </si>
  <si>
    <t>Rat #63_Unstained_63-2.fcs</t>
  </si>
  <si>
    <t>Rat #64_IC_64-1.fcs</t>
  </si>
  <si>
    <t>Rat #64_IC_64-2.fcs</t>
  </si>
  <si>
    <t>Rat #64_Unstained_64-1.fcs</t>
  </si>
  <si>
    <t>Rat #64_Unstained_64-2.fcs</t>
  </si>
  <si>
    <t>Rat #65_IC__65-1.fcs</t>
  </si>
  <si>
    <t>Rat #65_IC__65-2.fcs</t>
  </si>
  <si>
    <t>Rat #65_Unstained__65-2.fcs</t>
  </si>
  <si>
    <t>Rat #65_Unstained_65-1.fcs</t>
  </si>
  <si>
    <t>Rat #66_IC_66-1.fcs</t>
  </si>
  <si>
    <t>Rat #66_IC_66-2.fcs</t>
  </si>
  <si>
    <t>Rat #66_Unstained_66-1.fcs</t>
  </si>
  <si>
    <t>Rat #66_Unstained_66-2.fcs</t>
  </si>
  <si>
    <t>Rat #67_IC_67-1.fcs</t>
  </si>
  <si>
    <t>Rat #67_IC_67-2.fcs</t>
  </si>
  <si>
    <t>Rat #67_Unstained_67-1.fcs</t>
  </si>
  <si>
    <t>Rat #67_Unstained_67-2.fcs</t>
  </si>
  <si>
    <t>Rat #68_IC_68-1.fcs</t>
  </si>
  <si>
    <t>Rat #68_IC_68-2.fcs</t>
  </si>
  <si>
    <t>Rat #68_Unstained_68-1.fcs</t>
  </si>
  <si>
    <t>Rat #68_Unstained_68-2.fcs</t>
  </si>
  <si>
    <t>Rat #69_IC_69-1.fcs</t>
  </si>
  <si>
    <t>Rat #69_IC_69-2.fcs</t>
  </si>
  <si>
    <t>Rat #69_Unstained_69-1.fcs</t>
  </si>
  <si>
    <t>Rat #69_Unstained_69-2.fcs</t>
  </si>
  <si>
    <t>Rat #70_IC_70-1.fcs</t>
  </si>
  <si>
    <t>Rat #70_IC_70-2_no sample.fcs</t>
  </si>
  <si>
    <t>Rat #70_Unstained_70-1.fcs</t>
  </si>
  <si>
    <t>Rat #70_Unstained_70-2.fcs</t>
  </si>
  <si>
    <t>Rat #71_IC_71-1.fcs</t>
  </si>
  <si>
    <t>Rat #71_IC_71-2.fcs</t>
  </si>
  <si>
    <t>Rat #71_Unstained_71-1.fcs</t>
  </si>
  <si>
    <t>Rat #71_Unstained_71-2.fcs</t>
  </si>
  <si>
    <t>Rat #72_IC_72-1.fcs</t>
  </si>
  <si>
    <t>Rat #72_IC_72-2.fcs</t>
  </si>
  <si>
    <t>Rat #72_Unstained_72-1.fcs</t>
  </si>
  <si>
    <t>Rat #72_Unstained_72.fcs</t>
  </si>
  <si>
    <t>Date:  4-27-17</t>
  </si>
  <si>
    <t>Rat #37_Tube_37-1.fcs</t>
  </si>
  <si>
    <t>Rat #37_Tube_37-2.fcs</t>
  </si>
  <si>
    <t>Rat #38_Tube_38-1.fcs</t>
  </si>
  <si>
    <t>Rat #38_Tube_38-2.fcs</t>
  </si>
  <si>
    <t>Rat #39_Tube_39-1.fcs</t>
  </si>
  <si>
    <t>Rat #39_Tube_39-2.fcs</t>
  </si>
  <si>
    <t>Rat #40_Tube_40-1.fcs</t>
  </si>
  <si>
    <t>Rat #40_Tube_40-2.fcs</t>
  </si>
  <si>
    <t>Rat #41_Tube_41-1.fcs</t>
  </si>
  <si>
    <t>Rat #41_Tube_41-2.fcs</t>
  </si>
  <si>
    <t>Rat #42_Tube_42-1.fcs</t>
  </si>
  <si>
    <t>Rat #42_Tube_42-2.fcs</t>
  </si>
  <si>
    <t>Rat #43_Tube_43-1.fcs</t>
  </si>
  <si>
    <t>Rat #43_Tube_43-2.fcs</t>
  </si>
  <si>
    <t>Rat #44_Tube_44-1.fcs</t>
  </si>
  <si>
    <t>Rat #44_Tube_44-2.fcs</t>
  </si>
  <si>
    <t>Rat #45_Tube_45-1.fcs</t>
  </si>
  <si>
    <t>Rat #45_Tube_45-2.fcs</t>
  </si>
  <si>
    <t>Rat #46_Tube_46-1.fcs</t>
  </si>
  <si>
    <t>Rat #46_Tube_46-2.fcs</t>
  </si>
  <si>
    <t>Rat #47_Tube_47-1.fcs</t>
  </si>
  <si>
    <t>Rat #47_Tube_47-2.fcs</t>
  </si>
  <si>
    <t>Rat #48_Tube_48-1.fcs</t>
  </si>
  <si>
    <t>Rat #48_Tube_48-2.fcs</t>
  </si>
  <si>
    <t>Unstained cells and Isotype Control Samples</t>
  </si>
  <si>
    <t>Rat #37_IC_37-1.fcs</t>
  </si>
  <si>
    <t>Rat #37_IC_37-2.fcs</t>
  </si>
  <si>
    <t>Rat #37_Unstained_37-1.fcs</t>
  </si>
  <si>
    <t>Rat #37_Unstained_37-2.fcs</t>
  </si>
  <si>
    <t>Rat #38_IC_38-1.fcs</t>
  </si>
  <si>
    <t>Rat #38_IC_38-2.fcs</t>
  </si>
  <si>
    <t>Rat #38_Unstained_38-1.fcs</t>
  </si>
  <si>
    <t>Rat #38_Unstained_38-2.fcs</t>
  </si>
  <si>
    <t>Rat #39_IC_39-1.fcs</t>
  </si>
  <si>
    <t>Rat #39_IC_39-2.fcs</t>
  </si>
  <si>
    <t>Rat #39_Unstained_39-1.fcs</t>
  </si>
  <si>
    <t>Rat #39_Unstained_39-2.fcs</t>
  </si>
  <si>
    <t>Rat #40_IC_40-1.fcs</t>
  </si>
  <si>
    <t>Rat #40_IC_40-2.fcs</t>
  </si>
  <si>
    <t>Rat #40_Unstained_40-1.fcs</t>
  </si>
  <si>
    <t>Rat #40_Unstained_40-2.fcs</t>
  </si>
  <si>
    <t>Rat #41_IC_41-1.fcs</t>
  </si>
  <si>
    <t>Rat #41_IC_41-2.fcs</t>
  </si>
  <si>
    <t>Rat #41_Unstained_41-1.fcs</t>
  </si>
  <si>
    <t>Rat #41_Unstained_41-2.fcs</t>
  </si>
  <si>
    <t>Rat #42_IC_42-1.fcs</t>
  </si>
  <si>
    <t>Rat #42_IC_42-2.fcs</t>
  </si>
  <si>
    <t>Rat #42_Unstained_42-1.fcs</t>
  </si>
  <si>
    <t>Rat #42_Unstained_42-2.fcs</t>
  </si>
  <si>
    <t>Rat #43_IC_43-1.fcs</t>
  </si>
  <si>
    <t>Rat #43_IC_43-2.fcs</t>
  </si>
  <si>
    <t>Rat #43_Unstained_43-1.fcs</t>
  </si>
  <si>
    <t>Rat #43_Unstained_43-2.fcs</t>
  </si>
  <si>
    <t>Rat #44_IC_44-1.fcs</t>
  </si>
  <si>
    <t>Rat #44_IC_44-2.fcs</t>
  </si>
  <si>
    <t>Rat #44_Unstained_44-1.fcs</t>
  </si>
  <si>
    <t>Rat #44_Unstained_44-2.fcs</t>
  </si>
  <si>
    <t>Rat #45_IC_45-1.fcs</t>
  </si>
  <si>
    <t>Rat #45_IC_45-2.fcs</t>
  </si>
  <si>
    <t>Rat #45_Unstained_45-1.fcs</t>
  </si>
  <si>
    <t>Rat #45_Unstained_45-2.fcs</t>
  </si>
  <si>
    <t>Rat #46_IC_46-1.fcs</t>
  </si>
  <si>
    <t>Rat #46_IC_46-2.fcs</t>
  </si>
  <si>
    <t>Rat #46_Unstained_46-1.fcs</t>
  </si>
  <si>
    <t>Rat #46_Unstained_46-2.fcs</t>
  </si>
  <si>
    <t>Rat #47_IC_47-1.fcs</t>
  </si>
  <si>
    <t>Rat #47_IC_47-2.fcs</t>
  </si>
  <si>
    <t>Rat #47_Unstained_47-1.fcs</t>
  </si>
  <si>
    <t>Rat #48_IC_48-1.fcs</t>
  </si>
  <si>
    <t>Rat #48_IC_48-2.fcs</t>
  </si>
  <si>
    <t>Rat #48_Unstained_48-1.fcs</t>
  </si>
  <si>
    <t>Rat #48_Unstained_48-2.fcs</t>
  </si>
  <si>
    <t>Time Zero</t>
  </si>
  <si>
    <t>Monocytes (%)</t>
  </si>
  <si>
    <t>Classical (%)</t>
  </si>
  <si>
    <t>Non-classical (%)</t>
  </si>
  <si>
    <t>#</t>
  </si>
  <si>
    <t>Lo</t>
  </si>
  <si>
    <t>Hi</t>
  </si>
  <si>
    <t>Data points = average of duplicate/animal</t>
  </si>
  <si>
    <t>red = animals excluded due to enlarged heart</t>
  </si>
  <si>
    <t>Enlarged RV and LV (in this format until flow cytometry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</si>
</sst>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.0"/>
    <numFmt numFmtId="166" formatCode="0.000"/>
    <numFmt numFmtId="169" formatCode="m/d/yyyy;@"/>
    <numFmt numFmtId="170" formatCode="[$-409]mmmm\-yy;@"/>
  </numFmts>
  <fonts count="3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30"/>
      <name val="Calibri"/>
      <family val="2"/>
    </font>
    <font>
      <b/>
      <u/>
      <sz val="10"/>
      <name val="Calibri"/>
      <family val="2"/>
    </font>
    <font>
      <b/>
      <sz val="10"/>
      <color indexed="3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8"/>
      <name val="Times New Roman"/>
      <family val="1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/>
    <xf numFmtId="14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169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1" fontId="1" fillId="0" borderId="0" xfId="0" applyNumberFormat="1" applyFont="1" applyBorder="1"/>
    <xf numFmtId="0" fontId="3" fillId="0" borderId="0" xfId="0" applyFont="1" applyBorder="1"/>
    <xf numFmtId="0" fontId="5" fillId="0" borderId="0" xfId="0" applyFont="1" applyFill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Fill="1"/>
    <xf numFmtId="0" fontId="19" fillId="0" borderId="0" xfId="0" applyFont="1"/>
    <xf numFmtId="0" fontId="19" fillId="0" borderId="0" xfId="0" applyFont="1" applyFill="1"/>
    <xf numFmtId="0" fontId="8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169" fontId="0" fillId="2" borderId="0" xfId="0" applyNumberForma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9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left"/>
    </xf>
    <xf numFmtId="2" fontId="0" fillId="2" borderId="3" xfId="0" applyNumberFormat="1" applyFill="1" applyBorder="1" applyAlignment="1">
      <alignment horizontal="center"/>
    </xf>
    <xf numFmtId="166" fontId="19" fillId="2" borderId="3" xfId="0" applyNumberFormat="1" applyFont="1" applyFill="1" applyBorder="1" applyAlignment="1">
      <alignment horizontal="center"/>
    </xf>
    <xf numFmtId="169" fontId="6" fillId="2" borderId="0" xfId="0" applyNumberFormat="1" applyFont="1" applyFill="1" applyAlignment="1">
      <alignment horizontal="left"/>
    </xf>
    <xf numFmtId="166" fontId="0" fillId="2" borderId="0" xfId="0" applyNumberFormat="1" applyFill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2" borderId="0" xfId="0" applyNumberFormat="1" applyFont="1" applyFill="1" applyBorder="1" applyAlignment="1">
      <alignment horizontal="center"/>
    </xf>
    <xf numFmtId="166" fontId="19" fillId="0" borderId="5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/>
    <xf numFmtId="165" fontId="0" fillId="0" borderId="0" xfId="0" applyNumberFormat="1" applyFill="1" applyBorder="1"/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0" xfId="0" applyFill="1"/>
    <xf numFmtId="0" fontId="0" fillId="3" borderId="6" xfId="0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10" fontId="0" fillId="3" borderId="6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6" xfId="0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21" fillId="3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/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1" xfId="0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0" fillId="0" borderId="0" xfId="0" applyFont="1"/>
    <xf numFmtId="0" fontId="11" fillId="0" borderId="0" xfId="0" applyFont="1"/>
    <xf numFmtId="0" fontId="22" fillId="0" borderId="0" xfId="0" applyFont="1"/>
    <xf numFmtId="0" fontId="22" fillId="4" borderId="0" xfId="0" applyFont="1" applyFill="1"/>
    <xf numFmtId="0" fontId="22" fillId="2" borderId="0" xfId="0" applyFont="1" applyFill="1"/>
    <xf numFmtId="0" fontId="22" fillId="6" borderId="0" xfId="0" applyFont="1" applyFill="1"/>
    <xf numFmtId="0" fontId="22" fillId="7" borderId="0" xfId="0" applyFont="1" applyFill="1"/>
    <xf numFmtId="0" fontId="22" fillId="8" borderId="0" xfId="0" applyFont="1" applyFill="1"/>
    <xf numFmtId="0" fontId="11" fillId="9" borderId="0" xfId="0" applyFont="1" applyFill="1"/>
    <xf numFmtId="2" fontId="12" fillId="6" borderId="0" xfId="0" applyNumberFormat="1" applyFont="1" applyFill="1"/>
    <xf numFmtId="0" fontId="12" fillId="7" borderId="0" xfId="0" applyFont="1" applyFill="1"/>
    <xf numFmtId="0" fontId="12" fillId="8" borderId="0" xfId="0" applyFont="1" applyFill="1"/>
    <xf numFmtId="0" fontId="12" fillId="2" borderId="0" xfId="0" applyFont="1" applyFill="1"/>
    <xf numFmtId="2" fontId="12" fillId="2" borderId="0" xfId="0" applyNumberFormat="1" applyFont="1" applyFill="1"/>
    <xf numFmtId="0" fontId="11" fillId="7" borderId="0" xfId="0" applyFont="1" applyFill="1"/>
    <xf numFmtId="0" fontId="11" fillId="5" borderId="0" xfId="0" applyFont="1" applyFill="1"/>
    <xf numFmtId="2" fontId="12" fillId="7" borderId="0" xfId="0" applyNumberFormat="1" applyFont="1" applyFill="1"/>
    <xf numFmtId="2" fontId="12" fillId="8" borderId="0" xfId="0" applyNumberFormat="1" applyFont="1" applyFill="1"/>
    <xf numFmtId="166" fontId="0" fillId="0" borderId="0" xfId="0" applyNumberForma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25" fillId="0" borderId="6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Fill="1" applyBorder="1"/>
    <xf numFmtId="0" fontId="25" fillId="0" borderId="3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10" borderId="7" xfId="0" applyFont="1" applyFill="1" applyBorder="1"/>
    <xf numFmtId="0" fontId="25" fillId="10" borderId="7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25" fillId="0" borderId="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11" xfId="0" applyBorder="1"/>
    <xf numFmtId="0" fontId="0" fillId="0" borderId="35" xfId="0" applyBorder="1"/>
    <xf numFmtId="0" fontId="0" fillId="0" borderId="36" xfId="0" applyBorder="1"/>
    <xf numFmtId="0" fontId="25" fillId="0" borderId="37" xfId="0" applyFont="1" applyBorder="1" applyAlignment="1">
      <alignment wrapText="1"/>
    </xf>
    <xf numFmtId="0" fontId="25" fillId="11" borderId="37" xfId="0" applyFont="1" applyFill="1" applyBorder="1" applyAlignment="1">
      <alignment wrapText="1"/>
    </xf>
    <xf numFmtId="0" fontId="25" fillId="11" borderId="37" xfId="0" applyFont="1" applyFill="1" applyBorder="1" applyAlignment="1">
      <alignment horizontal="center" wrapText="1"/>
    </xf>
    <xf numFmtId="0" fontId="0" fillId="0" borderId="33" xfId="0" applyBorder="1"/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11" borderId="0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1" xfId="0" applyFont="1" applyBorder="1" applyAlignment="1">
      <alignment wrapText="1"/>
    </xf>
    <xf numFmtId="0" fontId="25" fillId="11" borderId="3" xfId="0" applyFont="1" applyFill="1" applyBorder="1" applyAlignment="1">
      <alignment wrapText="1"/>
    </xf>
    <xf numFmtId="0" fontId="25" fillId="0" borderId="3" xfId="0" applyFont="1" applyBorder="1" applyAlignment="1">
      <alignment wrapText="1"/>
    </xf>
    <xf numFmtId="0" fontId="25" fillId="2" borderId="3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36" xfId="0" applyFont="1" applyBorder="1" applyAlignment="1">
      <alignment horizontal="center"/>
    </xf>
    <xf numFmtId="0" fontId="25" fillId="0" borderId="37" xfId="0" applyFont="1" applyFill="1" applyBorder="1"/>
    <xf numFmtId="0" fontId="25" fillId="0" borderId="12" xfId="0" applyFont="1" applyBorder="1"/>
    <xf numFmtId="0" fontId="25" fillId="11" borderId="37" xfId="0" applyFont="1" applyFill="1" applyBorder="1"/>
    <xf numFmtId="0" fontId="25" fillId="0" borderId="43" xfId="0" applyFont="1" applyBorder="1"/>
    <xf numFmtId="0" fontId="25" fillId="0" borderId="12" xfId="0" applyFont="1" applyFill="1" applyBorder="1"/>
    <xf numFmtId="0" fontId="25" fillId="0" borderId="0" xfId="0" applyFont="1" applyFill="1" applyBorder="1"/>
    <xf numFmtId="0" fontId="25" fillId="0" borderId="31" xfId="0" applyFont="1" applyBorder="1"/>
    <xf numFmtId="0" fontId="25" fillId="11" borderId="0" xfId="0" applyFont="1" applyFill="1" applyBorder="1"/>
    <xf numFmtId="0" fontId="25" fillId="0" borderId="9" xfId="0" applyFont="1" applyBorder="1"/>
    <xf numFmtId="0" fontId="25" fillId="0" borderId="31" xfId="0" applyFont="1" applyFill="1" applyBorder="1"/>
    <xf numFmtId="0" fontId="25" fillId="2" borderId="0" xfId="0" applyFont="1" applyFill="1" applyBorder="1"/>
    <xf numFmtId="0" fontId="25" fillId="0" borderId="0" xfId="0" applyFont="1" applyBorder="1"/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1" xfId="0" applyFont="1" applyBorder="1"/>
    <xf numFmtId="0" fontId="25" fillId="0" borderId="11" xfId="0" applyFont="1" applyBorder="1"/>
    <xf numFmtId="0" fontId="25" fillId="11" borderId="1" xfId="0" applyFont="1" applyFill="1" applyBorder="1"/>
    <xf numFmtId="0" fontId="25" fillId="0" borderId="45" xfId="0" applyFont="1" applyBorder="1"/>
    <xf numFmtId="0" fontId="25" fillId="2" borderId="31" xfId="0" applyFont="1" applyFill="1" applyBorder="1"/>
    <xf numFmtId="0" fontId="25" fillId="10" borderId="8" xfId="0" applyFont="1" applyFill="1" applyBorder="1"/>
    <xf numFmtId="0" fontId="0" fillId="0" borderId="10" xfId="0" applyBorder="1"/>
    <xf numFmtId="0" fontId="0" fillId="0" borderId="46" xfId="0" applyBorder="1"/>
    <xf numFmtId="0" fontId="25" fillId="10" borderId="37" xfId="0" applyFont="1" applyFill="1" applyBorder="1" applyAlignment="1">
      <alignment wrapText="1"/>
    </xf>
    <xf numFmtId="0" fontId="25" fillId="10" borderId="37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10" borderId="0" xfId="0" applyFont="1" applyFill="1" applyBorder="1" applyAlignment="1">
      <alignment wrapText="1"/>
    </xf>
    <xf numFmtId="0" fontId="25" fillId="10" borderId="3" xfId="0" applyFont="1" applyFill="1" applyBorder="1" applyAlignment="1">
      <alignment wrapText="1"/>
    </xf>
    <xf numFmtId="0" fontId="25" fillId="0" borderId="13" xfId="0" applyFont="1" applyFill="1" applyBorder="1"/>
    <xf numFmtId="0" fontId="25" fillId="0" borderId="37" xfId="0" applyFont="1" applyBorder="1"/>
    <xf numFmtId="0" fontId="25" fillId="10" borderId="37" xfId="0" applyFont="1" applyFill="1" applyBorder="1"/>
    <xf numFmtId="0" fontId="25" fillId="0" borderId="32" xfId="0" applyFont="1" applyFill="1" applyBorder="1"/>
    <xf numFmtId="0" fontId="25" fillId="10" borderId="0" xfId="0" applyFont="1" applyFill="1" applyBorder="1"/>
    <xf numFmtId="0" fontId="25" fillId="2" borderId="32" xfId="0" applyFont="1" applyFill="1" applyBorder="1"/>
    <xf numFmtId="0" fontId="25" fillId="0" borderId="11" xfId="0" applyFont="1" applyBorder="1" applyAlignment="1">
      <alignment horizontal="center"/>
    </xf>
    <xf numFmtId="0" fontId="25" fillId="10" borderId="1" xfId="0" applyFont="1" applyFill="1" applyBorder="1"/>
    <xf numFmtId="0" fontId="0" fillId="0" borderId="47" xfId="0" applyBorder="1"/>
    <xf numFmtId="0" fontId="25" fillId="0" borderId="10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18" fillId="0" borderId="0" xfId="0" applyNumberFormat="1" applyFont="1" applyAlignment="1">
      <alignment horizontal="center"/>
    </xf>
    <xf numFmtId="2" fontId="0" fillId="0" borderId="0" xfId="0" applyNumberFormat="1"/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5" fillId="0" borderId="37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3" xfId="0" applyFont="1" applyFill="1" applyBorder="1" applyAlignment="1">
      <alignment horizontal="center" wrapText="1"/>
    </xf>
    <xf numFmtId="0" fontId="25" fillId="0" borderId="1" xfId="0" applyFont="1" applyFill="1" applyBorder="1"/>
    <xf numFmtId="0" fontId="23" fillId="0" borderId="0" xfId="0" applyFont="1" applyFill="1" applyBorder="1" applyAlignment="1">
      <alignment horizontal="left" wrapText="1"/>
    </xf>
    <xf numFmtId="0" fontId="25" fillId="0" borderId="51" xfId="0" applyFont="1" applyFill="1" applyBorder="1" applyAlignment="1">
      <alignment wrapText="1"/>
    </xf>
    <xf numFmtId="0" fontId="25" fillId="0" borderId="52" xfId="0" applyFont="1" applyFill="1" applyBorder="1" applyAlignment="1">
      <alignment wrapText="1"/>
    </xf>
    <xf numFmtId="0" fontId="25" fillId="0" borderId="53" xfId="0" applyFont="1" applyFill="1" applyBorder="1" applyAlignment="1">
      <alignment horizontal="center" wrapText="1"/>
    </xf>
    <xf numFmtId="0" fontId="25" fillId="0" borderId="35" xfId="0" applyFont="1" applyFill="1" applyBorder="1"/>
    <xf numFmtId="0" fontId="25" fillId="0" borderId="32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25" fillId="2" borderId="33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/>
    <xf numFmtId="0" fontId="25" fillId="2" borderId="0" xfId="0" applyFont="1" applyFill="1"/>
    <xf numFmtId="0" fontId="25" fillId="2" borderId="31" xfId="0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0" fontId="25" fillId="2" borderId="12" xfId="0" applyFont="1" applyFill="1" applyBorder="1"/>
    <xf numFmtId="0" fontId="25" fillId="2" borderId="11" xfId="0" applyFont="1" applyFill="1" applyBorder="1"/>
    <xf numFmtId="0" fontId="25" fillId="2" borderId="0" xfId="0" applyFont="1" applyFill="1" applyAlignment="1">
      <alignment wrapText="1"/>
    </xf>
    <xf numFmtId="0" fontId="25" fillId="2" borderId="37" xfId="0" applyFont="1" applyFill="1" applyBorder="1"/>
    <xf numFmtId="0" fontId="25" fillId="2" borderId="1" xfId="0" applyFont="1" applyFill="1" applyBorder="1"/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36" xfId="0" applyFont="1" applyFill="1" applyBorder="1" applyAlignment="1">
      <alignment wrapText="1"/>
    </xf>
    <xf numFmtId="0" fontId="0" fillId="0" borderId="54" xfId="0" applyFill="1" applyBorder="1"/>
    <xf numFmtId="0" fontId="25" fillId="0" borderId="40" xfId="0" applyFont="1" applyFill="1" applyBorder="1" applyAlignment="1">
      <alignment wrapText="1"/>
    </xf>
    <xf numFmtId="0" fontId="25" fillId="0" borderId="34" xfId="0" applyFont="1" applyFill="1" applyBorder="1"/>
    <xf numFmtId="0" fontId="25" fillId="0" borderId="21" xfId="0" applyFont="1" applyFill="1" applyBorder="1"/>
    <xf numFmtId="0" fontId="24" fillId="0" borderId="0" xfId="0" applyFont="1" applyFill="1"/>
    <xf numFmtId="0" fontId="24" fillId="0" borderId="43" xfId="0" applyFont="1" applyFill="1" applyBorder="1" applyAlignment="1">
      <alignment wrapText="1"/>
    </xf>
    <xf numFmtId="0" fontId="0" fillId="0" borderId="31" xfId="0" applyFill="1" applyBorder="1"/>
    <xf numFmtId="0" fontId="25" fillId="0" borderId="55" xfId="0" applyFont="1" applyFill="1" applyBorder="1" applyAlignment="1">
      <alignment wrapText="1"/>
    </xf>
    <xf numFmtId="0" fontId="25" fillId="0" borderId="8" xfId="0" applyFont="1" applyFill="1" applyBorder="1"/>
    <xf numFmtId="0" fontId="25" fillId="0" borderId="6" xfId="0" applyFont="1" applyFill="1" applyBorder="1"/>
    <xf numFmtId="0" fontId="24" fillId="0" borderId="16" xfId="0" applyFont="1" applyFill="1" applyBorder="1" applyAlignment="1">
      <alignment wrapText="1"/>
    </xf>
    <xf numFmtId="0" fontId="0" fillId="0" borderId="21" xfId="0" applyFill="1" applyBorder="1"/>
    <xf numFmtId="0" fontId="25" fillId="0" borderId="28" xfId="0" applyFont="1" applyFill="1" applyBorder="1" applyAlignment="1">
      <alignment wrapText="1"/>
    </xf>
    <xf numFmtId="0" fontId="25" fillId="0" borderId="10" xfId="0" applyFont="1" applyFill="1" applyBorder="1"/>
    <xf numFmtId="0" fontId="25" fillId="0" borderId="11" xfId="0" applyFont="1" applyFill="1" applyBorder="1"/>
    <xf numFmtId="0" fontId="0" fillId="0" borderId="9" xfId="0" applyFill="1" applyBorder="1"/>
    <xf numFmtId="0" fontId="25" fillId="0" borderId="23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wrapText="1"/>
    </xf>
    <xf numFmtId="0" fontId="25" fillId="0" borderId="47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0" fontId="25" fillId="2" borderId="17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7"/>
  <sheetViews>
    <sheetView zoomScaleNormal="100" workbookViewId="0">
      <selection activeCell="C23" sqref="C23"/>
    </sheetView>
  </sheetViews>
  <sheetFormatPr defaultRowHeight="12.75" x14ac:dyDescent="0.2"/>
  <cols>
    <col min="1" max="1" width="8.85546875" style="17" customWidth="1"/>
    <col min="2" max="2" width="6.42578125" bestFit="1" customWidth="1"/>
    <col min="3" max="3" width="14.85546875" style="38" bestFit="1" customWidth="1"/>
    <col min="4" max="4" width="14.140625" style="14" bestFit="1" customWidth="1"/>
    <col min="5" max="5" width="5.5703125" bestFit="1" customWidth="1"/>
    <col min="6" max="6" width="10.28515625" customWidth="1"/>
    <col min="7" max="7" width="9.42578125" bestFit="1" customWidth="1"/>
    <col min="8" max="10" width="7.5703125" customWidth="1"/>
    <col min="11" max="17" width="7.5703125" style="21" customWidth="1"/>
    <col min="29" max="29" width="7.5703125" style="21" customWidth="1"/>
    <col min="62" max="62" width="14.42578125" style="152" customWidth="1"/>
    <col min="101" max="101" width="15.7109375" style="25" bestFit="1" customWidth="1"/>
    <col min="102" max="102" width="14.7109375" style="25" customWidth="1"/>
    <col min="103" max="103" width="18.140625" style="25" customWidth="1"/>
    <col min="104" max="16384" width="9.140625" style="25"/>
  </cols>
  <sheetData>
    <row r="1" spans="1:103" ht="18" x14ac:dyDescent="0.25">
      <c r="A1" s="8" t="s">
        <v>46</v>
      </c>
      <c r="D1" s="9" t="s">
        <v>7</v>
      </c>
      <c r="H1" s="24">
        <v>42826</v>
      </c>
      <c r="L1" s="150"/>
      <c r="CX1" s="29"/>
    </row>
    <row r="2" spans="1:103" s="26" customFormat="1" ht="14.25" customHeight="1" x14ac:dyDescent="0.2">
      <c r="A2" s="20"/>
      <c r="B2" s="21"/>
      <c r="C2" s="39"/>
      <c r="D2" s="22"/>
      <c r="E2" s="21"/>
      <c r="F2" s="42" t="s">
        <v>21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AC2" s="21"/>
      <c r="BJ2" s="152"/>
    </row>
    <row r="3" spans="1:103" x14ac:dyDescent="0.2">
      <c r="A3" s="1"/>
      <c r="B3" s="1"/>
      <c r="C3" s="1" t="s">
        <v>5</v>
      </c>
      <c r="D3" s="1" t="s">
        <v>5</v>
      </c>
      <c r="E3" s="1" t="s">
        <v>3</v>
      </c>
      <c r="F3" s="2" t="s">
        <v>20</v>
      </c>
      <c r="G3" s="4" t="s">
        <v>8</v>
      </c>
      <c r="H3" s="1"/>
      <c r="I3" s="1"/>
      <c r="J3" s="1"/>
      <c r="K3" s="57"/>
      <c r="L3" s="57"/>
      <c r="M3" s="57"/>
      <c r="N3" s="57"/>
      <c r="O3" s="57"/>
      <c r="P3" s="57"/>
      <c r="Q3" s="57"/>
      <c r="AC3" s="57"/>
      <c r="BJ3" s="153"/>
    </row>
    <row r="4" spans="1:103" x14ac:dyDescent="0.2">
      <c r="A4" s="5" t="s">
        <v>0</v>
      </c>
      <c r="B4" s="5" t="s">
        <v>1</v>
      </c>
      <c r="C4" s="5" t="s">
        <v>14</v>
      </c>
      <c r="D4" s="5" t="s">
        <v>2</v>
      </c>
      <c r="E4" s="5" t="s">
        <v>4</v>
      </c>
      <c r="F4" s="6" t="s">
        <v>40</v>
      </c>
      <c r="G4" s="7" t="s">
        <v>9</v>
      </c>
      <c r="H4" s="5"/>
      <c r="I4" s="5"/>
      <c r="J4" s="5"/>
      <c r="K4" s="89"/>
      <c r="L4" s="89"/>
      <c r="M4" s="89"/>
      <c r="N4" s="89"/>
      <c r="O4" s="89"/>
      <c r="P4" s="89"/>
      <c r="Q4" s="89"/>
      <c r="AC4" s="89"/>
      <c r="BJ4" s="154"/>
      <c r="CW4" s="32"/>
      <c r="CX4" s="32"/>
      <c r="CY4" s="32"/>
    </row>
    <row r="5" spans="1:103" s="63" customFormat="1" ht="14.25" x14ac:dyDescent="0.2">
      <c r="A5" s="57">
        <v>1</v>
      </c>
      <c r="B5" s="58" t="s">
        <v>12</v>
      </c>
      <c r="C5" s="59" t="s">
        <v>19</v>
      </c>
      <c r="D5" s="60" t="s">
        <v>44</v>
      </c>
      <c r="E5" s="61" t="s">
        <v>24</v>
      </c>
      <c r="F5" s="41">
        <v>119</v>
      </c>
      <c r="G5" s="95">
        <v>0.82399999999999995</v>
      </c>
      <c r="H5" s="41"/>
      <c r="I5" s="58"/>
      <c r="J5" s="58"/>
      <c r="K5" s="58"/>
      <c r="L5" s="58"/>
      <c r="M5" s="58"/>
      <c r="N5" s="58"/>
      <c r="O5" s="58"/>
      <c r="P5" s="58"/>
      <c r="Q5" s="58"/>
      <c r="AC5" s="58"/>
      <c r="BJ5" s="66"/>
    </row>
    <row r="6" spans="1:103" s="63" customFormat="1" ht="14.25" x14ac:dyDescent="0.2">
      <c r="A6" s="57">
        <v>2</v>
      </c>
      <c r="B6" s="58" t="s">
        <v>12</v>
      </c>
      <c r="C6" s="59" t="s">
        <v>19</v>
      </c>
      <c r="D6" s="60" t="s">
        <v>44</v>
      </c>
      <c r="E6" s="61" t="s">
        <v>24</v>
      </c>
      <c r="F6" s="41">
        <v>127</v>
      </c>
      <c r="G6" s="95">
        <v>0.92100000000000004</v>
      </c>
      <c r="H6" s="41"/>
      <c r="I6" s="58"/>
      <c r="J6" s="58"/>
      <c r="K6" s="58"/>
      <c r="L6" s="58"/>
      <c r="M6" s="58"/>
      <c r="N6" s="58"/>
      <c r="O6" s="58"/>
      <c r="P6" s="58"/>
      <c r="Q6" s="58"/>
      <c r="AC6" s="58"/>
      <c r="BJ6" s="66"/>
    </row>
    <row r="7" spans="1:103" s="63" customFormat="1" ht="14.25" x14ac:dyDescent="0.2">
      <c r="A7" s="57">
        <v>3</v>
      </c>
      <c r="B7" s="58" t="s">
        <v>12</v>
      </c>
      <c r="C7" s="59" t="s">
        <v>19</v>
      </c>
      <c r="D7" s="60" t="s">
        <v>44</v>
      </c>
      <c r="E7" s="61" t="s">
        <v>24</v>
      </c>
      <c r="F7" s="41">
        <v>122</v>
      </c>
      <c r="G7" s="95">
        <v>0.81799999999999995</v>
      </c>
      <c r="H7" s="41"/>
      <c r="I7" s="58"/>
      <c r="J7" s="58"/>
      <c r="K7" s="58"/>
      <c r="L7" s="58"/>
      <c r="M7" s="58"/>
      <c r="N7" s="58"/>
      <c r="O7" s="58"/>
      <c r="P7" s="58"/>
      <c r="Q7" s="58"/>
      <c r="AC7" s="58"/>
      <c r="BJ7" s="66"/>
    </row>
    <row r="8" spans="1:103" s="63" customFormat="1" ht="14.25" x14ac:dyDescent="0.2">
      <c r="A8" s="57">
        <v>4</v>
      </c>
      <c r="B8" s="58" t="s">
        <v>12</v>
      </c>
      <c r="C8" s="59" t="s">
        <v>19</v>
      </c>
      <c r="D8" s="60" t="s">
        <v>44</v>
      </c>
      <c r="E8" s="61" t="s">
        <v>24</v>
      </c>
      <c r="F8" s="41">
        <v>110</v>
      </c>
      <c r="G8" s="95">
        <v>1.0009999999999999</v>
      </c>
      <c r="H8" s="41"/>
      <c r="I8" s="58"/>
      <c r="J8" s="58"/>
      <c r="K8" s="58"/>
      <c r="L8" s="58"/>
      <c r="M8" s="58"/>
      <c r="N8" s="58"/>
      <c r="O8" s="58"/>
      <c r="P8" s="58"/>
      <c r="Q8" s="58"/>
      <c r="AC8" s="58"/>
      <c r="BJ8" s="66"/>
    </row>
    <row r="9" spans="1:103" s="63" customFormat="1" ht="14.25" x14ac:dyDescent="0.2">
      <c r="A9" s="57">
        <v>5</v>
      </c>
      <c r="B9" s="58" t="s">
        <v>12</v>
      </c>
      <c r="C9" s="59" t="s">
        <v>19</v>
      </c>
      <c r="D9" s="60" t="s">
        <v>44</v>
      </c>
      <c r="E9" s="61" t="s">
        <v>24</v>
      </c>
      <c r="F9" s="41">
        <v>118</v>
      </c>
      <c r="G9" s="95">
        <v>0.77800000000000002</v>
      </c>
      <c r="H9" s="41"/>
      <c r="I9" s="58"/>
      <c r="J9" s="58"/>
      <c r="K9" s="58"/>
      <c r="L9" s="58"/>
      <c r="M9" s="58"/>
      <c r="N9" s="58"/>
      <c r="O9" s="58"/>
      <c r="P9" s="58"/>
      <c r="Q9" s="58"/>
      <c r="AC9" s="58"/>
      <c r="BJ9" s="66"/>
    </row>
    <row r="10" spans="1:103" s="63" customFormat="1" ht="14.25" x14ac:dyDescent="0.2">
      <c r="A10" s="57">
        <v>6</v>
      </c>
      <c r="B10" s="58" t="s">
        <v>12</v>
      </c>
      <c r="C10" s="59" t="s">
        <v>19</v>
      </c>
      <c r="D10" s="60" t="s">
        <v>44</v>
      </c>
      <c r="E10" s="61" t="s">
        <v>24</v>
      </c>
      <c r="F10" s="41">
        <v>111</v>
      </c>
      <c r="G10" s="95">
        <v>0.89700000000000002</v>
      </c>
      <c r="H10" s="41"/>
      <c r="I10" s="58"/>
      <c r="J10" s="58"/>
      <c r="K10" s="58"/>
      <c r="L10" s="58"/>
      <c r="M10" s="58"/>
      <c r="N10" s="58"/>
      <c r="O10" s="58"/>
      <c r="P10" s="58"/>
      <c r="Q10" s="58"/>
      <c r="AC10" s="58"/>
      <c r="BJ10" s="66"/>
    </row>
    <row r="11" spans="1:103" s="63" customFormat="1" ht="14.25" x14ac:dyDescent="0.2">
      <c r="A11" s="110">
        <v>7</v>
      </c>
      <c r="B11" s="111" t="s">
        <v>12</v>
      </c>
      <c r="C11" s="112" t="s">
        <v>19</v>
      </c>
      <c r="D11" s="113" t="s">
        <v>44</v>
      </c>
      <c r="E11" s="114" t="s">
        <v>24</v>
      </c>
      <c r="F11" s="120">
        <v>107</v>
      </c>
      <c r="G11" s="122">
        <v>1.37</v>
      </c>
      <c r="H11" s="123" t="s">
        <v>602</v>
      </c>
      <c r="I11" s="111"/>
      <c r="J11" s="111"/>
      <c r="K11" s="58"/>
      <c r="L11" s="58"/>
      <c r="M11" s="58"/>
      <c r="N11" s="58"/>
      <c r="O11" s="58"/>
      <c r="P11" s="58"/>
      <c r="Q11" s="58"/>
      <c r="AC11" s="58"/>
      <c r="BJ11" s="66"/>
    </row>
    <row r="12" spans="1:103" s="63" customFormat="1" ht="14.25" x14ac:dyDescent="0.2">
      <c r="A12" s="57">
        <v>8</v>
      </c>
      <c r="B12" s="58" t="s">
        <v>12</v>
      </c>
      <c r="C12" s="59" t="s">
        <v>19</v>
      </c>
      <c r="D12" s="60" t="s">
        <v>44</v>
      </c>
      <c r="E12" s="61" t="s">
        <v>24</v>
      </c>
      <c r="F12" s="41">
        <v>117</v>
      </c>
      <c r="G12" s="95">
        <v>0.81899999999999995</v>
      </c>
      <c r="H12" s="41"/>
      <c r="I12" s="58"/>
      <c r="J12" s="58"/>
      <c r="K12" s="58"/>
      <c r="L12" s="58"/>
      <c r="M12" s="58"/>
      <c r="N12" s="58"/>
      <c r="O12" s="58"/>
      <c r="P12" s="58"/>
      <c r="Q12" s="58"/>
      <c r="AC12" s="58"/>
      <c r="BJ12" s="66"/>
    </row>
    <row r="13" spans="1:103" s="63" customFormat="1" ht="14.25" x14ac:dyDescent="0.2">
      <c r="A13" s="57">
        <v>9</v>
      </c>
      <c r="B13" s="58" t="s">
        <v>12</v>
      </c>
      <c r="C13" s="59" t="s">
        <v>22</v>
      </c>
      <c r="D13" s="60" t="s">
        <v>23</v>
      </c>
      <c r="E13" s="61" t="s">
        <v>24</v>
      </c>
      <c r="F13" s="41">
        <v>122</v>
      </c>
      <c r="G13" s="95">
        <v>0.97099999999999997</v>
      </c>
      <c r="H13" s="41"/>
      <c r="I13" s="58"/>
      <c r="J13" s="58"/>
      <c r="K13" s="58"/>
      <c r="L13" s="58"/>
      <c r="M13" s="58"/>
      <c r="N13" s="58"/>
      <c r="O13" s="58"/>
      <c r="P13" s="58"/>
      <c r="Q13" s="58"/>
      <c r="AC13" s="58"/>
      <c r="BJ13" s="66"/>
    </row>
    <row r="14" spans="1:103" s="63" customFormat="1" ht="14.25" x14ac:dyDescent="0.2">
      <c r="A14" s="57">
        <v>10</v>
      </c>
      <c r="B14" s="58" t="s">
        <v>12</v>
      </c>
      <c r="C14" s="59" t="s">
        <v>22</v>
      </c>
      <c r="D14" s="60" t="s">
        <v>23</v>
      </c>
      <c r="E14" s="61" t="s">
        <v>24</v>
      </c>
      <c r="F14" s="41">
        <v>104</v>
      </c>
      <c r="G14" s="95">
        <v>0.91100000000000003</v>
      </c>
      <c r="H14" s="41"/>
      <c r="I14" s="58"/>
      <c r="J14" s="58"/>
      <c r="K14" s="58"/>
      <c r="L14" s="58"/>
      <c r="M14" s="58"/>
      <c r="N14" s="58"/>
      <c r="O14" s="58"/>
      <c r="P14" s="58"/>
      <c r="Q14" s="58"/>
      <c r="AC14" s="58"/>
      <c r="BJ14" s="66"/>
    </row>
    <row r="15" spans="1:103" s="63" customFormat="1" ht="14.25" x14ac:dyDescent="0.2">
      <c r="A15" s="57">
        <v>11</v>
      </c>
      <c r="B15" s="58" t="s">
        <v>12</v>
      </c>
      <c r="C15" s="59" t="s">
        <v>22</v>
      </c>
      <c r="D15" s="60" t="s">
        <v>23</v>
      </c>
      <c r="E15" s="61" t="s">
        <v>24</v>
      </c>
      <c r="F15" s="41">
        <v>115</v>
      </c>
      <c r="G15" s="95">
        <v>0.88600000000000001</v>
      </c>
      <c r="H15" s="41"/>
      <c r="I15" s="58"/>
      <c r="J15" s="58"/>
      <c r="K15" s="58"/>
      <c r="L15" s="58"/>
      <c r="M15" s="58"/>
      <c r="N15" s="58"/>
      <c r="O15" s="58"/>
      <c r="P15" s="58"/>
      <c r="Q15" s="58"/>
      <c r="AC15" s="58"/>
      <c r="BJ15" s="66"/>
    </row>
    <row r="16" spans="1:103" s="63" customFormat="1" ht="14.25" x14ac:dyDescent="0.2">
      <c r="A16" s="67">
        <v>12</v>
      </c>
      <c r="B16" s="68" t="s">
        <v>12</v>
      </c>
      <c r="C16" s="69" t="s">
        <v>22</v>
      </c>
      <c r="D16" s="70" t="s">
        <v>23</v>
      </c>
      <c r="E16" s="71" t="s">
        <v>24</v>
      </c>
      <c r="F16" s="101">
        <v>110</v>
      </c>
      <c r="G16" s="105">
        <v>0.80100000000000005</v>
      </c>
      <c r="H16" s="101"/>
      <c r="BJ16" s="66"/>
    </row>
    <row r="17" spans="1:62" s="63" customFormat="1" ht="14.25" x14ac:dyDescent="0.2">
      <c r="A17" s="57">
        <v>13</v>
      </c>
      <c r="B17" s="58" t="s">
        <v>12</v>
      </c>
      <c r="C17" s="59" t="s">
        <v>19</v>
      </c>
      <c r="D17" s="60" t="s">
        <v>44</v>
      </c>
      <c r="E17" s="61" t="s">
        <v>13</v>
      </c>
      <c r="F17" s="62">
        <v>116</v>
      </c>
      <c r="G17" s="66">
        <v>0.91700000000000004</v>
      </c>
      <c r="H17" s="62"/>
      <c r="I17" s="58"/>
      <c r="J17" s="58"/>
      <c r="K17" s="58"/>
      <c r="L17" s="58"/>
      <c r="M17" s="58"/>
      <c r="N17" s="58"/>
      <c r="O17" s="58"/>
      <c r="P17" s="58"/>
      <c r="Q17" s="58"/>
      <c r="AC17" s="58"/>
      <c r="BJ17" s="66"/>
    </row>
    <row r="18" spans="1:62" s="63" customFormat="1" ht="14.25" x14ac:dyDescent="0.2">
      <c r="A18" s="57">
        <v>14</v>
      </c>
      <c r="B18" s="58" t="s">
        <v>12</v>
      </c>
      <c r="C18" s="59" t="s">
        <v>19</v>
      </c>
      <c r="D18" s="60" t="s">
        <v>44</v>
      </c>
      <c r="E18" s="61" t="s">
        <v>13</v>
      </c>
      <c r="F18" s="62">
        <v>138</v>
      </c>
      <c r="G18" s="66">
        <v>0.871</v>
      </c>
      <c r="H18" s="62"/>
      <c r="I18" s="58"/>
      <c r="J18" s="58"/>
      <c r="K18" s="58"/>
      <c r="L18" s="58"/>
      <c r="M18" s="58"/>
      <c r="N18" s="58"/>
      <c r="O18" s="58"/>
      <c r="P18" s="58"/>
      <c r="Q18" s="58"/>
      <c r="AC18" s="58"/>
      <c r="BJ18" s="66"/>
    </row>
    <row r="19" spans="1:62" s="63" customFormat="1" ht="14.25" x14ac:dyDescent="0.2">
      <c r="A19" s="57">
        <v>15</v>
      </c>
      <c r="B19" s="58" t="s">
        <v>12</v>
      </c>
      <c r="C19" s="59" t="s">
        <v>19</v>
      </c>
      <c r="D19" s="60" t="s">
        <v>44</v>
      </c>
      <c r="E19" s="61" t="s">
        <v>13</v>
      </c>
      <c r="F19" s="62">
        <v>143</v>
      </c>
      <c r="G19" s="66">
        <v>0.85799999999999998</v>
      </c>
      <c r="H19" s="62"/>
      <c r="I19" s="58"/>
      <c r="J19" s="58"/>
      <c r="K19" s="58"/>
      <c r="L19" s="58"/>
      <c r="M19" s="58"/>
      <c r="N19" s="58"/>
      <c r="O19" s="58"/>
      <c r="P19" s="58"/>
      <c r="Q19" s="58"/>
      <c r="AC19" s="58"/>
      <c r="BJ19" s="66"/>
    </row>
    <row r="20" spans="1:62" s="63" customFormat="1" ht="14.25" x14ac:dyDescent="0.2">
      <c r="A20" s="57">
        <v>16</v>
      </c>
      <c r="B20" s="58" t="s">
        <v>12</v>
      </c>
      <c r="C20" s="59" t="s">
        <v>19</v>
      </c>
      <c r="D20" s="60" t="s">
        <v>44</v>
      </c>
      <c r="E20" s="61" t="s">
        <v>13</v>
      </c>
      <c r="F20" s="62">
        <v>136</v>
      </c>
      <c r="G20" s="66">
        <v>0.85599999999999998</v>
      </c>
      <c r="H20" s="62"/>
      <c r="I20" s="58"/>
      <c r="J20" s="58"/>
      <c r="K20" s="58"/>
      <c r="L20" s="58"/>
      <c r="M20" s="58"/>
      <c r="N20" s="58"/>
      <c r="O20" s="58"/>
      <c r="P20" s="58"/>
      <c r="Q20" s="58"/>
      <c r="AC20" s="58"/>
      <c r="BJ20" s="66"/>
    </row>
    <row r="21" spans="1:62" s="63" customFormat="1" ht="14.25" x14ac:dyDescent="0.2">
      <c r="A21" s="57">
        <v>17</v>
      </c>
      <c r="B21" s="58" t="s">
        <v>12</v>
      </c>
      <c r="C21" s="59" t="s">
        <v>19</v>
      </c>
      <c r="D21" s="60" t="s">
        <v>44</v>
      </c>
      <c r="E21" s="61" t="s">
        <v>13</v>
      </c>
      <c r="F21" s="62">
        <v>130</v>
      </c>
      <c r="G21" s="66">
        <v>0.86599999999999999</v>
      </c>
      <c r="H21" s="62"/>
      <c r="I21" s="58"/>
      <c r="J21" s="58"/>
      <c r="K21" s="58"/>
      <c r="L21" s="58"/>
      <c r="M21" s="58"/>
      <c r="N21" s="58"/>
      <c r="O21" s="58"/>
      <c r="P21" s="58"/>
      <c r="Q21" s="58"/>
      <c r="AC21" s="58"/>
      <c r="BJ21" s="66"/>
    </row>
    <row r="22" spans="1:62" s="63" customFormat="1" ht="14.25" x14ac:dyDescent="0.2">
      <c r="A22" s="57">
        <v>18</v>
      </c>
      <c r="B22" s="58" t="s">
        <v>12</v>
      </c>
      <c r="C22" s="59" t="s">
        <v>19</v>
      </c>
      <c r="D22" s="60" t="s">
        <v>44</v>
      </c>
      <c r="E22" s="61" t="s">
        <v>13</v>
      </c>
      <c r="F22" s="52">
        <v>125</v>
      </c>
      <c r="G22" s="66">
        <v>0.83299999999999996</v>
      </c>
      <c r="H22" s="62"/>
      <c r="I22" s="58"/>
      <c r="J22" s="58"/>
      <c r="K22" s="58"/>
      <c r="L22" s="58"/>
      <c r="M22" s="58"/>
      <c r="N22" s="58"/>
      <c r="O22" s="58"/>
      <c r="P22" s="58"/>
      <c r="Q22" s="58"/>
      <c r="AC22" s="58"/>
      <c r="BJ22" s="66"/>
    </row>
    <row r="23" spans="1:62" s="63" customFormat="1" ht="14.25" x14ac:dyDescent="0.2">
      <c r="A23" s="57">
        <v>19</v>
      </c>
      <c r="B23" s="58" t="s">
        <v>12</v>
      </c>
      <c r="C23" s="59" t="s">
        <v>19</v>
      </c>
      <c r="D23" s="60" t="s">
        <v>44</v>
      </c>
      <c r="E23" s="61" t="s">
        <v>13</v>
      </c>
      <c r="F23" s="52">
        <v>115</v>
      </c>
      <c r="G23" s="66">
        <v>0.76700000000000002</v>
      </c>
      <c r="H23" s="62"/>
      <c r="I23" s="58"/>
      <c r="J23" s="58"/>
      <c r="K23" s="58"/>
      <c r="L23" s="58"/>
      <c r="M23" s="58"/>
      <c r="N23" s="58"/>
      <c r="O23" s="58"/>
      <c r="P23" s="58"/>
      <c r="Q23" s="58"/>
      <c r="AC23" s="58"/>
      <c r="BJ23" s="66"/>
    </row>
    <row r="24" spans="1:62" s="63" customFormat="1" ht="14.25" x14ac:dyDescent="0.2">
      <c r="A24" s="57">
        <v>20</v>
      </c>
      <c r="B24" s="58" t="s">
        <v>12</v>
      </c>
      <c r="C24" s="59" t="s">
        <v>19</v>
      </c>
      <c r="D24" s="60" t="s">
        <v>44</v>
      </c>
      <c r="E24" s="61" t="s">
        <v>13</v>
      </c>
      <c r="F24" s="52">
        <v>103</v>
      </c>
      <c r="G24" s="66">
        <v>0.94299999999999995</v>
      </c>
      <c r="H24" s="62"/>
      <c r="I24" s="58"/>
      <c r="J24" s="58"/>
      <c r="K24" s="58"/>
      <c r="L24" s="58"/>
      <c r="M24" s="58"/>
      <c r="N24" s="58"/>
      <c r="O24" s="58"/>
      <c r="P24" s="58"/>
      <c r="Q24" s="58"/>
      <c r="AC24" s="58"/>
      <c r="BJ24" s="66"/>
    </row>
    <row r="25" spans="1:62" s="63" customFormat="1" ht="14.25" x14ac:dyDescent="0.2">
      <c r="A25" s="57">
        <v>21</v>
      </c>
      <c r="B25" s="58" t="s">
        <v>12</v>
      </c>
      <c r="C25" s="59" t="s">
        <v>22</v>
      </c>
      <c r="D25" s="60" t="s">
        <v>23</v>
      </c>
      <c r="E25" s="61" t="s">
        <v>13</v>
      </c>
      <c r="F25" s="62">
        <v>120</v>
      </c>
      <c r="G25" s="66">
        <v>0.754</v>
      </c>
      <c r="H25" s="62"/>
      <c r="I25" s="58"/>
      <c r="J25" s="58"/>
      <c r="K25" s="58"/>
      <c r="L25" s="58"/>
      <c r="M25" s="58"/>
      <c r="N25" s="58"/>
      <c r="O25" s="58"/>
      <c r="P25" s="58"/>
      <c r="Q25" s="58"/>
      <c r="AC25" s="58"/>
      <c r="BJ25" s="66"/>
    </row>
    <row r="26" spans="1:62" s="63" customFormat="1" ht="14.25" x14ac:dyDescent="0.2">
      <c r="A26" s="110">
        <v>22</v>
      </c>
      <c r="B26" s="111" t="s">
        <v>12</v>
      </c>
      <c r="C26" s="112" t="s">
        <v>22</v>
      </c>
      <c r="D26" s="113" t="s">
        <v>23</v>
      </c>
      <c r="E26" s="114" t="s">
        <v>13</v>
      </c>
      <c r="F26" s="120">
        <v>117</v>
      </c>
      <c r="G26" s="122">
        <v>1.107</v>
      </c>
      <c r="H26" s="123" t="s">
        <v>73</v>
      </c>
      <c r="I26" s="111"/>
      <c r="J26" s="111"/>
      <c r="K26" s="58"/>
      <c r="L26" s="58"/>
      <c r="M26" s="58"/>
      <c r="N26" s="58"/>
      <c r="O26" s="58"/>
      <c r="P26" s="58"/>
      <c r="Q26" s="58"/>
      <c r="AC26" s="58"/>
      <c r="BJ26" s="66"/>
    </row>
    <row r="27" spans="1:62" s="63" customFormat="1" ht="14.25" x14ac:dyDescent="0.2">
      <c r="A27" s="57">
        <v>23</v>
      </c>
      <c r="B27" s="58" t="s">
        <v>12</v>
      </c>
      <c r="C27" s="59" t="s">
        <v>22</v>
      </c>
      <c r="D27" s="60" t="s">
        <v>23</v>
      </c>
      <c r="E27" s="61" t="s">
        <v>13</v>
      </c>
      <c r="F27" s="62">
        <v>164</v>
      </c>
      <c r="G27" s="66">
        <v>0.91600000000000004</v>
      </c>
      <c r="H27" s="62"/>
      <c r="I27" s="58"/>
      <c r="J27" s="58"/>
      <c r="K27" s="58"/>
      <c r="L27" s="58"/>
      <c r="M27" s="58"/>
      <c r="N27" s="58"/>
      <c r="O27" s="58"/>
      <c r="P27" s="58"/>
      <c r="Q27" s="58"/>
      <c r="AC27" s="58"/>
      <c r="BJ27" s="66"/>
    </row>
    <row r="28" spans="1:62" s="63" customFormat="1" ht="14.25" x14ac:dyDescent="0.2">
      <c r="A28" s="67">
        <v>24</v>
      </c>
      <c r="B28" s="68" t="s">
        <v>12</v>
      </c>
      <c r="C28" s="69" t="s">
        <v>22</v>
      </c>
      <c r="D28" s="70" t="s">
        <v>23</v>
      </c>
      <c r="E28" s="71" t="s">
        <v>13</v>
      </c>
      <c r="F28" s="73">
        <v>113</v>
      </c>
      <c r="G28" s="85">
        <v>0.81100000000000005</v>
      </c>
      <c r="H28" s="73"/>
      <c r="BJ28" s="66"/>
    </row>
    <row r="29" spans="1:62" s="63" customFormat="1" ht="14.25" x14ac:dyDescent="0.2">
      <c r="A29" s="57">
        <v>25</v>
      </c>
      <c r="B29" s="58" t="s">
        <v>12</v>
      </c>
      <c r="C29" s="59" t="s">
        <v>19</v>
      </c>
      <c r="D29" s="60" t="s">
        <v>44</v>
      </c>
      <c r="E29" s="61" t="s">
        <v>25</v>
      </c>
      <c r="F29" s="34">
        <v>130</v>
      </c>
      <c r="G29" s="95">
        <v>0.82099999999999995</v>
      </c>
      <c r="H29" s="41"/>
      <c r="I29" s="58"/>
      <c r="J29" s="58"/>
      <c r="K29" s="58"/>
      <c r="L29" s="58"/>
      <c r="M29" s="58"/>
      <c r="N29" s="58"/>
      <c r="O29" s="58"/>
      <c r="P29" s="58"/>
      <c r="Q29" s="58"/>
      <c r="AC29" s="58"/>
      <c r="BJ29" s="66"/>
    </row>
    <row r="30" spans="1:62" s="63" customFormat="1" ht="14.25" x14ac:dyDescent="0.2">
      <c r="A30" s="57">
        <v>26</v>
      </c>
      <c r="B30" s="58" t="s">
        <v>12</v>
      </c>
      <c r="C30" s="59" t="s">
        <v>19</v>
      </c>
      <c r="D30" s="60" t="s">
        <v>44</v>
      </c>
      <c r="E30" s="76" t="s">
        <v>25</v>
      </c>
      <c r="F30" s="34">
        <v>124</v>
      </c>
      <c r="G30" s="95">
        <v>0.81399999999999995</v>
      </c>
      <c r="H30" s="41"/>
      <c r="I30" s="58"/>
      <c r="J30" s="58"/>
      <c r="K30" s="58"/>
      <c r="L30" s="58"/>
      <c r="M30" s="58"/>
      <c r="N30" s="58"/>
      <c r="O30" s="58"/>
      <c r="P30" s="58"/>
      <c r="Q30" s="58"/>
      <c r="AC30" s="58"/>
      <c r="BJ30" s="66"/>
    </row>
    <row r="31" spans="1:62" s="63" customFormat="1" ht="14.25" x14ac:dyDescent="0.2">
      <c r="A31" s="57">
        <v>27</v>
      </c>
      <c r="B31" s="58" t="s">
        <v>12</v>
      </c>
      <c r="C31" s="59" t="s">
        <v>19</v>
      </c>
      <c r="D31" s="60" t="s">
        <v>44</v>
      </c>
      <c r="E31" s="76" t="s">
        <v>25</v>
      </c>
      <c r="F31" s="34">
        <v>101</v>
      </c>
      <c r="G31" s="95">
        <v>0.82099999999999995</v>
      </c>
      <c r="H31" s="41"/>
      <c r="I31" s="58"/>
      <c r="J31" s="58"/>
      <c r="K31" s="58"/>
      <c r="L31" s="58"/>
      <c r="M31" s="58"/>
      <c r="N31" s="58"/>
      <c r="O31" s="58"/>
      <c r="P31" s="58"/>
      <c r="Q31" s="58"/>
      <c r="AC31" s="58"/>
      <c r="BJ31" s="66"/>
    </row>
    <row r="32" spans="1:62" s="63" customFormat="1" ht="14.25" x14ac:dyDescent="0.2">
      <c r="A32" s="57">
        <v>28</v>
      </c>
      <c r="B32" s="58" t="s">
        <v>12</v>
      </c>
      <c r="C32" s="59" t="s">
        <v>19</v>
      </c>
      <c r="D32" s="60" t="s">
        <v>44</v>
      </c>
      <c r="E32" s="76" t="s">
        <v>25</v>
      </c>
      <c r="F32" s="34">
        <v>145</v>
      </c>
      <c r="G32" s="95">
        <v>0.77400000000000002</v>
      </c>
      <c r="H32" s="41"/>
      <c r="I32" s="58"/>
      <c r="J32" s="58"/>
      <c r="K32" s="58"/>
      <c r="L32" s="58"/>
      <c r="M32" s="58"/>
      <c r="N32" s="58"/>
      <c r="O32" s="58"/>
      <c r="P32" s="58"/>
      <c r="Q32" s="58"/>
      <c r="AC32" s="58"/>
      <c r="BJ32" s="66"/>
    </row>
    <row r="33" spans="1:62" s="63" customFormat="1" ht="14.25" x14ac:dyDescent="0.2">
      <c r="A33" s="57">
        <v>29</v>
      </c>
      <c r="B33" s="58" t="s">
        <v>12</v>
      </c>
      <c r="C33" s="59" t="s">
        <v>19</v>
      </c>
      <c r="D33" s="60" t="s">
        <v>44</v>
      </c>
      <c r="E33" s="76" t="s">
        <v>25</v>
      </c>
      <c r="F33" s="34">
        <v>101</v>
      </c>
      <c r="G33" s="95">
        <v>0.84399999999999997</v>
      </c>
      <c r="H33" s="41"/>
      <c r="I33" s="58"/>
      <c r="J33" s="58"/>
      <c r="K33" s="58"/>
      <c r="L33" s="58"/>
      <c r="M33" s="58"/>
      <c r="N33" s="58"/>
      <c r="O33" s="58"/>
      <c r="P33" s="58"/>
      <c r="Q33" s="58"/>
      <c r="AC33" s="58"/>
      <c r="BJ33" s="66"/>
    </row>
    <row r="34" spans="1:62" s="63" customFormat="1" ht="14.25" x14ac:dyDescent="0.2">
      <c r="A34" s="57">
        <v>30</v>
      </c>
      <c r="B34" s="58" t="s">
        <v>12</v>
      </c>
      <c r="C34" s="59" t="s">
        <v>19</v>
      </c>
      <c r="D34" s="60" t="s">
        <v>44</v>
      </c>
      <c r="E34" s="76" t="s">
        <v>25</v>
      </c>
      <c r="F34" s="34">
        <v>129</v>
      </c>
      <c r="G34" s="95">
        <v>0.752</v>
      </c>
      <c r="H34" s="41"/>
      <c r="I34" s="58"/>
      <c r="J34" s="58"/>
      <c r="K34" s="58"/>
      <c r="L34" s="58"/>
      <c r="M34" s="58"/>
      <c r="N34" s="58"/>
      <c r="O34" s="58"/>
      <c r="P34" s="58"/>
      <c r="Q34" s="58"/>
      <c r="AC34" s="58"/>
      <c r="BJ34" s="66"/>
    </row>
    <row r="35" spans="1:62" s="63" customFormat="1" ht="14.25" x14ac:dyDescent="0.2">
      <c r="A35" s="57">
        <v>31</v>
      </c>
      <c r="B35" s="58" t="s">
        <v>12</v>
      </c>
      <c r="C35" s="59" t="s">
        <v>19</v>
      </c>
      <c r="D35" s="60" t="s">
        <v>44</v>
      </c>
      <c r="E35" s="76" t="s">
        <v>25</v>
      </c>
      <c r="F35" s="34">
        <v>107</v>
      </c>
      <c r="G35" s="95">
        <v>0.86699999999999999</v>
      </c>
      <c r="H35" s="41"/>
      <c r="I35" s="58"/>
      <c r="J35" s="58"/>
      <c r="K35" s="58"/>
      <c r="L35" s="58"/>
      <c r="M35" s="58"/>
      <c r="N35" s="58"/>
      <c r="O35" s="58"/>
      <c r="P35" s="58"/>
      <c r="Q35" s="58"/>
      <c r="AC35" s="58"/>
      <c r="BJ35" s="66"/>
    </row>
    <row r="36" spans="1:62" s="63" customFormat="1" ht="14.25" x14ac:dyDescent="0.2">
      <c r="A36" s="110">
        <v>32</v>
      </c>
      <c r="B36" s="111" t="s">
        <v>12</v>
      </c>
      <c r="C36" s="112" t="s">
        <v>19</v>
      </c>
      <c r="D36" s="113" t="s">
        <v>44</v>
      </c>
      <c r="E36" s="125" t="s">
        <v>25</v>
      </c>
      <c r="F36" s="119">
        <v>103</v>
      </c>
      <c r="G36" s="122">
        <v>1.1120000000000001</v>
      </c>
      <c r="H36" s="123" t="s">
        <v>74</v>
      </c>
      <c r="I36" s="111"/>
      <c r="J36" s="111"/>
      <c r="K36" s="58"/>
      <c r="L36" s="58"/>
      <c r="M36" s="58"/>
      <c r="N36" s="58"/>
      <c r="O36" s="58"/>
      <c r="P36" s="58"/>
      <c r="Q36" s="58"/>
      <c r="AC36" s="58"/>
      <c r="BJ36" s="66"/>
    </row>
    <row r="37" spans="1:62" s="63" customFormat="1" ht="14.25" x14ac:dyDescent="0.2">
      <c r="A37" s="57">
        <v>33</v>
      </c>
      <c r="B37" s="58" t="s">
        <v>12</v>
      </c>
      <c r="C37" s="59" t="s">
        <v>22</v>
      </c>
      <c r="D37" s="60" t="s">
        <v>23</v>
      </c>
      <c r="E37" s="76" t="s">
        <v>25</v>
      </c>
      <c r="F37" s="41">
        <v>150</v>
      </c>
      <c r="G37" s="95">
        <v>0.97</v>
      </c>
      <c r="H37" s="41"/>
      <c r="I37" s="58"/>
      <c r="J37" s="58"/>
      <c r="K37" s="58"/>
      <c r="L37" s="58"/>
      <c r="M37" s="58"/>
      <c r="N37" s="58"/>
      <c r="O37" s="58"/>
      <c r="P37" s="58"/>
      <c r="Q37" s="58"/>
      <c r="AC37" s="58"/>
      <c r="BJ37" s="66"/>
    </row>
    <row r="38" spans="1:62" s="63" customFormat="1" ht="14.25" x14ac:dyDescent="0.2">
      <c r="A38" s="57">
        <v>34</v>
      </c>
      <c r="B38" s="58" t="s">
        <v>12</v>
      </c>
      <c r="C38" s="59" t="s">
        <v>22</v>
      </c>
      <c r="D38" s="60" t="s">
        <v>23</v>
      </c>
      <c r="E38" s="76" t="s">
        <v>25</v>
      </c>
      <c r="F38" s="41">
        <v>111</v>
      </c>
      <c r="G38" s="95">
        <v>0.82199999999999995</v>
      </c>
      <c r="H38" s="41"/>
      <c r="I38" s="58"/>
      <c r="J38" s="58"/>
      <c r="K38" s="58"/>
      <c r="L38" s="58"/>
      <c r="M38" s="58"/>
      <c r="N38" s="58"/>
      <c r="O38" s="58"/>
      <c r="P38" s="58"/>
      <c r="Q38" s="58"/>
      <c r="AC38" s="58"/>
      <c r="BJ38" s="66"/>
    </row>
    <row r="39" spans="1:62" s="63" customFormat="1" ht="14.25" x14ac:dyDescent="0.2">
      <c r="A39" s="110">
        <v>35</v>
      </c>
      <c r="B39" s="111" t="s">
        <v>12</v>
      </c>
      <c r="C39" s="112" t="s">
        <v>22</v>
      </c>
      <c r="D39" s="113" t="s">
        <v>23</v>
      </c>
      <c r="E39" s="125" t="s">
        <v>25</v>
      </c>
      <c r="F39" s="120">
        <v>131</v>
      </c>
      <c r="G39" s="122">
        <v>1.288</v>
      </c>
      <c r="H39" s="123" t="s">
        <v>75</v>
      </c>
      <c r="I39" s="111"/>
      <c r="J39" s="111"/>
      <c r="K39" s="111"/>
      <c r="L39" s="58"/>
      <c r="M39" s="58"/>
      <c r="N39" s="58"/>
      <c r="O39" s="58"/>
      <c r="P39" s="58"/>
      <c r="Q39" s="58"/>
      <c r="AC39" s="58"/>
      <c r="BJ39" s="66"/>
    </row>
    <row r="40" spans="1:62" s="63" customFormat="1" ht="15" thickBot="1" x14ac:dyDescent="0.25">
      <c r="A40" s="77">
        <v>36</v>
      </c>
      <c r="B40" s="78" t="s">
        <v>12</v>
      </c>
      <c r="C40" s="79" t="s">
        <v>22</v>
      </c>
      <c r="D40" s="80" t="s">
        <v>23</v>
      </c>
      <c r="E40" s="81" t="s">
        <v>25</v>
      </c>
      <c r="F40" s="104">
        <v>107</v>
      </c>
      <c r="G40" s="106">
        <v>0.82799999999999996</v>
      </c>
      <c r="H40" s="104"/>
      <c r="BJ40" s="66"/>
    </row>
    <row r="41" spans="1:62" s="63" customFormat="1" ht="14.25" x14ac:dyDescent="0.2">
      <c r="A41" s="57">
        <v>37</v>
      </c>
      <c r="B41" s="58" t="s">
        <v>12</v>
      </c>
      <c r="C41" s="59" t="s">
        <v>19</v>
      </c>
      <c r="D41" s="60" t="s">
        <v>45</v>
      </c>
      <c r="E41" s="61" t="s">
        <v>24</v>
      </c>
      <c r="F41" s="34">
        <v>166</v>
      </c>
      <c r="G41" s="95">
        <v>0.86699999999999999</v>
      </c>
      <c r="H41" s="41"/>
      <c r="I41" s="58"/>
      <c r="J41" s="58"/>
      <c r="K41" s="58"/>
      <c r="L41" s="58"/>
      <c r="M41" s="58"/>
      <c r="N41" s="58"/>
      <c r="O41" s="58"/>
      <c r="P41" s="58"/>
      <c r="Q41" s="58"/>
      <c r="AC41" s="58"/>
      <c r="BJ41" s="66"/>
    </row>
    <row r="42" spans="1:62" s="63" customFormat="1" ht="14.25" x14ac:dyDescent="0.2">
      <c r="A42" s="57">
        <v>38</v>
      </c>
      <c r="B42" s="58" t="s">
        <v>12</v>
      </c>
      <c r="C42" s="59" t="s">
        <v>19</v>
      </c>
      <c r="D42" s="60" t="s">
        <v>45</v>
      </c>
      <c r="E42" s="61" t="s">
        <v>24</v>
      </c>
      <c r="F42" s="34">
        <v>132</v>
      </c>
      <c r="G42" s="95">
        <v>0.877</v>
      </c>
      <c r="H42" s="41"/>
      <c r="I42" s="58"/>
      <c r="J42" s="58"/>
      <c r="K42" s="58"/>
      <c r="L42" s="58"/>
      <c r="M42" s="58"/>
      <c r="N42" s="58"/>
      <c r="O42" s="58"/>
      <c r="P42" s="58"/>
      <c r="Q42" s="58"/>
      <c r="AC42" s="58"/>
      <c r="BJ42" s="66"/>
    </row>
    <row r="43" spans="1:62" s="63" customFormat="1" ht="14.25" x14ac:dyDescent="0.2">
      <c r="A43" s="57">
        <v>39</v>
      </c>
      <c r="B43" s="58" t="s">
        <v>12</v>
      </c>
      <c r="C43" s="59" t="s">
        <v>19</v>
      </c>
      <c r="D43" s="60" t="s">
        <v>45</v>
      </c>
      <c r="E43" s="61" t="s">
        <v>24</v>
      </c>
      <c r="F43" s="34">
        <v>110</v>
      </c>
      <c r="G43" s="95">
        <v>0.80900000000000005</v>
      </c>
      <c r="H43" s="41"/>
      <c r="I43" s="58"/>
      <c r="J43" s="58"/>
      <c r="K43" s="58"/>
      <c r="L43" s="58"/>
      <c r="M43" s="58"/>
      <c r="N43" s="58"/>
      <c r="O43" s="58"/>
      <c r="P43" s="58"/>
      <c r="Q43" s="58"/>
      <c r="AC43" s="58"/>
      <c r="BJ43" s="66"/>
    </row>
    <row r="44" spans="1:62" s="63" customFormat="1" ht="14.25" x14ac:dyDescent="0.2">
      <c r="A44" s="57">
        <v>40</v>
      </c>
      <c r="B44" s="58" t="s">
        <v>12</v>
      </c>
      <c r="C44" s="59" t="s">
        <v>19</v>
      </c>
      <c r="D44" s="60" t="s">
        <v>45</v>
      </c>
      <c r="E44" s="61" t="s">
        <v>24</v>
      </c>
      <c r="F44" s="34">
        <v>138</v>
      </c>
      <c r="G44" s="95">
        <v>0.85199999999999998</v>
      </c>
      <c r="H44" s="41"/>
      <c r="I44" s="58"/>
      <c r="J44" s="58"/>
      <c r="K44" s="58"/>
      <c r="L44" s="58"/>
      <c r="M44" s="58"/>
      <c r="N44" s="58"/>
      <c r="O44" s="58"/>
      <c r="P44" s="58"/>
      <c r="Q44" s="58"/>
      <c r="AC44" s="58"/>
      <c r="BJ44" s="66"/>
    </row>
    <row r="45" spans="1:62" s="63" customFormat="1" ht="14.25" x14ac:dyDescent="0.2">
      <c r="A45" s="57">
        <v>41</v>
      </c>
      <c r="B45" s="58" t="s">
        <v>12</v>
      </c>
      <c r="C45" s="59" t="s">
        <v>19</v>
      </c>
      <c r="D45" s="60" t="s">
        <v>45</v>
      </c>
      <c r="E45" s="61" t="s">
        <v>24</v>
      </c>
      <c r="F45" s="34">
        <v>117</v>
      </c>
      <c r="G45" s="95">
        <v>0.96399999999999997</v>
      </c>
      <c r="H45" s="41"/>
      <c r="I45" s="58"/>
      <c r="J45" s="58"/>
      <c r="K45" s="58"/>
      <c r="L45" s="58"/>
      <c r="M45" s="58"/>
      <c r="N45" s="58"/>
      <c r="O45" s="58"/>
      <c r="P45" s="58"/>
      <c r="Q45" s="58"/>
      <c r="AC45" s="58"/>
      <c r="BJ45" s="66"/>
    </row>
    <row r="46" spans="1:62" s="63" customFormat="1" ht="14.25" x14ac:dyDescent="0.2">
      <c r="A46" s="57">
        <v>42</v>
      </c>
      <c r="B46" s="58" t="s">
        <v>12</v>
      </c>
      <c r="C46" s="59" t="s">
        <v>19</v>
      </c>
      <c r="D46" s="60" t="s">
        <v>45</v>
      </c>
      <c r="E46" s="61" t="s">
        <v>24</v>
      </c>
      <c r="F46" s="34">
        <v>127</v>
      </c>
      <c r="G46" s="95">
        <v>0.86299999999999999</v>
      </c>
      <c r="H46" s="41"/>
      <c r="I46" s="58"/>
      <c r="J46" s="58"/>
      <c r="K46" s="58"/>
      <c r="L46" s="58"/>
      <c r="M46" s="58"/>
      <c r="N46" s="58"/>
      <c r="O46" s="58"/>
      <c r="P46" s="58"/>
      <c r="Q46" s="58"/>
      <c r="AC46" s="58"/>
      <c r="BJ46" s="66"/>
    </row>
    <row r="47" spans="1:62" s="63" customFormat="1" ht="14.25" x14ac:dyDescent="0.2">
      <c r="A47" s="57">
        <v>43</v>
      </c>
      <c r="B47" s="58" t="s">
        <v>12</v>
      </c>
      <c r="C47" s="59" t="s">
        <v>19</v>
      </c>
      <c r="D47" s="60" t="s">
        <v>45</v>
      </c>
      <c r="E47" s="61" t="s">
        <v>24</v>
      </c>
      <c r="F47" s="34">
        <v>118</v>
      </c>
      <c r="G47" s="95">
        <v>0.90900000000000003</v>
      </c>
      <c r="H47" s="41"/>
      <c r="I47" s="58"/>
      <c r="J47" s="58"/>
      <c r="K47" s="58"/>
      <c r="L47" s="58"/>
      <c r="M47" s="58"/>
      <c r="N47" s="58"/>
      <c r="O47" s="58"/>
      <c r="P47" s="58"/>
      <c r="Q47" s="58"/>
      <c r="AC47" s="58"/>
      <c r="BJ47" s="66"/>
    </row>
    <row r="48" spans="1:62" s="63" customFormat="1" ht="14.25" x14ac:dyDescent="0.2">
      <c r="A48" s="83">
        <v>44</v>
      </c>
      <c r="B48" s="63" t="s">
        <v>12</v>
      </c>
      <c r="C48" s="84" t="s">
        <v>19</v>
      </c>
      <c r="D48" s="60" t="s">
        <v>45</v>
      </c>
      <c r="E48" s="76" t="s">
        <v>24</v>
      </c>
      <c r="F48" s="34">
        <v>111</v>
      </c>
      <c r="G48" s="95">
        <v>0.89700000000000002</v>
      </c>
      <c r="H48" s="41"/>
      <c r="I48" s="58"/>
      <c r="J48" s="58"/>
      <c r="K48" s="58"/>
      <c r="L48" s="58"/>
      <c r="M48" s="58"/>
      <c r="N48" s="58"/>
      <c r="O48" s="58"/>
      <c r="P48" s="58"/>
      <c r="Q48" s="58"/>
      <c r="AC48" s="58"/>
      <c r="BJ48" s="66"/>
    </row>
    <row r="49" spans="1:62" s="63" customFormat="1" ht="14.25" x14ac:dyDescent="0.2">
      <c r="A49" s="57">
        <v>45</v>
      </c>
      <c r="B49" s="58" t="s">
        <v>12</v>
      </c>
      <c r="C49" s="59" t="s">
        <v>22</v>
      </c>
      <c r="D49" s="60" t="s">
        <v>23</v>
      </c>
      <c r="E49" s="61" t="s">
        <v>24</v>
      </c>
      <c r="F49" s="41">
        <v>144</v>
      </c>
      <c r="G49" s="95">
        <v>0.92200000000000004</v>
      </c>
      <c r="H49" s="41"/>
      <c r="I49" s="58"/>
      <c r="J49" s="58"/>
      <c r="K49" s="58"/>
      <c r="L49" s="58"/>
      <c r="M49" s="58"/>
      <c r="N49" s="58"/>
      <c r="O49" s="58"/>
      <c r="P49" s="58"/>
      <c r="Q49" s="58"/>
      <c r="AC49" s="58"/>
      <c r="BJ49" s="66"/>
    </row>
    <row r="50" spans="1:62" s="63" customFormat="1" ht="14.25" x14ac:dyDescent="0.2">
      <c r="A50" s="57">
        <v>46</v>
      </c>
      <c r="B50" s="58" t="s">
        <v>12</v>
      </c>
      <c r="C50" s="59" t="s">
        <v>22</v>
      </c>
      <c r="D50" s="60" t="s">
        <v>23</v>
      </c>
      <c r="E50" s="61" t="s">
        <v>24</v>
      </c>
      <c r="F50" s="41">
        <v>115</v>
      </c>
      <c r="G50" s="95">
        <v>0.86699999999999999</v>
      </c>
      <c r="H50" s="41"/>
      <c r="I50" s="58"/>
      <c r="J50" s="58"/>
      <c r="K50" s="58"/>
      <c r="L50" s="58"/>
      <c r="M50" s="58"/>
      <c r="N50" s="58"/>
      <c r="O50" s="58"/>
      <c r="P50" s="58"/>
      <c r="Q50" s="58"/>
      <c r="AC50" s="58"/>
      <c r="BJ50" s="66"/>
    </row>
    <row r="51" spans="1:62" s="63" customFormat="1" ht="14.25" x14ac:dyDescent="0.2">
      <c r="A51" s="57">
        <v>47</v>
      </c>
      <c r="B51" s="58" t="s">
        <v>12</v>
      </c>
      <c r="C51" s="59" t="s">
        <v>22</v>
      </c>
      <c r="D51" s="60" t="s">
        <v>23</v>
      </c>
      <c r="E51" s="61" t="s">
        <v>24</v>
      </c>
      <c r="F51" s="41">
        <v>112</v>
      </c>
      <c r="G51" s="95">
        <v>1.0069999999999999</v>
      </c>
      <c r="H51" s="41"/>
      <c r="I51" s="58"/>
      <c r="J51" s="58"/>
      <c r="K51" s="58"/>
      <c r="L51" s="58"/>
      <c r="M51" s="58"/>
      <c r="N51" s="58"/>
      <c r="O51" s="58"/>
      <c r="P51" s="58"/>
      <c r="Q51" s="58"/>
      <c r="AC51" s="58"/>
      <c r="BJ51" s="66"/>
    </row>
    <row r="52" spans="1:62" s="63" customFormat="1" ht="14.25" x14ac:dyDescent="0.2">
      <c r="A52" s="67">
        <v>48</v>
      </c>
      <c r="B52" s="68" t="s">
        <v>12</v>
      </c>
      <c r="C52" s="69" t="s">
        <v>22</v>
      </c>
      <c r="D52" s="70" t="s">
        <v>23</v>
      </c>
      <c r="E52" s="71" t="s">
        <v>24</v>
      </c>
      <c r="F52" s="101">
        <v>135</v>
      </c>
      <c r="G52" s="105">
        <v>0.77100000000000002</v>
      </c>
      <c r="H52" s="101"/>
      <c r="BJ52" s="66"/>
    </row>
    <row r="53" spans="1:62" s="63" customFormat="1" ht="14.25" x14ac:dyDescent="0.2">
      <c r="A53" s="110">
        <v>49</v>
      </c>
      <c r="B53" s="111" t="s">
        <v>12</v>
      </c>
      <c r="C53" s="112" t="s">
        <v>19</v>
      </c>
      <c r="D53" s="113" t="s">
        <v>45</v>
      </c>
      <c r="E53" s="114" t="s">
        <v>13</v>
      </c>
      <c r="F53" s="119">
        <v>103</v>
      </c>
      <c r="G53" s="122">
        <v>1.4390000000000001</v>
      </c>
      <c r="H53" s="123" t="s">
        <v>72</v>
      </c>
      <c r="I53" s="111"/>
      <c r="J53" s="111"/>
      <c r="K53" s="58"/>
      <c r="L53" s="58"/>
      <c r="M53" s="58"/>
      <c r="N53" s="58"/>
      <c r="O53" s="58"/>
      <c r="P53" s="58"/>
      <c r="Q53" s="58"/>
      <c r="AC53" s="58"/>
      <c r="BJ53" s="66"/>
    </row>
    <row r="54" spans="1:62" s="63" customFormat="1" ht="14.25" x14ac:dyDescent="0.2">
      <c r="A54" s="57">
        <v>50</v>
      </c>
      <c r="B54" s="58" t="s">
        <v>12</v>
      </c>
      <c r="C54" s="59" t="s">
        <v>19</v>
      </c>
      <c r="D54" s="60" t="s">
        <v>45</v>
      </c>
      <c r="E54" s="61" t="s">
        <v>13</v>
      </c>
      <c r="F54" s="34">
        <v>102</v>
      </c>
      <c r="G54" s="95">
        <v>0.81599999999999995</v>
      </c>
      <c r="H54" s="41"/>
      <c r="I54" s="58"/>
      <c r="J54" s="58"/>
      <c r="K54" s="58"/>
      <c r="L54" s="58"/>
      <c r="M54" s="58"/>
      <c r="N54" s="58"/>
      <c r="O54" s="58"/>
      <c r="P54" s="58"/>
      <c r="Q54" s="58"/>
      <c r="AC54" s="58"/>
      <c r="BJ54" s="66"/>
    </row>
    <row r="55" spans="1:62" s="63" customFormat="1" ht="14.25" x14ac:dyDescent="0.2">
      <c r="A55" s="57">
        <v>51</v>
      </c>
      <c r="B55" s="58" t="s">
        <v>12</v>
      </c>
      <c r="C55" s="59" t="s">
        <v>19</v>
      </c>
      <c r="D55" s="60" t="s">
        <v>45</v>
      </c>
      <c r="E55" s="61" t="s">
        <v>13</v>
      </c>
      <c r="F55" s="34">
        <v>116</v>
      </c>
      <c r="G55" s="95">
        <v>0.92300000000000004</v>
      </c>
      <c r="H55" s="41"/>
      <c r="I55" s="58"/>
      <c r="J55" s="58"/>
      <c r="K55" s="58"/>
      <c r="L55" s="58"/>
      <c r="M55" s="58"/>
      <c r="N55" s="58"/>
      <c r="O55" s="58"/>
      <c r="P55" s="58"/>
      <c r="Q55" s="58"/>
      <c r="AC55" s="58"/>
      <c r="BJ55" s="66"/>
    </row>
    <row r="56" spans="1:62" s="63" customFormat="1" ht="14.25" x14ac:dyDescent="0.2">
      <c r="A56" s="57">
        <v>52</v>
      </c>
      <c r="B56" s="58" t="s">
        <v>12</v>
      </c>
      <c r="C56" s="59" t="s">
        <v>19</v>
      </c>
      <c r="D56" s="60" t="s">
        <v>45</v>
      </c>
      <c r="E56" s="61" t="s">
        <v>13</v>
      </c>
      <c r="F56" s="34">
        <v>92</v>
      </c>
      <c r="G56" s="95">
        <v>0.88100000000000001</v>
      </c>
      <c r="H56" s="41"/>
      <c r="I56" s="58"/>
      <c r="J56" s="58"/>
      <c r="K56" s="58"/>
      <c r="L56" s="58"/>
      <c r="M56" s="58"/>
      <c r="N56" s="58"/>
      <c r="O56" s="58"/>
      <c r="P56" s="58"/>
      <c r="Q56" s="58"/>
      <c r="AC56" s="58"/>
      <c r="BJ56" s="66"/>
    </row>
    <row r="57" spans="1:62" s="63" customFormat="1" ht="14.25" x14ac:dyDescent="0.2">
      <c r="A57" s="57">
        <v>53</v>
      </c>
      <c r="B57" s="58" t="s">
        <v>12</v>
      </c>
      <c r="C57" s="59" t="s">
        <v>19</v>
      </c>
      <c r="D57" s="60" t="s">
        <v>45</v>
      </c>
      <c r="E57" s="61" t="s">
        <v>13</v>
      </c>
      <c r="F57" s="34">
        <v>109</v>
      </c>
      <c r="G57" s="95">
        <v>0.94899999999999995</v>
      </c>
      <c r="H57" s="41"/>
      <c r="I57" s="58"/>
      <c r="J57" s="58"/>
      <c r="K57" s="58"/>
      <c r="L57" s="58"/>
      <c r="M57" s="58"/>
      <c r="N57" s="58"/>
      <c r="O57" s="58"/>
      <c r="P57" s="58"/>
      <c r="Q57" s="58"/>
      <c r="AC57" s="58"/>
      <c r="BJ57" s="66"/>
    </row>
    <row r="58" spans="1:62" s="63" customFormat="1" ht="14.25" x14ac:dyDescent="0.2">
      <c r="A58" s="57">
        <v>54</v>
      </c>
      <c r="B58" s="58" t="s">
        <v>12</v>
      </c>
      <c r="C58" s="59" t="s">
        <v>19</v>
      </c>
      <c r="D58" s="60" t="s">
        <v>45</v>
      </c>
      <c r="E58" s="61" t="s">
        <v>13</v>
      </c>
      <c r="F58" s="34">
        <v>104</v>
      </c>
      <c r="G58" s="95">
        <v>0.84899999999999998</v>
      </c>
      <c r="H58" s="41"/>
      <c r="I58" s="58"/>
      <c r="J58" s="58"/>
      <c r="K58" s="58"/>
      <c r="L58" s="58"/>
      <c r="M58" s="58"/>
      <c r="N58" s="58"/>
      <c r="O58" s="58"/>
      <c r="P58" s="58"/>
      <c r="Q58" s="58"/>
      <c r="AC58" s="58"/>
      <c r="BJ58" s="66"/>
    </row>
    <row r="59" spans="1:62" s="63" customFormat="1" ht="14.25" x14ac:dyDescent="0.2">
      <c r="A59" s="57">
        <v>55</v>
      </c>
      <c r="B59" s="58" t="s">
        <v>12</v>
      </c>
      <c r="C59" s="59" t="s">
        <v>19</v>
      </c>
      <c r="D59" s="60" t="s">
        <v>45</v>
      </c>
      <c r="E59" s="61" t="s">
        <v>13</v>
      </c>
      <c r="F59" s="34">
        <v>119</v>
      </c>
      <c r="G59" s="95">
        <v>0.77200000000000002</v>
      </c>
      <c r="H59" s="96" t="s">
        <v>79</v>
      </c>
      <c r="I59" s="58"/>
      <c r="J59" s="58"/>
      <c r="K59" s="58"/>
      <c r="L59" s="58"/>
      <c r="M59" s="58"/>
      <c r="N59" s="58"/>
      <c r="O59" s="58"/>
      <c r="P59" s="58"/>
      <c r="Q59" s="58"/>
      <c r="AC59" s="58"/>
      <c r="BJ59" s="66"/>
    </row>
    <row r="60" spans="1:62" s="63" customFormat="1" ht="14.25" x14ac:dyDescent="0.2">
      <c r="A60" s="83">
        <v>56</v>
      </c>
      <c r="B60" s="63" t="s">
        <v>12</v>
      </c>
      <c r="C60" s="84" t="s">
        <v>19</v>
      </c>
      <c r="D60" s="60" t="s">
        <v>45</v>
      </c>
      <c r="E60" s="76" t="s">
        <v>13</v>
      </c>
      <c r="F60" s="34">
        <v>118</v>
      </c>
      <c r="G60" s="95">
        <v>0.98399999999999999</v>
      </c>
      <c r="H60" s="41"/>
      <c r="I60" s="58"/>
      <c r="J60" s="58"/>
      <c r="K60" s="58"/>
      <c r="L60" s="58"/>
      <c r="M60" s="58"/>
      <c r="N60" s="58"/>
      <c r="O60" s="58"/>
      <c r="P60" s="58"/>
      <c r="Q60" s="58"/>
      <c r="AC60" s="58"/>
      <c r="BJ60" s="66"/>
    </row>
    <row r="61" spans="1:62" s="63" customFormat="1" ht="14.25" x14ac:dyDescent="0.2">
      <c r="A61" s="57">
        <v>57</v>
      </c>
      <c r="B61" s="58" t="s">
        <v>12</v>
      </c>
      <c r="C61" s="59" t="s">
        <v>22</v>
      </c>
      <c r="D61" s="60" t="s">
        <v>23</v>
      </c>
      <c r="E61" s="61" t="s">
        <v>13</v>
      </c>
      <c r="F61" s="41">
        <v>135</v>
      </c>
      <c r="G61" s="95">
        <v>0.84099999999999997</v>
      </c>
      <c r="H61" s="41"/>
      <c r="I61" s="58"/>
      <c r="J61" s="58"/>
      <c r="K61" s="58"/>
      <c r="L61" s="58"/>
      <c r="M61" s="58"/>
      <c r="N61" s="58"/>
      <c r="O61" s="58"/>
      <c r="P61" s="58"/>
      <c r="Q61" s="58"/>
      <c r="AC61" s="58"/>
      <c r="BJ61" s="66"/>
    </row>
    <row r="62" spans="1:62" s="63" customFormat="1" ht="14.25" x14ac:dyDescent="0.2">
      <c r="A62" s="57">
        <v>58</v>
      </c>
      <c r="B62" s="58" t="s">
        <v>12</v>
      </c>
      <c r="C62" s="59" t="s">
        <v>22</v>
      </c>
      <c r="D62" s="60" t="s">
        <v>23</v>
      </c>
      <c r="E62" s="61" t="s">
        <v>13</v>
      </c>
      <c r="F62" s="41">
        <v>133</v>
      </c>
      <c r="G62" s="95">
        <v>0.81599999999999995</v>
      </c>
      <c r="H62" s="41"/>
      <c r="I62" s="58"/>
      <c r="J62" s="58"/>
      <c r="K62" s="58"/>
      <c r="L62" s="58"/>
      <c r="M62" s="58"/>
      <c r="N62" s="58"/>
      <c r="O62" s="58"/>
      <c r="P62" s="58"/>
      <c r="Q62" s="58"/>
      <c r="AC62" s="58"/>
      <c r="BJ62" s="66"/>
    </row>
    <row r="63" spans="1:62" s="63" customFormat="1" ht="14.25" x14ac:dyDescent="0.2">
      <c r="A63" s="57">
        <v>59</v>
      </c>
      <c r="B63" s="58" t="s">
        <v>12</v>
      </c>
      <c r="C63" s="59" t="s">
        <v>22</v>
      </c>
      <c r="D63" s="60" t="s">
        <v>23</v>
      </c>
      <c r="E63" s="61" t="s">
        <v>13</v>
      </c>
      <c r="F63" s="41">
        <v>144</v>
      </c>
      <c r="G63" s="95">
        <v>0.92300000000000004</v>
      </c>
      <c r="H63" s="41"/>
      <c r="I63" s="58"/>
      <c r="J63" s="58"/>
      <c r="K63" s="58"/>
      <c r="L63" s="58"/>
      <c r="M63" s="58"/>
      <c r="N63" s="58"/>
      <c r="O63" s="58"/>
      <c r="P63" s="58"/>
      <c r="Q63" s="58"/>
      <c r="AC63" s="58"/>
      <c r="BJ63" s="66"/>
    </row>
    <row r="64" spans="1:62" s="63" customFormat="1" ht="14.25" x14ac:dyDescent="0.2">
      <c r="A64" s="67">
        <v>60</v>
      </c>
      <c r="B64" s="68" t="s">
        <v>12</v>
      </c>
      <c r="C64" s="69" t="s">
        <v>22</v>
      </c>
      <c r="D64" s="70" t="s">
        <v>23</v>
      </c>
      <c r="E64" s="71" t="s">
        <v>13</v>
      </c>
      <c r="F64" s="101">
        <v>115</v>
      </c>
      <c r="G64" s="105">
        <v>0.85099999999999998</v>
      </c>
      <c r="H64" s="101"/>
      <c r="BJ64" s="66"/>
    </row>
    <row r="65" spans="1:62" s="63" customFormat="1" ht="14.25" x14ac:dyDescent="0.2">
      <c r="A65" s="57">
        <v>61</v>
      </c>
      <c r="B65" s="58" t="s">
        <v>12</v>
      </c>
      <c r="C65" s="59" t="s">
        <v>19</v>
      </c>
      <c r="D65" s="60" t="s">
        <v>45</v>
      </c>
      <c r="E65" s="61" t="s">
        <v>25</v>
      </c>
      <c r="F65" s="34">
        <v>134</v>
      </c>
      <c r="G65" s="95">
        <v>0.879</v>
      </c>
      <c r="H65" s="41"/>
      <c r="I65" s="58"/>
      <c r="J65" s="58"/>
      <c r="K65" s="58"/>
      <c r="L65" s="58"/>
      <c r="M65" s="58"/>
      <c r="N65" s="58"/>
      <c r="O65" s="58"/>
      <c r="P65" s="58"/>
      <c r="Q65" s="58"/>
      <c r="AC65" s="58"/>
      <c r="BJ65" s="66"/>
    </row>
    <row r="66" spans="1:62" s="63" customFormat="1" ht="14.25" x14ac:dyDescent="0.2">
      <c r="A66" s="57">
        <v>62</v>
      </c>
      <c r="B66" s="58" t="s">
        <v>12</v>
      </c>
      <c r="C66" s="59" t="s">
        <v>19</v>
      </c>
      <c r="D66" s="60" t="s">
        <v>45</v>
      </c>
      <c r="E66" s="76" t="s">
        <v>25</v>
      </c>
      <c r="F66" s="34">
        <v>131</v>
      </c>
      <c r="G66" s="95">
        <v>0.90900000000000003</v>
      </c>
      <c r="H66" s="41"/>
      <c r="I66" s="58"/>
      <c r="J66" s="58"/>
      <c r="K66" s="58"/>
      <c r="L66" s="58"/>
      <c r="M66" s="58"/>
      <c r="N66" s="58"/>
      <c r="O66" s="58"/>
      <c r="P66" s="58"/>
      <c r="Q66" s="58"/>
      <c r="AC66" s="58"/>
      <c r="BJ66" s="66"/>
    </row>
    <row r="67" spans="1:62" s="63" customFormat="1" ht="14.25" x14ac:dyDescent="0.2">
      <c r="A67" s="110">
        <v>63</v>
      </c>
      <c r="B67" s="111" t="s">
        <v>12</v>
      </c>
      <c r="C67" s="112" t="s">
        <v>19</v>
      </c>
      <c r="D67" s="113" t="s">
        <v>45</v>
      </c>
      <c r="E67" s="125" t="s">
        <v>25</v>
      </c>
      <c r="F67" s="119">
        <v>117</v>
      </c>
      <c r="G67" s="122">
        <v>1.0189999999999999</v>
      </c>
      <c r="H67" s="123" t="s">
        <v>80</v>
      </c>
      <c r="I67" s="111"/>
      <c r="J67" s="111"/>
      <c r="K67" s="111"/>
      <c r="L67" s="111"/>
      <c r="M67" s="111"/>
      <c r="N67" s="58"/>
      <c r="O67" s="58"/>
      <c r="P67" s="58"/>
      <c r="Q67" s="58"/>
      <c r="AC67" s="58"/>
      <c r="BJ67" s="66"/>
    </row>
    <row r="68" spans="1:62" s="63" customFormat="1" ht="14.25" x14ac:dyDescent="0.2">
      <c r="A68" s="57">
        <v>64</v>
      </c>
      <c r="B68" s="58" t="s">
        <v>12</v>
      </c>
      <c r="C68" s="59" t="s">
        <v>19</v>
      </c>
      <c r="D68" s="60" t="s">
        <v>45</v>
      </c>
      <c r="E68" s="76" t="s">
        <v>25</v>
      </c>
      <c r="F68" s="34">
        <v>119</v>
      </c>
      <c r="G68" s="95">
        <v>0.93200000000000005</v>
      </c>
      <c r="H68" s="41"/>
      <c r="I68" s="58"/>
      <c r="J68" s="58"/>
      <c r="K68" s="58"/>
      <c r="L68" s="58"/>
      <c r="M68" s="58"/>
      <c r="N68" s="58"/>
      <c r="O68" s="58"/>
      <c r="P68" s="58"/>
      <c r="Q68" s="58"/>
      <c r="AC68" s="58"/>
      <c r="BJ68" s="66"/>
    </row>
    <row r="69" spans="1:62" s="63" customFormat="1" ht="14.25" x14ac:dyDescent="0.2">
      <c r="A69" s="57">
        <v>65</v>
      </c>
      <c r="B69" s="58" t="s">
        <v>12</v>
      </c>
      <c r="C69" s="59" t="s">
        <v>19</v>
      </c>
      <c r="D69" s="60" t="s">
        <v>45</v>
      </c>
      <c r="E69" s="76" t="s">
        <v>25</v>
      </c>
      <c r="F69" s="34">
        <v>129</v>
      </c>
      <c r="G69" s="95">
        <v>0.874</v>
      </c>
      <c r="H69" s="41"/>
      <c r="I69" s="58"/>
      <c r="J69" s="58"/>
      <c r="K69" s="58"/>
      <c r="L69" s="58"/>
      <c r="M69" s="58"/>
      <c r="N69" s="58"/>
      <c r="O69" s="58"/>
      <c r="P69" s="58"/>
      <c r="Q69" s="58"/>
      <c r="AC69" s="58"/>
      <c r="BJ69" s="66"/>
    </row>
    <row r="70" spans="1:62" s="63" customFormat="1" ht="14.25" x14ac:dyDescent="0.2">
      <c r="A70" s="57">
        <v>66</v>
      </c>
      <c r="B70" s="58" t="s">
        <v>12</v>
      </c>
      <c r="C70" s="59" t="s">
        <v>19</v>
      </c>
      <c r="D70" s="60" t="s">
        <v>45</v>
      </c>
      <c r="E70" s="76" t="s">
        <v>25</v>
      </c>
      <c r="F70" s="34">
        <v>130</v>
      </c>
      <c r="G70" s="95">
        <v>0.85899999999999999</v>
      </c>
      <c r="H70" s="41"/>
      <c r="I70" s="58"/>
      <c r="J70" s="58"/>
      <c r="K70" s="58"/>
      <c r="L70" s="58"/>
      <c r="M70" s="58"/>
      <c r="N70" s="58"/>
      <c r="O70" s="58"/>
      <c r="P70" s="58"/>
      <c r="Q70" s="58"/>
      <c r="AC70" s="58"/>
      <c r="BJ70" s="66"/>
    </row>
    <row r="71" spans="1:62" s="63" customFormat="1" ht="14.25" x14ac:dyDescent="0.2">
      <c r="A71" s="57">
        <v>67</v>
      </c>
      <c r="B71" s="58" t="s">
        <v>12</v>
      </c>
      <c r="C71" s="59" t="s">
        <v>19</v>
      </c>
      <c r="D71" s="60" t="s">
        <v>45</v>
      </c>
      <c r="E71" s="76" t="s">
        <v>25</v>
      </c>
      <c r="F71" s="34">
        <v>143</v>
      </c>
      <c r="G71" s="95">
        <v>0.89</v>
      </c>
      <c r="H71" s="96" t="s">
        <v>79</v>
      </c>
      <c r="I71" s="58"/>
      <c r="J71" s="58"/>
      <c r="K71" s="58"/>
      <c r="L71" s="58"/>
      <c r="M71" s="58"/>
      <c r="N71" s="58"/>
      <c r="O71" s="58"/>
      <c r="P71" s="58"/>
      <c r="Q71" s="58"/>
      <c r="AC71" s="58"/>
      <c r="BJ71" s="66"/>
    </row>
    <row r="72" spans="1:62" s="63" customFormat="1" ht="14.25" x14ac:dyDescent="0.2">
      <c r="A72" s="57">
        <v>68</v>
      </c>
      <c r="B72" s="58" t="s">
        <v>12</v>
      </c>
      <c r="C72" s="59" t="s">
        <v>19</v>
      </c>
      <c r="D72" s="60" t="s">
        <v>45</v>
      </c>
      <c r="E72" s="76" t="s">
        <v>25</v>
      </c>
      <c r="F72" s="34">
        <v>98</v>
      </c>
      <c r="G72" s="95">
        <v>0.84499999999999997</v>
      </c>
      <c r="H72" s="41"/>
      <c r="I72" s="58"/>
      <c r="J72" s="58"/>
      <c r="K72" s="58"/>
      <c r="L72" s="58"/>
      <c r="M72" s="58"/>
      <c r="N72" s="58"/>
      <c r="O72" s="58"/>
      <c r="P72" s="58"/>
      <c r="Q72" s="58"/>
      <c r="AC72" s="58"/>
      <c r="BJ72" s="66"/>
    </row>
    <row r="73" spans="1:62" s="63" customFormat="1" ht="14.25" x14ac:dyDescent="0.2">
      <c r="A73" s="57">
        <v>69</v>
      </c>
      <c r="B73" s="58" t="s">
        <v>12</v>
      </c>
      <c r="C73" s="59" t="s">
        <v>22</v>
      </c>
      <c r="D73" s="60" t="s">
        <v>23</v>
      </c>
      <c r="E73" s="76" t="s">
        <v>25</v>
      </c>
      <c r="F73" s="41">
        <v>159</v>
      </c>
      <c r="G73" s="95">
        <v>0.91100000000000003</v>
      </c>
      <c r="H73" s="41"/>
      <c r="I73" s="58"/>
      <c r="J73" s="58"/>
      <c r="K73" s="58"/>
      <c r="L73" s="58"/>
      <c r="M73" s="58"/>
      <c r="N73" s="58"/>
      <c r="O73" s="58"/>
      <c r="P73" s="58"/>
      <c r="Q73" s="58"/>
      <c r="AC73" s="58"/>
      <c r="BJ73" s="66"/>
    </row>
    <row r="74" spans="1:62" s="63" customFormat="1" ht="14.25" x14ac:dyDescent="0.2">
      <c r="A74" s="57">
        <v>70</v>
      </c>
      <c r="B74" s="58" t="s">
        <v>12</v>
      </c>
      <c r="C74" s="59" t="s">
        <v>22</v>
      </c>
      <c r="D74" s="60" t="s">
        <v>23</v>
      </c>
      <c r="E74" s="76" t="s">
        <v>25</v>
      </c>
      <c r="F74" s="41">
        <v>123</v>
      </c>
      <c r="G74" s="95">
        <v>0.89700000000000002</v>
      </c>
      <c r="H74" s="96" t="s">
        <v>79</v>
      </c>
      <c r="I74" s="58"/>
      <c r="J74" s="58"/>
      <c r="K74" s="58"/>
      <c r="L74" s="58"/>
      <c r="M74" s="58"/>
      <c r="N74" s="58"/>
      <c r="O74" s="58"/>
      <c r="P74" s="58"/>
      <c r="Q74" s="58"/>
      <c r="AC74" s="58"/>
      <c r="BJ74" s="66"/>
    </row>
    <row r="75" spans="1:62" s="63" customFormat="1" ht="14.25" x14ac:dyDescent="0.2">
      <c r="A75" s="57">
        <v>71</v>
      </c>
      <c r="B75" s="58" t="s">
        <v>12</v>
      </c>
      <c r="C75" s="59" t="s">
        <v>22</v>
      </c>
      <c r="D75" s="60" t="s">
        <v>23</v>
      </c>
      <c r="E75" s="76" t="s">
        <v>25</v>
      </c>
      <c r="F75" s="41">
        <v>119</v>
      </c>
      <c r="G75" s="95">
        <v>0.874</v>
      </c>
      <c r="H75" s="96" t="s">
        <v>79</v>
      </c>
      <c r="I75" s="58"/>
      <c r="J75" s="58"/>
      <c r="K75" s="58"/>
      <c r="L75" s="58"/>
      <c r="M75" s="58"/>
      <c r="N75" s="58"/>
      <c r="O75" s="58"/>
      <c r="P75" s="58"/>
      <c r="Q75" s="58"/>
      <c r="AC75" s="58"/>
      <c r="BJ75" s="66"/>
    </row>
    <row r="76" spans="1:62" s="63" customFormat="1" ht="15" thickBot="1" x14ac:dyDescent="0.25">
      <c r="A76" s="128">
        <v>72</v>
      </c>
      <c r="B76" s="129" t="s">
        <v>12</v>
      </c>
      <c r="C76" s="130" t="s">
        <v>22</v>
      </c>
      <c r="D76" s="131" t="s">
        <v>23</v>
      </c>
      <c r="E76" s="132" t="s">
        <v>25</v>
      </c>
      <c r="F76" s="135">
        <v>133</v>
      </c>
      <c r="G76" s="136">
        <v>1.6559999999999999</v>
      </c>
      <c r="H76" s="137" t="s">
        <v>72</v>
      </c>
      <c r="I76" s="121"/>
      <c r="J76" s="121"/>
      <c r="BJ76" s="66"/>
    </row>
    <row r="77" spans="1:62" s="19" customFormat="1" ht="13.5" thickTop="1" x14ac:dyDescent="0.2">
      <c r="A77" s="1"/>
      <c r="B77" s="10"/>
      <c r="C77" s="36"/>
      <c r="D77" s="34"/>
      <c r="E77" s="10"/>
      <c r="F77" s="10"/>
      <c r="G77" s="10"/>
      <c r="H77" s="10"/>
      <c r="I77" s="10"/>
      <c r="J77" s="10"/>
      <c r="K77" s="58"/>
      <c r="L77" s="58"/>
      <c r="M77" s="58"/>
      <c r="N77" s="58"/>
      <c r="O77" s="58"/>
      <c r="P77" s="58"/>
      <c r="Q77" s="58"/>
      <c r="AC77" s="58"/>
      <c r="BJ77" s="65"/>
    </row>
    <row r="78" spans="1:62" s="19" customFormat="1" x14ac:dyDescent="0.2">
      <c r="A78" s="55"/>
      <c r="B78" s="10"/>
      <c r="C78" s="36"/>
      <c r="D78" s="34"/>
      <c r="E78" s="10"/>
      <c r="F78" s="10"/>
      <c r="G78" s="10"/>
      <c r="H78" s="10"/>
      <c r="I78" s="10"/>
      <c r="J78" s="10"/>
      <c r="K78" s="58"/>
      <c r="L78" s="58"/>
      <c r="M78" s="58"/>
      <c r="N78" s="58"/>
      <c r="O78" s="58"/>
      <c r="P78" s="58"/>
      <c r="Q78" s="58"/>
      <c r="AC78" s="58"/>
      <c r="BJ78" s="65"/>
    </row>
    <row r="79" spans="1:62" s="19" customFormat="1" x14ac:dyDescent="0.2">
      <c r="A79" s="1"/>
      <c r="B79" s="10"/>
      <c r="C79" s="36"/>
      <c r="D79" s="34"/>
      <c r="E79" s="10"/>
      <c r="F79" s="10"/>
      <c r="G79" s="10"/>
      <c r="H79" s="10"/>
      <c r="I79" s="10"/>
      <c r="J79" s="10"/>
      <c r="K79" s="58"/>
      <c r="L79" s="58"/>
      <c r="M79" s="58"/>
      <c r="N79" s="58"/>
      <c r="O79" s="58"/>
      <c r="P79" s="58"/>
      <c r="Q79" s="58"/>
      <c r="AC79" s="58"/>
      <c r="BJ79" s="65"/>
    </row>
    <row r="80" spans="1:62" s="19" customFormat="1" x14ac:dyDescent="0.2">
      <c r="B80" s="10"/>
      <c r="C80" s="36"/>
      <c r="D80" s="34"/>
      <c r="E80" s="10"/>
      <c r="F80" s="10"/>
      <c r="G80" s="10"/>
      <c r="H80" s="10"/>
      <c r="I80" s="10"/>
      <c r="J80" s="10"/>
      <c r="K80" s="58"/>
      <c r="L80" s="58"/>
      <c r="M80" s="58"/>
      <c r="N80" s="58"/>
      <c r="O80" s="58"/>
      <c r="P80" s="58"/>
      <c r="Q80" s="58"/>
      <c r="AC80" s="58"/>
      <c r="BJ80" s="65"/>
    </row>
    <row r="81" spans="1:62" s="19" customFormat="1" x14ac:dyDescent="0.2">
      <c r="A81" s="55"/>
      <c r="B81" s="10"/>
      <c r="C81" s="36"/>
      <c r="D81" s="34"/>
      <c r="E81" s="10"/>
      <c r="F81" s="10"/>
      <c r="G81" s="10"/>
      <c r="H81" s="10"/>
      <c r="I81" s="10"/>
      <c r="J81" s="10"/>
      <c r="K81" s="58"/>
      <c r="L81" s="58"/>
      <c r="M81" s="58"/>
      <c r="N81" s="58"/>
      <c r="O81" s="58"/>
      <c r="P81" s="58"/>
      <c r="Q81" s="58"/>
      <c r="AC81" s="58"/>
      <c r="BJ81" s="65"/>
    </row>
    <row r="82" spans="1:62" s="19" customFormat="1" x14ac:dyDescent="0.2">
      <c r="A82" s="55"/>
      <c r="B82" s="10"/>
      <c r="C82" s="36"/>
      <c r="D82" s="34"/>
      <c r="E82" s="10"/>
      <c r="F82" s="10"/>
      <c r="G82" s="10"/>
      <c r="H82" s="10"/>
      <c r="I82" s="10"/>
      <c r="J82" s="10"/>
      <c r="K82" s="58"/>
      <c r="L82" s="58"/>
      <c r="M82" s="58"/>
      <c r="N82" s="58"/>
      <c r="O82" s="58"/>
      <c r="P82" s="58"/>
      <c r="Q82" s="58"/>
      <c r="AC82" s="58"/>
      <c r="BJ82" s="65"/>
    </row>
    <row r="83" spans="1:62" s="19" customFormat="1" x14ac:dyDescent="0.2">
      <c r="A83" s="55"/>
      <c r="B83" s="10"/>
      <c r="C83" s="36"/>
      <c r="D83" s="34"/>
      <c r="E83" s="10"/>
      <c r="F83" s="10"/>
      <c r="G83" s="10"/>
      <c r="H83" s="10"/>
      <c r="I83" s="10"/>
      <c r="J83" s="10"/>
      <c r="K83" s="58"/>
      <c r="L83" s="58"/>
      <c r="M83" s="58"/>
      <c r="N83" s="58"/>
      <c r="O83" s="58"/>
      <c r="P83" s="58"/>
      <c r="Q83" s="58"/>
      <c r="AC83" s="58"/>
      <c r="BJ83" s="65"/>
    </row>
    <row r="84" spans="1:62" s="19" customFormat="1" x14ac:dyDescent="0.2">
      <c r="A84" s="55"/>
      <c r="B84" s="10"/>
      <c r="C84" s="36"/>
      <c r="D84" s="34"/>
      <c r="E84" s="10"/>
      <c r="F84" s="10"/>
      <c r="G84" s="10"/>
      <c r="H84" s="10"/>
      <c r="I84" s="10"/>
      <c r="J84" s="10"/>
      <c r="K84" s="58"/>
      <c r="L84" s="58"/>
      <c r="M84" s="58"/>
      <c r="N84" s="58"/>
      <c r="O84" s="58"/>
      <c r="P84" s="58"/>
      <c r="Q84" s="58"/>
      <c r="AC84" s="58"/>
      <c r="BJ84" s="65"/>
    </row>
    <row r="85" spans="1:62" s="19" customFormat="1" x14ac:dyDescent="0.2">
      <c r="A85" s="55"/>
      <c r="B85" s="10"/>
      <c r="C85" s="36"/>
      <c r="D85" s="34"/>
      <c r="E85" s="10"/>
      <c r="F85" s="10"/>
      <c r="G85" s="10"/>
      <c r="H85" s="10"/>
      <c r="I85" s="10"/>
      <c r="J85" s="10"/>
      <c r="K85" s="58"/>
      <c r="L85" s="58"/>
      <c r="M85" s="58"/>
      <c r="N85" s="58"/>
      <c r="O85" s="58"/>
      <c r="P85" s="58"/>
      <c r="Q85" s="58"/>
      <c r="AC85" s="58"/>
      <c r="BJ85" s="65"/>
    </row>
    <row r="86" spans="1:62" s="19" customFormat="1" x14ac:dyDescent="0.2">
      <c r="A86" s="55"/>
      <c r="B86" s="10"/>
      <c r="C86" s="36"/>
      <c r="D86" s="34"/>
      <c r="E86" s="10"/>
      <c r="F86" s="10"/>
      <c r="G86" s="10"/>
      <c r="H86" s="10"/>
      <c r="I86" s="10"/>
      <c r="J86" s="10"/>
      <c r="K86" s="58"/>
      <c r="L86" s="58"/>
      <c r="M86" s="58"/>
      <c r="N86" s="58"/>
      <c r="O86" s="58"/>
      <c r="P86" s="58"/>
      <c r="Q86" s="58"/>
      <c r="AC86" s="58"/>
      <c r="BJ86" s="65"/>
    </row>
    <row r="87" spans="1:62" s="19" customFormat="1" x14ac:dyDescent="0.2">
      <c r="A87" s="55"/>
      <c r="B87" s="10"/>
      <c r="C87" s="36"/>
      <c r="D87" s="34"/>
      <c r="E87" s="10"/>
      <c r="F87" s="10"/>
      <c r="G87" s="10"/>
      <c r="H87" s="10"/>
      <c r="I87" s="10"/>
      <c r="J87" s="10"/>
      <c r="K87" s="58"/>
      <c r="L87" s="58"/>
      <c r="M87" s="58"/>
      <c r="N87" s="58"/>
      <c r="O87" s="58"/>
      <c r="P87" s="58"/>
      <c r="Q87" s="58"/>
      <c r="AC87" s="58"/>
      <c r="BJ87" s="65"/>
    </row>
    <row r="88" spans="1:62" s="19" customFormat="1" x14ac:dyDescent="0.2">
      <c r="A88" s="55"/>
      <c r="B88" s="10"/>
      <c r="C88" s="36"/>
      <c r="D88" s="34"/>
      <c r="E88" s="10"/>
      <c r="F88" s="10"/>
      <c r="G88" s="10"/>
      <c r="H88" s="10"/>
      <c r="I88" s="10"/>
      <c r="J88" s="10"/>
      <c r="K88" s="58"/>
      <c r="L88" s="58"/>
      <c r="M88" s="58"/>
      <c r="N88" s="58"/>
      <c r="O88" s="58"/>
      <c r="P88" s="58"/>
      <c r="Q88" s="58"/>
      <c r="AC88" s="58"/>
      <c r="BJ88" s="65"/>
    </row>
    <row r="89" spans="1:62" s="19" customFormat="1" x14ac:dyDescent="0.2">
      <c r="A89" s="1"/>
      <c r="B89" s="10"/>
      <c r="C89" s="36"/>
      <c r="D89" s="34"/>
      <c r="E89" s="10"/>
      <c r="F89" s="10"/>
      <c r="G89" s="10"/>
      <c r="H89" s="10"/>
      <c r="I89" s="10"/>
      <c r="J89" s="10"/>
      <c r="K89" s="58"/>
      <c r="L89" s="58"/>
      <c r="M89" s="58"/>
      <c r="N89" s="58"/>
      <c r="O89" s="58"/>
      <c r="P89" s="58"/>
      <c r="Q89" s="58"/>
      <c r="AC89" s="58"/>
      <c r="BJ89" s="65"/>
    </row>
    <row r="90" spans="1:62" s="19" customFormat="1" x14ac:dyDescent="0.2">
      <c r="A90" s="1"/>
      <c r="B90" s="10"/>
      <c r="C90" s="36"/>
      <c r="D90" s="34"/>
      <c r="E90" s="10"/>
      <c r="F90" s="10"/>
      <c r="G90" s="10"/>
      <c r="H90" s="10"/>
      <c r="I90" s="10"/>
      <c r="J90" s="10"/>
      <c r="K90" s="58"/>
      <c r="L90" s="58"/>
      <c r="M90" s="58"/>
      <c r="N90" s="58"/>
      <c r="O90" s="58"/>
      <c r="P90" s="58"/>
      <c r="Q90" s="58"/>
      <c r="AC90" s="58"/>
      <c r="BJ90" s="65"/>
    </row>
    <row r="91" spans="1:62" s="19" customFormat="1" x14ac:dyDescent="0.2">
      <c r="A91" s="1"/>
      <c r="B91" s="10"/>
      <c r="C91" s="36"/>
      <c r="D91" s="34"/>
      <c r="E91" s="10"/>
      <c r="F91" s="10"/>
      <c r="G91" s="10"/>
      <c r="H91" s="10"/>
      <c r="I91" s="10"/>
      <c r="J91" s="10"/>
      <c r="K91" s="58"/>
      <c r="L91" s="58"/>
      <c r="M91" s="58"/>
      <c r="N91" s="58"/>
      <c r="O91" s="58"/>
      <c r="P91" s="58"/>
      <c r="Q91" s="58"/>
      <c r="AC91" s="58"/>
      <c r="BJ91" s="65"/>
    </row>
    <row r="92" spans="1:62" s="19" customFormat="1" x14ac:dyDescent="0.2">
      <c r="A92" s="1"/>
      <c r="B92" s="10"/>
      <c r="C92" s="36"/>
      <c r="D92" s="34"/>
      <c r="E92" s="10"/>
      <c r="F92" s="10"/>
      <c r="G92" s="10"/>
      <c r="H92" s="10"/>
      <c r="I92" s="10"/>
      <c r="J92" s="10"/>
      <c r="K92" s="58"/>
      <c r="L92" s="58"/>
      <c r="M92" s="58"/>
      <c r="N92" s="58"/>
      <c r="O92" s="58"/>
      <c r="P92" s="58"/>
      <c r="Q92" s="58"/>
      <c r="AC92" s="58"/>
      <c r="BJ92" s="65"/>
    </row>
    <row r="93" spans="1:62" s="19" customFormat="1" x14ac:dyDescent="0.2">
      <c r="A93" s="1"/>
      <c r="B93" s="10"/>
      <c r="C93" s="36"/>
      <c r="D93" s="34"/>
      <c r="E93" s="10"/>
      <c r="F93" s="10"/>
      <c r="G93" s="10"/>
      <c r="H93" s="10"/>
      <c r="I93" s="10"/>
      <c r="J93" s="10"/>
      <c r="K93" s="58"/>
      <c r="L93" s="58"/>
      <c r="M93" s="58"/>
      <c r="N93" s="58"/>
      <c r="O93" s="58"/>
      <c r="P93" s="58"/>
      <c r="Q93" s="58"/>
      <c r="AC93" s="58"/>
      <c r="BJ93" s="65"/>
    </row>
    <row r="94" spans="1:62" s="19" customFormat="1" x14ac:dyDescent="0.2">
      <c r="A94" s="1"/>
      <c r="B94" s="10"/>
      <c r="C94" s="36"/>
      <c r="D94" s="34"/>
      <c r="E94" s="10"/>
      <c r="F94" s="10"/>
      <c r="G94" s="10"/>
      <c r="H94" s="10"/>
      <c r="I94" s="10"/>
      <c r="J94" s="10"/>
      <c r="K94" s="58"/>
      <c r="L94" s="58"/>
      <c r="M94" s="58"/>
      <c r="N94" s="58"/>
      <c r="O94" s="58"/>
      <c r="P94" s="58"/>
      <c r="Q94" s="58"/>
      <c r="AC94" s="58"/>
      <c r="BJ94" s="65"/>
    </row>
    <row r="95" spans="1:62" s="19" customFormat="1" x14ac:dyDescent="0.2">
      <c r="A95" s="1"/>
      <c r="B95" s="10"/>
      <c r="C95" s="36"/>
      <c r="D95" s="34"/>
      <c r="E95" s="10"/>
      <c r="F95" s="10"/>
      <c r="G95" s="10"/>
      <c r="H95" s="10"/>
      <c r="I95" s="10"/>
      <c r="J95" s="10"/>
      <c r="K95" s="58"/>
      <c r="L95" s="58"/>
      <c r="M95" s="58"/>
      <c r="N95" s="58"/>
      <c r="O95" s="58"/>
      <c r="P95" s="58"/>
      <c r="Q95" s="58"/>
      <c r="AC95" s="58"/>
      <c r="BJ95" s="65"/>
    </row>
    <row r="96" spans="1:62" s="19" customFormat="1" x14ac:dyDescent="0.2">
      <c r="A96" s="1"/>
      <c r="B96" s="10"/>
      <c r="C96" s="36"/>
      <c r="D96" s="34"/>
      <c r="E96" s="10"/>
      <c r="F96" s="10"/>
      <c r="G96" s="10"/>
      <c r="H96" s="10"/>
      <c r="I96" s="10"/>
      <c r="J96" s="10"/>
      <c r="K96" s="58"/>
      <c r="L96" s="58"/>
      <c r="M96" s="58"/>
      <c r="N96" s="58"/>
      <c r="O96" s="58"/>
      <c r="P96" s="58"/>
      <c r="Q96" s="58"/>
      <c r="AC96" s="58"/>
      <c r="BJ96" s="65"/>
    </row>
    <row r="97" spans="1:62" s="19" customFormat="1" x14ac:dyDescent="0.2">
      <c r="A97" s="1"/>
      <c r="B97" s="10"/>
      <c r="C97" s="36"/>
      <c r="D97" s="34"/>
      <c r="E97" s="10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AC97" s="58"/>
      <c r="BJ97" s="65"/>
    </row>
    <row r="98" spans="1:62" s="19" customFormat="1" x14ac:dyDescent="0.2">
      <c r="A98" s="1"/>
      <c r="B98" s="10"/>
      <c r="C98" s="36"/>
      <c r="D98" s="34"/>
      <c r="E98" s="10"/>
      <c r="F98" s="10"/>
      <c r="G98" s="10"/>
      <c r="H98" s="10"/>
      <c r="I98" s="10"/>
      <c r="J98" s="10"/>
      <c r="K98" s="58"/>
      <c r="L98" s="58"/>
      <c r="M98" s="58"/>
      <c r="N98" s="58"/>
      <c r="O98" s="58"/>
      <c r="P98" s="58"/>
      <c r="Q98" s="58"/>
      <c r="AC98" s="58"/>
      <c r="BJ98" s="65"/>
    </row>
    <row r="99" spans="1:62" s="19" customFormat="1" x14ac:dyDescent="0.2">
      <c r="A99" s="1"/>
      <c r="B99" s="10"/>
      <c r="C99" s="36"/>
      <c r="D99" s="34"/>
      <c r="E99" s="10"/>
      <c r="F99" s="10"/>
      <c r="G99" s="10"/>
      <c r="H99" s="10"/>
      <c r="I99" s="10"/>
      <c r="J99" s="10"/>
      <c r="K99" s="58"/>
      <c r="L99" s="58"/>
      <c r="M99" s="58"/>
      <c r="N99" s="58"/>
      <c r="O99" s="58"/>
      <c r="P99" s="58"/>
      <c r="Q99" s="58"/>
      <c r="AC99" s="58"/>
      <c r="BJ99" s="65"/>
    </row>
    <row r="100" spans="1:62" s="19" customFormat="1" x14ac:dyDescent="0.2">
      <c r="A100" s="1"/>
      <c r="B100" s="10"/>
      <c r="C100" s="36"/>
      <c r="D100" s="34"/>
      <c r="E100" s="10"/>
      <c r="F100" s="10"/>
      <c r="G100" s="10"/>
      <c r="H100" s="10"/>
      <c r="I100" s="10"/>
      <c r="J100" s="10"/>
      <c r="K100" s="58"/>
      <c r="L100" s="58"/>
      <c r="M100" s="58"/>
      <c r="N100" s="58"/>
      <c r="O100" s="58"/>
      <c r="P100" s="58"/>
      <c r="Q100" s="58"/>
      <c r="AC100" s="58"/>
      <c r="BJ100" s="65"/>
    </row>
    <row r="101" spans="1:62" s="19" customFormat="1" x14ac:dyDescent="0.2">
      <c r="A101" s="1"/>
      <c r="B101" s="10"/>
      <c r="C101" s="36"/>
      <c r="D101" s="34"/>
      <c r="E101" s="10"/>
      <c r="F101" s="10"/>
      <c r="G101" s="10"/>
      <c r="H101" s="10"/>
      <c r="I101" s="10"/>
      <c r="J101" s="10"/>
      <c r="K101" s="58"/>
      <c r="L101" s="58"/>
      <c r="M101" s="58"/>
      <c r="N101" s="58"/>
      <c r="O101" s="58"/>
      <c r="P101" s="58"/>
      <c r="Q101" s="58"/>
      <c r="AC101" s="58"/>
      <c r="BJ101" s="65"/>
    </row>
    <row r="102" spans="1:62" s="19" customFormat="1" x14ac:dyDescent="0.2">
      <c r="A102" s="1"/>
      <c r="B102" s="10"/>
      <c r="C102" s="36"/>
      <c r="D102" s="34"/>
      <c r="E102" s="10"/>
      <c r="F102" s="10"/>
      <c r="G102" s="10"/>
      <c r="H102" s="10"/>
      <c r="I102" s="10"/>
      <c r="J102" s="10"/>
      <c r="K102" s="58"/>
      <c r="L102" s="58"/>
      <c r="M102" s="58"/>
      <c r="N102" s="58"/>
      <c r="O102" s="58"/>
      <c r="P102" s="58"/>
      <c r="Q102" s="58"/>
      <c r="AC102" s="58"/>
      <c r="BJ102" s="65"/>
    </row>
    <row r="103" spans="1:62" s="19" customFormat="1" x14ac:dyDescent="0.2">
      <c r="A103" s="1"/>
      <c r="B103" s="10"/>
      <c r="C103" s="36"/>
      <c r="D103" s="34"/>
      <c r="E103" s="10"/>
      <c r="F103" s="10"/>
      <c r="G103" s="10"/>
      <c r="H103" s="10"/>
      <c r="I103" s="10"/>
      <c r="J103" s="10"/>
      <c r="K103" s="58"/>
      <c r="L103" s="58"/>
      <c r="M103" s="58"/>
      <c r="N103" s="58"/>
      <c r="O103" s="58"/>
      <c r="P103" s="58"/>
      <c r="Q103" s="58"/>
      <c r="AC103" s="58"/>
      <c r="BJ103" s="65"/>
    </row>
    <row r="104" spans="1:62" s="19" customFormat="1" x14ac:dyDescent="0.2">
      <c r="A104" s="1"/>
      <c r="B104" s="10"/>
      <c r="C104" s="36"/>
      <c r="D104" s="34"/>
      <c r="E104" s="10"/>
      <c r="F104" s="10"/>
      <c r="G104" s="10"/>
      <c r="H104" s="10"/>
      <c r="I104" s="10"/>
      <c r="J104" s="10"/>
      <c r="K104" s="58"/>
      <c r="L104" s="58"/>
      <c r="M104" s="58"/>
      <c r="N104" s="58"/>
      <c r="O104" s="58"/>
      <c r="P104" s="58"/>
      <c r="Q104" s="58"/>
      <c r="AC104" s="58"/>
      <c r="BJ104" s="65"/>
    </row>
    <row r="105" spans="1:62" s="19" customFormat="1" x14ac:dyDescent="0.2">
      <c r="A105" s="1"/>
      <c r="B105" s="10"/>
      <c r="C105" s="36"/>
      <c r="D105" s="34"/>
      <c r="E105" s="10"/>
      <c r="F105" s="10"/>
      <c r="G105" s="10"/>
      <c r="H105" s="10"/>
      <c r="I105" s="10"/>
      <c r="J105" s="10"/>
      <c r="K105" s="58"/>
      <c r="L105" s="58"/>
      <c r="M105" s="58"/>
      <c r="N105" s="58"/>
      <c r="O105" s="58"/>
      <c r="P105" s="58"/>
      <c r="Q105" s="58"/>
      <c r="AC105" s="58"/>
      <c r="BJ105" s="65"/>
    </row>
    <row r="106" spans="1:62" s="19" customFormat="1" x14ac:dyDescent="0.2">
      <c r="A106" s="1"/>
      <c r="B106" s="10"/>
      <c r="C106" s="36"/>
      <c r="D106" s="34"/>
      <c r="E106" s="10"/>
      <c r="F106" s="10"/>
      <c r="G106" s="10"/>
      <c r="H106" s="10"/>
      <c r="I106" s="10"/>
      <c r="J106" s="10"/>
      <c r="K106" s="58"/>
      <c r="L106" s="58"/>
      <c r="M106" s="58"/>
      <c r="N106" s="58"/>
      <c r="O106" s="58"/>
      <c r="P106" s="58"/>
      <c r="Q106" s="58"/>
      <c r="AC106" s="58"/>
      <c r="BJ106" s="65"/>
    </row>
    <row r="107" spans="1:62" s="19" customFormat="1" x14ac:dyDescent="0.2">
      <c r="A107" s="1"/>
      <c r="B107" s="10"/>
      <c r="C107" s="36"/>
      <c r="D107" s="34"/>
      <c r="E107" s="10"/>
      <c r="F107" s="10"/>
      <c r="G107" s="10"/>
      <c r="H107" s="10"/>
      <c r="I107" s="10"/>
      <c r="J107" s="10"/>
      <c r="K107" s="58"/>
      <c r="L107" s="58"/>
      <c r="M107" s="58"/>
      <c r="N107" s="58"/>
      <c r="O107" s="58"/>
      <c r="P107" s="58"/>
      <c r="Q107" s="58"/>
      <c r="AC107" s="58"/>
      <c r="BJ107" s="65"/>
    </row>
    <row r="108" spans="1:62" s="19" customFormat="1" x14ac:dyDescent="0.2">
      <c r="A108" s="1"/>
      <c r="B108" s="10"/>
      <c r="C108" s="36"/>
      <c r="D108" s="34"/>
      <c r="E108" s="10"/>
      <c r="F108" s="10"/>
      <c r="G108" s="10"/>
      <c r="H108" s="10"/>
      <c r="I108" s="10"/>
      <c r="J108" s="10"/>
      <c r="K108" s="58"/>
      <c r="L108" s="58"/>
      <c r="M108" s="58"/>
      <c r="N108" s="58"/>
      <c r="O108" s="58"/>
      <c r="P108" s="58"/>
      <c r="Q108" s="58"/>
      <c r="AC108" s="58"/>
      <c r="BJ108" s="65"/>
    </row>
    <row r="109" spans="1:62" s="19" customFormat="1" x14ac:dyDescent="0.2">
      <c r="A109" s="1"/>
      <c r="B109" s="10"/>
      <c r="C109" s="36"/>
      <c r="D109" s="34"/>
      <c r="E109" s="10"/>
      <c r="F109" s="10"/>
      <c r="G109" s="10"/>
      <c r="H109" s="10"/>
      <c r="I109" s="10"/>
      <c r="J109" s="10"/>
      <c r="K109" s="58"/>
      <c r="L109" s="58"/>
      <c r="M109" s="58"/>
      <c r="N109" s="58"/>
      <c r="O109" s="58"/>
      <c r="P109" s="58"/>
      <c r="Q109" s="58"/>
      <c r="AC109" s="58"/>
      <c r="BJ109" s="65"/>
    </row>
    <row r="110" spans="1:62" s="19" customFormat="1" x14ac:dyDescent="0.2">
      <c r="A110" s="1"/>
      <c r="B110" s="10"/>
      <c r="C110" s="36"/>
      <c r="D110" s="34"/>
      <c r="E110" s="10"/>
      <c r="F110" s="10"/>
      <c r="G110" s="10"/>
      <c r="H110" s="10"/>
      <c r="I110" s="10"/>
      <c r="J110" s="10"/>
      <c r="K110" s="58"/>
      <c r="L110" s="58"/>
      <c r="M110" s="58"/>
      <c r="N110" s="58"/>
      <c r="O110" s="58"/>
      <c r="P110" s="58"/>
      <c r="Q110" s="58"/>
      <c r="AC110" s="58"/>
      <c r="BJ110" s="65"/>
    </row>
    <row r="111" spans="1:62" s="19" customFormat="1" x14ac:dyDescent="0.2">
      <c r="A111" s="1"/>
      <c r="B111" s="10"/>
      <c r="C111" s="36"/>
      <c r="D111" s="34"/>
      <c r="E111" s="10"/>
      <c r="F111" s="10"/>
      <c r="G111" s="10"/>
      <c r="H111" s="10"/>
      <c r="I111" s="10"/>
      <c r="J111" s="10"/>
      <c r="K111" s="58"/>
      <c r="L111" s="58"/>
      <c r="M111" s="58"/>
      <c r="N111" s="58"/>
      <c r="O111" s="58"/>
      <c r="P111" s="58"/>
      <c r="Q111" s="58"/>
      <c r="AC111" s="58"/>
      <c r="BJ111" s="65"/>
    </row>
    <row r="112" spans="1:62" s="19" customFormat="1" x14ac:dyDescent="0.2">
      <c r="A112" s="1"/>
      <c r="B112" s="10"/>
      <c r="C112" s="36"/>
      <c r="D112" s="34"/>
      <c r="E112" s="10"/>
      <c r="F112" s="10"/>
      <c r="G112" s="10"/>
      <c r="H112" s="10"/>
      <c r="I112" s="10"/>
      <c r="J112" s="10"/>
      <c r="K112" s="58"/>
      <c r="L112" s="58"/>
      <c r="M112" s="58"/>
      <c r="N112" s="58"/>
      <c r="O112" s="58"/>
      <c r="P112" s="58"/>
      <c r="Q112" s="58"/>
      <c r="AC112" s="58"/>
      <c r="BJ112" s="65"/>
    </row>
    <row r="113" spans="1:62" s="19" customFormat="1" x14ac:dyDescent="0.2">
      <c r="A113" s="1"/>
      <c r="B113" s="10"/>
      <c r="C113" s="36"/>
      <c r="D113" s="34"/>
      <c r="E113" s="10"/>
      <c r="F113" s="10"/>
      <c r="G113" s="10"/>
      <c r="H113" s="10"/>
      <c r="I113" s="10"/>
      <c r="J113" s="10"/>
      <c r="K113" s="58"/>
      <c r="L113" s="58"/>
      <c r="M113" s="58"/>
      <c r="N113" s="58"/>
      <c r="O113" s="58"/>
      <c r="P113" s="58"/>
      <c r="Q113" s="58"/>
      <c r="AC113" s="58"/>
      <c r="BJ113" s="65"/>
    </row>
    <row r="114" spans="1:62" s="19" customFormat="1" x14ac:dyDescent="0.2">
      <c r="A114" s="1"/>
      <c r="B114" s="10"/>
      <c r="C114" s="36"/>
      <c r="D114" s="34"/>
      <c r="E114" s="10"/>
      <c r="F114" s="10"/>
      <c r="G114" s="10"/>
      <c r="H114" s="10"/>
      <c r="I114" s="10"/>
      <c r="J114" s="10"/>
      <c r="K114" s="58"/>
      <c r="L114" s="58"/>
      <c r="M114" s="58"/>
      <c r="N114" s="58"/>
      <c r="O114" s="58"/>
      <c r="P114" s="58"/>
      <c r="Q114" s="58"/>
      <c r="AC114" s="58"/>
      <c r="BJ114" s="10"/>
    </row>
    <row r="115" spans="1:62" s="19" customFormat="1" x14ac:dyDescent="0.2">
      <c r="A115" s="1"/>
      <c r="B115" s="10"/>
      <c r="C115" s="36"/>
      <c r="D115" s="34"/>
      <c r="E115" s="10"/>
      <c r="F115" s="10"/>
      <c r="G115" s="10"/>
      <c r="H115" s="10"/>
      <c r="I115" s="10"/>
      <c r="J115" s="10"/>
      <c r="K115" s="58"/>
      <c r="L115" s="58"/>
      <c r="M115" s="58"/>
      <c r="N115" s="58"/>
      <c r="O115" s="58"/>
      <c r="P115" s="58"/>
      <c r="Q115" s="58"/>
      <c r="AC115" s="58"/>
      <c r="BJ115" s="5"/>
    </row>
    <row r="116" spans="1:62" s="19" customFormat="1" x14ac:dyDescent="0.2">
      <c r="A116" s="1"/>
      <c r="B116" s="10"/>
      <c r="C116" s="36"/>
      <c r="D116" s="34"/>
      <c r="E116" s="10"/>
      <c r="F116" s="10"/>
      <c r="G116" s="10"/>
      <c r="H116" s="10"/>
      <c r="I116" s="10"/>
      <c r="J116" s="10"/>
      <c r="K116" s="58"/>
      <c r="L116" s="58"/>
      <c r="M116" s="58"/>
      <c r="N116" s="58"/>
      <c r="O116" s="58"/>
      <c r="P116" s="58"/>
      <c r="Q116" s="58"/>
      <c r="AC116" s="58"/>
      <c r="BJ116" s="10"/>
    </row>
    <row r="117" spans="1:62" s="19" customFormat="1" x14ac:dyDescent="0.2">
      <c r="A117" s="1"/>
      <c r="B117" s="10"/>
      <c r="C117" s="36"/>
      <c r="D117" s="34"/>
      <c r="E117" s="10"/>
      <c r="F117" s="10"/>
      <c r="G117" s="10"/>
      <c r="H117" s="10"/>
      <c r="I117" s="10"/>
      <c r="J117" s="10"/>
      <c r="K117" s="58"/>
      <c r="L117" s="58"/>
      <c r="M117" s="58"/>
      <c r="N117" s="58"/>
      <c r="O117" s="58"/>
      <c r="P117" s="58"/>
      <c r="Q117" s="58"/>
      <c r="AC117" s="58"/>
      <c r="BJ117" s="10"/>
    </row>
    <row r="118" spans="1:62" s="19" customFormat="1" x14ac:dyDescent="0.2">
      <c r="A118" s="1"/>
      <c r="B118" s="10"/>
      <c r="C118" s="36"/>
      <c r="D118" s="34"/>
      <c r="E118" s="10"/>
      <c r="F118" s="10"/>
      <c r="G118" s="10"/>
      <c r="H118" s="10"/>
      <c r="I118" s="10"/>
      <c r="J118" s="10"/>
      <c r="K118" s="58"/>
      <c r="L118" s="58"/>
      <c r="M118" s="58"/>
      <c r="N118" s="58"/>
      <c r="O118" s="58"/>
      <c r="P118" s="58"/>
      <c r="Q118" s="58"/>
      <c r="AC118" s="58"/>
      <c r="BJ118" s="10"/>
    </row>
    <row r="119" spans="1:62" s="19" customFormat="1" x14ac:dyDescent="0.2">
      <c r="A119" s="1"/>
      <c r="B119" s="10"/>
      <c r="C119" s="36"/>
      <c r="D119" s="34"/>
      <c r="E119" s="10"/>
      <c r="F119" s="10"/>
      <c r="G119" s="10"/>
      <c r="H119" s="10"/>
      <c r="I119" s="10"/>
      <c r="J119" s="10"/>
      <c r="K119" s="58"/>
      <c r="L119" s="58"/>
      <c r="M119" s="58"/>
      <c r="N119" s="58"/>
      <c r="O119" s="58"/>
      <c r="P119" s="58"/>
      <c r="Q119" s="58"/>
      <c r="AC119" s="58"/>
      <c r="BJ119" s="10"/>
    </row>
    <row r="120" spans="1:62" s="19" customFormat="1" x14ac:dyDescent="0.2">
      <c r="A120" s="1"/>
      <c r="B120" s="10"/>
      <c r="C120" s="36"/>
      <c r="D120" s="34"/>
      <c r="E120" s="10"/>
      <c r="F120" s="10"/>
      <c r="G120" s="10"/>
      <c r="H120" s="10"/>
      <c r="I120" s="10"/>
      <c r="J120" s="10"/>
      <c r="K120" s="58"/>
      <c r="L120" s="58"/>
      <c r="M120" s="58"/>
      <c r="N120" s="58"/>
      <c r="O120" s="58"/>
      <c r="P120" s="58"/>
      <c r="Q120" s="58"/>
      <c r="AC120" s="58"/>
      <c r="BJ120" s="10"/>
    </row>
    <row r="121" spans="1:62" s="19" customFormat="1" x14ac:dyDescent="0.2">
      <c r="A121" s="1"/>
      <c r="B121" s="10"/>
      <c r="C121" s="36"/>
      <c r="D121" s="34"/>
      <c r="E121" s="10"/>
      <c r="F121" s="10"/>
      <c r="G121" s="10"/>
      <c r="H121" s="10"/>
      <c r="I121" s="10"/>
      <c r="J121" s="10"/>
      <c r="K121" s="58"/>
      <c r="L121" s="58"/>
      <c r="M121" s="58"/>
      <c r="N121" s="58"/>
      <c r="O121" s="58"/>
      <c r="P121" s="58"/>
      <c r="Q121" s="58"/>
      <c r="AC121" s="58"/>
      <c r="BJ121" s="10"/>
    </row>
    <row r="122" spans="1:62" s="19" customFormat="1" x14ac:dyDescent="0.2">
      <c r="A122" s="1"/>
      <c r="B122" s="10"/>
      <c r="C122" s="36"/>
      <c r="D122" s="34"/>
      <c r="E122" s="10"/>
      <c r="F122" s="10"/>
      <c r="G122" s="10"/>
      <c r="H122" s="10"/>
      <c r="I122" s="10"/>
      <c r="J122" s="10"/>
      <c r="K122" s="58"/>
      <c r="L122" s="58"/>
      <c r="M122" s="58"/>
      <c r="N122" s="58"/>
      <c r="O122" s="58"/>
      <c r="P122" s="58"/>
      <c r="Q122" s="58"/>
      <c r="AC122" s="58"/>
      <c r="BJ122" s="10"/>
    </row>
    <row r="123" spans="1:62" s="19" customFormat="1" x14ac:dyDescent="0.2">
      <c r="A123" s="1"/>
      <c r="B123" s="10"/>
      <c r="C123" s="36"/>
      <c r="D123" s="34"/>
      <c r="E123" s="10"/>
      <c r="F123" s="10"/>
      <c r="G123" s="10"/>
      <c r="H123" s="10"/>
      <c r="I123" s="10"/>
      <c r="J123" s="10"/>
      <c r="K123" s="58"/>
      <c r="L123" s="58"/>
      <c r="M123" s="58"/>
      <c r="N123" s="58"/>
      <c r="O123" s="58"/>
      <c r="P123" s="58"/>
      <c r="Q123" s="58"/>
      <c r="AC123" s="58"/>
      <c r="BJ123" s="10"/>
    </row>
    <row r="124" spans="1:62" s="19" customFormat="1" x14ac:dyDescent="0.2">
      <c r="A124" s="1"/>
      <c r="B124" s="10"/>
      <c r="C124" s="36"/>
      <c r="D124" s="34"/>
      <c r="E124" s="10"/>
      <c r="F124" s="10"/>
      <c r="G124" s="10"/>
      <c r="H124" s="10"/>
      <c r="I124" s="10"/>
      <c r="J124" s="10"/>
      <c r="K124" s="58"/>
      <c r="L124" s="58"/>
      <c r="M124" s="58"/>
      <c r="N124" s="58"/>
      <c r="O124" s="58"/>
      <c r="P124" s="58"/>
      <c r="Q124" s="58"/>
      <c r="AC124" s="58"/>
      <c r="BJ124" s="10"/>
    </row>
    <row r="125" spans="1:62" s="19" customFormat="1" x14ac:dyDescent="0.2">
      <c r="A125" s="1"/>
      <c r="B125" s="10"/>
      <c r="C125" s="36"/>
      <c r="D125" s="34"/>
      <c r="E125" s="10"/>
      <c r="F125" s="10"/>
      <c r="G125" s="10"/>
      <c r="H125" s="10"/>
      <c r="I125" s="10"/>
      <c r="J125" s="10"/>
      <c r="K125" s="58"/>
      <c r="L125" s="58"/>
      <c r="M125" s="58"/>
      <c r="N125" s="58"/>
      <c r="O125" s="58"/>
      <c r="P125" s="58"/>
      <c r="Q125" s="58"/>
      <c r="AC125" s="58"/>
      <c r="BJ125" s="10"/>
    </row>
    <row r="126" spans="1:62" s="19" customFormat="1" x14ac:dyDescent="0.2">
      <c r="A126" s="1"/>
      <c r="B126" s="10"/>
      <c r="C126" s="36"/>
      <c r="D126" s="34"/>
      <c r="E126" s="10"/>
      <c r="F126" s="10"/>
      <c r="G126" s="10"/>
      <c r="H126" s="10"/>
      <c r="I126" s="10"/>
      <c r="J126" s="10"/>
      <c r="K126" s="58"/>
      <c r="L126" s="58"/>
      <c r="M126" s="58"/>
      <c r="N126" s="58"/>
      <c r="O126" s="58"/>
      <c r="P126" s="58"/>
      <c r="Q126" s="58"/>
      <c r="AC126" s="58"/>
      <c r="BJ126" s="10"/>
    </row>
    <row r="127" spans="1:62" s="19" customFormat="1" x14ac:dyDescent="0.2">
      <c r="A127" s="1"/>
      <c r="B127" s="10"/>
      <c r="C127" s="36"/>
      <c r="D127" s="34"/>
      <c r="E127" s="10"/>
      <c r="F127" s="10"/>
      <c r="G127" s="10"/>
      <c r="H127" s="10"/>
      <c r="I127" s="10"/>
      <c r="J127" s="10"/>
      <c r="K127" s="58"/>
      <c r="L127" s="58"/>
      <c r="M127" s="58"/>
      <c r="N127" s="58"/>
      <c r="O127" s="58"/>
      <c r="P127" s="58"/>
      <c r="Q127" s="58"/>
      <c r="AC127" s="58"/>
      <c r="BJ127" s="10"/>
    </row>
    <row r="128" spans="1:62" s="19" customFormat="1" x14ac:dyDescent="0.2">
      <c r="A128" s="1"/>
      <c r="B128" s="10"/>
      <c r="C128" s="36"/>
      <c r="D128" s="34"/>
      <c r="E128" s="10"/>
      <c r="F128" s="10"/>
      <c r="G128" s="10"/>
      <c r="H128" s="10"/>
      <c r="I128" s="10"/>
      <c r="J128" s="10"/>
      <c r="K128" s="58"/>
      <c r="L128" s="58"/>
      <c r="M128" s="58"/>
      <c r="N128" s="58"/>
      <c r="O128" s="58"/>
      <c r="P128" s="58"/>
      <c r="Q128" s="58"/>
      <c r="AC128" s="58"/>
      <c r="BJ128" s="10"/>
    </row>
    <row r="129" spans="1:62" s="19" customFormat="1" x14ac:dyDescent="0.2">
      <c r="A129" s="1"/>
      <c r="B129" s="10"/>
      <c r="C129" s="36"/>
      <c r="D129" s="34"/>
      <c r="E129" s="10"/>
      <c r="F129" s="10"/>
      <c r="G129" s="10"/>
      <c r="H129" s="10"/>
      <c r="I129" s="10"/>
      <c r="J129" s="10"/>
      <c r="K129" s="58"/>
      <c r="L129" s="58"/>
      <c r="M129" s="58"/>
      <c r="N129" s="58"/>
      <c r="O129" s="58"/>
      <c r="P129" s="58"/>
      <c r="Q129" s="58"/>
      <c r="AC129" s="58"/>
      <c r="BJ129" s="10"/>
    </row>
    <row r="130" spans="1:62" s="19" customFormat="1" x14ac:dyDescent="0.2">
      <c r="A130" s="1"/>
      <c r="B130" s="10"/>
      <c r="C130" s="36"/>
      <c r="D130" s="34"/>
      <c r="E130" s="10"/>
      <c r="F130" s="10"/>
      <c r="G130" s="10"/>
      <c r="H130" s="10"/>
      <c r="I130" s="10"/>
      <c r="J130" s="10"/>
      <c r="K130" s="58"/>
      <c r="L130" s="58"/>
      <c r="M130" s="58"/>
      <c r="N130" s="58"/>
      <c r="O130" s="58"/>
      <c r="P130" s="58"/>
      <c r="Q130" s="58"/>
      <c r="AC130" s="58"/>
      <c r="BJ130" s="5"/>
    </row>
    <row r="131" spans="1:62" s="19" customFormat="1" x14ac:dyDescent="0.2">
      <c r="A131" s="1"/>
      <c r="B131" s="10"/>
      <c r="C131" s="36"/>
      <c r="D131" s="34"/>
      <c r="E131" s="10"/>
      <c r="F131" s="10"/>
      <c r="G131" s="10"/>
      <c r="H131" s="10"/>
      <c r="I131" s="10"/>
      <c r="J131" s="10"/>
      <c r="K131" s="58"/>
      <c r="L131" s="58"/>
      <c r="M131" s="58"/>
      <c r="N131" s="58"/>
      <c r="O131" s="58"/>
      <c r="P131" s="58"/>
      <c r="Q131" s="58"/>
      <c r="AC131" s="58"/>
      <c r="BJ131" s="10"/>
    </row>
    <row r="132" spans="1:62" s="19" customFormat="1" x14ac:dyDescent="0.2">
      <c r="A132" s="1"/>
      <c r="B132" s="10"/>
      <c r="C132" s="36"/>
      <c r="D132" s="34"/>
      <c r="E132" s="10"/>
      <c r="F132" s="10"/>
      <c r="G132" s="10"/>
      <c r="H132" s="10"/>
      <c r="I132" s="10"/>
      <c r="J132" s="10"/>
      <c r="K132" s="58"/>
      <c r="L132" s="58"/>
      <c r="M132" s="58"/>
      <c r="N132" s="58"/>
      <c r="O132" s="58"/>
      <c r="P132" s="58"/>
      <c r="Q132" s="58"/>
      <c r="AC132" s="58"/>
      <c r="BJ132" s="10"/>
    </row>
    <row r="133" spans="1:62" s="19" customFormat="1" x14ac:dyDescent="0.2">
      <c r="A133" s="1"/>
      <c r="B133" s="10"/>
      <c r="C133" s="36"/>
      <c r="D133" s="34"/>
      <c r="E133" s="10"/>
      <c r="F133" s="10"/>
      <c r="G133" s="10"/>
      <c r="H133" s="10"/>
      <c r="I133" s="10"/>
      <c r="J133" s="10"/>
      <c r="K133" s="58"/>
      <c r="L133" s="58"/>
      <c r="M133" s="58"/>
      <c r="N133" s="58"/>
      <c r="O133" s="58"/>
      <c r="P133" s="58"/>
      <c r="Q133" s="58"/>
      <c r="AC133" s="58"/>
      <c r="BJ133" s="10"/>
    </row>
    <row r="134" spans="1:62" s="19" customFormat="1" x14ac:dyDescent="0.2">
      <c r="A134" s="1"/>
      <c r="B134" s="10"/>
      <c r="C134" s="36"/>
      <c r="D134" s="34"/>
      <c r="E134" s="10"/>
      <c r="F134" s="10"/>
      <c r="G134" s="10"/>
      <c r="H134" s="10"/>
      <c r="I134" s="10"/>
      <c r="J134" s="10"/>
      <c r="K134" s="58"/>
      <c r="L134" s="58"/>
      <c r="M134" s="58"/>
      <c r="N134" s="58"/>
      <c r="O134" s="58"/>
      <c r="P134" s="58"/>
      <c r="Q134" s="58"/>
      <c r="AC134" s="58"/>
      <c r="BJ134" s="10"/>
    </row>
    <row r="135" spans="1:62" s="19" customFormat="1" x14ac:dyDescent="0.2">
      <c r="A135" s="1"/>
      <c r="B135" s="10"/>
      <c r="C135" s="36"/>
      <c r="D135" s="34"/>
      <c r="E135" s="10"/>
      <c r="F135" s="10"/>
      <c r="G135" s="10"/>
      <c r="H135" s="10"/>
      <c r="I135" s="10"/>
      <c r="J135" s="10"/>
      <c r="K135" s="58"/>
      <c r="L135" s="58"/>
      <c r="M135" s="58"/>
      <c r="N135" s="58"/>
      <c r="O135" s="58"/>
      <c r="P135" s="58"/>
      <c r="Q135" s="58"/>
      <c r="AC135" s="58"/>
      <c r="BJ135" s="10"/>
    </row>
    <row r="136" spans="1:62" s="19" customFormat="1" x14ac:dyDescent="0.2">
      <c r="A136" s="1"/>
      <c r="B136" s="10"/>
      <c r="C136" s="36"/>
      <c r="D136" s="34"/>
      <c r="E136" s="10"/>
      <c r="F136" s="10"/>
      <c r="G136" s="10"/>
      <c r="H136" s="10"/>
      <c r="I136" s="10"/>
      <c r="J136" s="10"/>
      <c r="K136" s="58"/>
      <c r="L136" s="58"/>
      <c r="M136" s="58"/>
      <c r="N136" s="58"/>
      <c r="O136" s="58"/>
      <c r="P136" s="58"/>
      <c r="Q136" s="58"/>
      <c r="AC136" s="58"/>
      <c r="BJ136" s="10"/>
    </row>
    <row r="137" spans="1:62" s="19" customFormat="1" x14ac:dyDescent="0.2">
      <c r="A137" s="1"/>
      <c r="B137" s="10"/>
      <c r="C137" s="36"/>
      <c r="D137" s="34"/>
      <c r="E137" s="10"/>
      <c r="F137" s="10"/>
      <c r="G137" s="10"/>
      <c r="H137" s="10"/>
      <c r="I137" s="10"/>
      <c r="J137" s="10"/>
      <c r="K137" s="58"/>
      <c r="L137" s="58"/>
      <c r="M137" s="58"/>
      <c r="N137" s="58"/>
      <c r="O137" s="58"/>
      <c r="P137" s="58"/>
      <c r="Q137" s="58"/>
      <c r="AC137" s="58"/>
      <c r="BJ137" s="10"/>
    </row>
    <row r="138" spans="1:62" s="19" customFormat="1" x14ac:dyDescent="0.2">
      <c r="A138" s="1"/>
      <c r="B138" s="10"/>
      <c r="C138" s="36"/>
      <c r="D138" s="34"/>
      <c r="E138" s="10"/>
      <c r="F138" s="10"/>
      <c r="G138" s="10"/>
      <c r="H138" s="10"/>
      <c r="I138" s="10"/>
      <c r="J138" s="10"/>
      <c r="K138" s="58"/>
      <c r="L138" s="58"/>
      <c r="M138" s="58"/>
      <c r="N138" s="58"/>
      <c r="O138" s="58"/>
      <c r="P138" s="58"/>
      <c r="Q138" s="58"/>
      <c r="AC138" s="58"/>
      <c r="BJ138" s="10"/>
    </row>
    <row r="139" spans="1:62" s="19" customFormat="1" x14ac:dyDescent="0.2">
      <c r="A139" s="1"/>
      <c r="B139" s="10"/>
      <c r="C139" s="36"/>
      <c r="D139" s="34"/>
      <c r="E139" s="10"/>
      <c r="F139" s="10"/>
      <c r="G139" s="10"/>
      <c r="H139" s="10"/>
      <c r="I139" s="10"/>
      <c r="J139" s="10"/>
      <c r="K139" s="58"/>
      <c r="L139" s="58"/>
      <c r="M139" s="58"/>
      <c r="N139" s="58"/>
      <c r="O139" s="58"/>
      <c r="P139" s="58"/>
      <c r="Q139" s="58"/>
      <c r="AC139" s="58"/>
      <c r="BJ139" s="10"/>
    </row>
    <row r="140" spans="1:62" s="19" customFormat="1" x14ac:dyDescent="0.2">
      <c r="A140" s="1"/>
      <c r="B140" s="10"/>
      <c r="C140" s="36"/>
      <c r="D140" s="34"/>
      <c r="E140" s="10"/>
      <c r="F140" s="10"/>
      <c r="G140" s="10"/>
      <c r="H140" s="10"/>
      <c r="I140" s="10"/>
      <c r="J140" s="10"/>
      <c r="K140" s="58"/>
      <c r="L140" s="58"/>
      <c r="M140" s="58"/>
      <c r="N140" s="58"/>
      <c r="O140" s="58"/>
      <c r="P140" s="58"/>
      <c r="Q140" s="58"/>
      <c r="AC140" s="58"/>
      <c r="BJ140" s="10"/>
    </row>
    <row r="141" spans="1:62" s="19" customFormat="1" x14ac:dyDescent="0.2">
      <c r="A141" s="1"/>
      <c r="B141" s="10"/>
      <c r="C141" s="36"/>
      <c r="D141" s="34"/>
      <c r="E141" s="10"/>
      <c r="F141" s="10"/>
      <c r="G141" s="10"/>
      <c r="H141" s="10"/>
      <c r="I141" s="10"/>
      <c r="J141" s="10"/>
      <c r="K141" s="58"/>
      <c r="L141" s="58"/>
      <c r="M141" s="58"/>
      <c r="N141" s="58"/>
      <c r="O141" s="58"/>
      <c r="P141" s="58"/>
      <c r="Q141" s="58"/>
      <c r="AC141" s="58"/>
      <c r="BJ141" s="10"/>
    </row>
    <row r="142" spans="1:62" s="19" customFormat="1" x14ac:dyDescent="0.2">
      <c r="A142" s="1"/>
      <c r="B142" s="10"/>
      <c r="C142" s="36"/>
      <c r="D142" s="34"/>
      <c r="E142" s="10"/>
      <c r="F142" s="10"/>
      <c r="G142" s="10"/>
      <c r="H142" s="10"/>
      <c r="I142" s="10"/>
      <c r="J142" s="10"/>
      <c r="K142" s="58"/>
      <c r="L142" s="58"/>
      <c r="M142" s="58"/>
      <c r="N142" s="58"/>
      <c r="O142" s="58"/>
      <c r="P142" s="58"/>
      <c r="Q142" s="58"/>
      <c r="AC142" s="58"/>
      <c r="BJ142" s="10"/>
    </row>
    <row r="143" spans="1:62" s="19" customFormat="1" x14ac:dyDescent="0.2">
      <c r="A143" s="1"/>
      <c r="B143" s="10"/>
      <c r="C143" s="36"/>
      <c r="D143" s="34"/>
      <c r="E143" s="10"/>
      <c r="F143" s="10"/>
      <c r="G143" s="10"/>
      <c r="H143" s="10"/>
      <c r="I143" s="10"/>
      <c r="J143" s="10"/>
      <c r="K143" s="58"/>
      <c r="L143" s="58"/>
      <c r="M143" s="58"/>
      <c r="N143" s="58"/>
      <c r="O143" s="58"/>
      <c r="P143" s="58"/>
      <c r="Q143" s="58"/>
      <c r="AC143" s="58"/>
      <c r="BJ143" s="65"/>
    </row>
    <row r="144" spans="1:62" s="19" customFormat="1" x14ac:dyDescent="0.2">
      <c r="A144" s="1"/>
      <c r="B144" s="10"/>
      <c r="C144" s="36"/>
      <c r="D144" s="34"/>
      <c r="E144" s="10"/>
      <c r="F144" s="10"/>
      <c r="G144" s="10"/>
      <c r="H144" s="10"/>
      <c r="I144" s="10"/>
      <c r="J144" s="10"/>
      <c r="K144" s="58"/>
      <c r="L144" s="58"/>
      <c r="M144" s="58"/>
      <c r="N144" s="58"/>
      <c r="O144" s="58"/>
      <c r="P144" s="58"/>
      <c r="Q144" s="58"/>
      <c r="AC144" s="58"/>
      <c r="BJ144" s="65"/>
    </row>
    <row r="145" spans="1:62" s="19" customFormat="1" x14ac:dyDescent="0.2">
      <c r="A145" s="1"/>
      <c r="B145" s="10"/>
      <c r="C145" s="36"/>
      <c r="D145" s="34"/>
      <c r="E145" s="10"/>
      <c r="F145" s="10"/>
      <c r="G145" s="10"/>
      <c r="H145" s="10"/>
      <c r="I145" s="10"/>
      <c r="J145" s="10"/>
      <c r="K145" s="58"/>
      <c r="L145" s="58"/>
      <c r="M145" s="58"/>
      <c r="N145" s="58"/>
      <c r="O145" s="58"/>
      <c r="P145" s="58"/>
      <c r="Q145" s="58"/>
      <c r="AC145" s="58"/>
      <c r="BJ145" s="65"/>
    </row>
    <row r="146" spans="1:62" s="19" customFormat="1" x14ac:dyDescent="0.2">
      <c r="A146" s="1"/>
      <c r="B146" s="10"/>
      <c r="C146" s="36"/>
      <c r="D146" s="34"/>
      <c r="E146" s="10"/>
      <c r="F146" s="10"/>
      <c r="G146" s="10"/>
      <c r="H146" s="10"/>
      <c r="I146" s="10"/>
      <c r="J146" s="10"/>
      <c r="K146" s="58"/>
      <c r="L146" s="58"/>
      <c r="M146" s="58"/>
      <c r="N146" s="58"/>
      <c r="O146" s="58"/>
      <c r="P146" s="58"/>
      <c r="Q146" s="58"/>
      <c r="AC146" s="58"/>
      <c r="BJ146" s="65"/>
    </row>
    <row r="147" spans="1:62" s="19" customFormat="1" x14ac:dyDescent="0.2">
      <c r="A147" s="1"/>
      <c r="B147" s="10"/>
      <c r="C147" s="36"/>
      <c r="D147" s="34"/>
      <c r="E147" s="10"/>
      <c r="F147" s="10"/>
      <c r="G147" s="10"/>
      <c r="H147" s="10"/>
      <c r="I147" s="10"/>
      <c r="J147" s="10"/>
      <c r="K147" s="58"/>
      <c r="L147" s="58"/>
      <c r="M147" s="58"/>
      <c r="N147" s="58"/>
      <c r="O147" s="58"/>
      <c r="P147" s="58"/>
      <c r="Q147" s="58"/>
      <c r="AC147" s="58"/>
      <c r="BJ147" s="65"/>
    </row>
    <row r="148" spans="1:62" s="19" customFormat="1" x14ac:dyDescent="0.2">
      <c r="A148" s="1"/>
      <c r="B148" s="10"/>
      <c r="C148" s="36"/>
      <c r="D148" s="34"/>
      <c r="E148" s="10"/>
      <c r="F148" s="10"/>
      <c r="G148" s="10"/>
      <c r="H148" s="10"/>
      <c r="I148" s="10"/>
      <c r="J148" s="10"/>
      <c r="K148" s="58"/>
      <c r="L148" s="58"/>
      <c r="M148" s="58"/>
      <c r="N148" s="58"/>
      <c r="O148" s="58"/>
      <c r="P148" s="58"/>
      <c r="Q148" s="58"/>
      <c r="AC148" s="58"/>
      <c r="BJ148" s="65"/>
    </row>
    <row r="149" spans="1:62" s="19" customFormat="1" x14ac:dyDescent="0.2">
      <c r="A149" s="1"/>
      <c r="B149" s="10"/>
      <c r="C149" s="36"/>
      <c r="D149" s="34"/>
      <c r="E149" s="10"/>
      <c r="F149" s="10"/>
      <c r="G149" s="10"/>
      <c r="H149" s="10"/>
      <c r="I149" s="10"/>
      <c r="J149" s="10"/>
      <c r="K149" s="58"/>
      <c r="L149" s="58"/>
      <c r="M149" s="58"/>
      <c r="N149" s="58"/>
      <c r="O149" s="58"/>
      <c r="P149" s="58"/>
      <c r="Q149" s="58"/>
      <c r="AC149" s="58"/>
      <c r="BJ149" s="65"/>
    </row>
    <row r="150" spans="1:62" s="19" customFormat="1" x14ac:dyDescent="0.2">
      <c r="A150" s="1"/>
      <c r="B150" s="10"/>
      <c r="C150" s="36"/>
      <c r="D150" s="34"/>
      <c r="E150" s="10"/>
      <c r="F150" s="10"/>
      <c r="G150" s="10"/>
      <c r="H150" s="10"/>
      <c r="I150" s="10"/>
      <c r="J150" s="10"/>
      <c r="K150" s="58"/>
      <c r="L150" s="58"/>
      <c r="M150" s="58"/>
      <c r="N150" s="58"/>
      <c r="O150" s="58"/>
      <c r="P150" s="58"/>
      <c r="Q150" s="58"/>
      <c r="AC150" s="58"/>
      <c r="BJ150" s="65"/>
    </row>
    <row r="151" spans="1:62" s="19" customFormat="1" x14ac:dyDescent="0.2">
      <c r="A151" s="1"/>
      <c r="B151" s="10"/>
      <c r="C151" s="36"/>
      <c r="D151" s="34"/>
      <c r="E151" s="10"/>
      <c r="F151" s="10"/>
      <c r="G151" s="10"/>
      <c r="H151" s="10"/>
      <c r="I151" s="10"/>
      <c r="J151" s="10"/>
      <c r="K151" s="58"/>
      <c r="L151" s="58"/>
      <c r="M151" s="58"/>
      <c r="N151" s="58"/>
      <c r="O151" s="58"/>
      <c r="P151" s="58"/>
      <c r="Q151" s="58"/>
      <c r="AC151" s="58"/>
      <c r="BJ151" s="65"/>
    </row>
    <row r="152" spans="1:62" s="19" customFormat="1" x14ac:dyDescent="0.2">
      <c r="A152" s="1"/>
      <c r="B152" s="10"/>
      <c r="C152" s="36"/>
      <c r="D152" s="34"/>
      <c r="E152" s="10"/>
      <c r="F152" s="10"/>
      <c r="G152" s="10"/>
      <c r="H152" s="10"/>
      <c r="I152" s="10"/>
      <c r="J152" s="10"/>
      <c r="K152" s="58"/>
      <c r="L152" s="58"/>
      <c r="M152" s="58"/>
      <c r="N152" s="58"/>
      <c r="O152" s="58"/>
      <c r="P152" s="58"/>
      <c r="Q152" s="58"/>
      <c r="AC152" s="58"/>
      <c r="BJ152" s="65"/>
    </row>
    <row r="153" spans="1:62" s="19" customFormat="1" x14ac:dyDescent="0.2">
      <c r="A153" s="1"/>
      <c r="B153" s="10"/>
      <c r="C153" s="36"/>
      <c r="D153" s="34"/>
      <c r="E153" s="10"/>
      <c r="F153" s="10"/>
      <c r="G153" s="10"/>
      <c r="H153" s="10"/>
      <c r="I153" s="10"/>
      <c r="J153" s="10"/>
      <c r="K153" s="58"/>
      <c r="L153" s="58"/>
      <c r="M153" s="58"/>
      <c r="N153" s="58"/>
      <c r="O153" s="58"/>
      <c r="P153" s="58"/>
      <c r="Q153" s="58"/>
      <c r="AC153" s="58"/>
      <c r="BJ153" s="65"/>
    </row>
    <row r="154" spans="1:62" s="19" customFormat="1" x14ac:dyDescent="0.2">
      <c r="A154" s="1"/>
      <c r="B154" s="10"/>
      <c r="C154" s="36"/>
      <c r="D154" s="34"/>
      <c r="E154" s="10"/>
      <c r="F154" s="10"/>
      <c r="G154" s="10"/>
      <c r="H154" s="10"/>
      <c r="I154" s="10"/>
      <c r="J154" s="10"/>
      <c r="K154" s="58"/>
      <c r="L154" s="58"/>
      <c r="M154" s="58"/>
      <c r="N154" s="58"/>
      <c r="O154" s="58"/>
      <c r="P154" s="58"/>
      <c r="Q154" s="58"/>
      <c r="AC154" s="58"/>
      <c r="BJ154" s="65"/>
    </row>
    <row r="155" spans="1:62" s="19" customFormat="1" x14ac:dyDescent="0.2">
      <c r="A155" s="1"/>
      <c r="B155" s="10"/>
      <c r="C155" s="36"/>
      <c r="D155" s="34"/>
      <c r="E155" s="10"/>
      <c r="F155" s="10"/>
      <c r="G155" s="10"/>
      <c r="H155" s="10"/>
      <c r="I155" s="10"/>
      <c r="J155" s="10"/>
      <c r="K155" s="58"/>
      <c r="L155" s="58"/>
      <c r="M155" s="58"/>
      <c r="N155" s="58"/>
      <c r="O155" s="58"/>
      <c r="P155" s="58"/>
      <c r="Q155" s="58"/>
      <c r="AC155" s="58"/>
      <c r="BJ155" s="65"/>
    </row>
    <row r="156" spans="1:62" s="19" customFormat="1" x14ac:dyDescent="0.2">
      <c r="A156" s="1"/>
      <c r="B156" s="10"/>
      <c r="C156" s="36"/>
      <c r="D156" s="34"/>
      <c r="E156" s="10"/>
      <c r="F156" s="10"/>
      <c r="G156" s="10"/>
      <c r="H156" s="10"/>
      <c r="I156" s="10"/>
      <c r="J156" s="10"/>
      <c r="K156" s="58"/>
      <c r="L156" s="58"/>
      <c r="M156" s="58"/>
      <c r="N156" s="58"/>
      <c r="O156" s="58"/>
      <c r="P156" s="58"/>
      <c r="Q156" s="58"/>
      <c r="AC156" s="58"/>
      <c r="BJ156" s="65"/>
    </row>
    <row r="157" spans="1:62" s="19" customFormat="1" x14ac:dyDescent="0.2">
      <c r="A157" s="1"/>
      <c r="B157" s="10"/>
      <c r="C157" s="36"/>
      <c r="D157" s="34"/>
      <c r="E157" s="10"/>
      <c r="F157" s="10"/>
      <c r="G157" s="10"/>
      <c r="H157" s="10"/>
      <c r="I157" s="10"/>
      <c r="J157" s="10"/>
      <c r="K157" s="58"/>
      <c r="L157" s="58"/>
      <c r="M157" s="58"/>
      <c r="N157" s="58"/>
      <c r="O157" s="58"/>
      <c r="P157" s="58"/>
      <c r="Q157" s="58"/>
      <c r="AC157" s="58"/>
      <c r="BJ157" s="65"/>
    </row>
    <row r="158" spans="1:62" s="19" customFormat="1" x14ac:dyDescent="0.2">
      <c r="A158" s="1"/>
      <c r="B158" s="10"/>
      <c r="C158" s="36"/>
      <c r="D158" s="34"/>
      <c r="E158" s="10"/>
      <c r="F158" s="10"/>
      <c r="G158" s="10"/>
      <c r="H158" s="10"/>
      <c r="I158" s="10"/>
      <c r="J158" s="10"/>
      <c r="K158" s="58"/>
      <c r="L158" s="58"/>
      <c r="M158" s="58"/>
      <c r="N158" s="58"/>
      <c r="O158" s="58"/>
      <c r="P158" s="58"/>
      <c r="Q158" s="58"/>
      <c r="AC158" s="58"/>
      <c r="BJ158" s="65"/>
    </row>
    <row r="159" spans="1:62" s="19" customFormat="1" x14ac:dyDescent="0.2">
      <c r="A159" s="1"/>
      <c r="B159" s="10"/>
      <c r="C159" s="36"/>
      <c r="D159" s="34"/>
      <c r="E159" s="10"/>
      <c r="F159" s="10"/>
      <c r="G159" s="10"/>
      <c r="H159" s="10"/>
      <c r="I159" s="10"/>
      <c r="J159" s="10"/>
      <c r="K159" s="58"/>
      <c r="L159" s="58"/>
      <c r="M159" s="58"/>
      <c r="N159" s="58"/>
      <c r="O159" s="58"/>
      <c r="P159" s="58"/>
      <c r="Q159" s="58"/>
      <c r="AC159" s="58"/>
      <c r="BJ159" s="65"/>
    </row>
    <row r="160" spans="1:62" s="19" customFormat="1" x14ac:dyDescent="0.2">
      <c r="A160" s="1"/>
      <c r="B160" s="10"/>
      <c r="C160" s="36"/>
      <c r="D160" s="34"/>
      <c r="E160" s="10"/>
      <c r="F160" s="10"/>
      <c r="G160" s="10"/>
      <c r="H160" s="10"/>
      <c r="I160" s="10"/>
      <c r="J160" s="10"/>
      <c r="K160" s="58"/>
      <c r="L160" s="58"/>
      <c r="M160" s="58"/>
      <c r="N160" s="58"/>
      <c r="O160" s="58"/>
      <c r="P160" s="58"/>
      <c r="Q160" s="58"/>
      <c r="AC160" s="58"/>
      <c r="BJ160" s="65"/>
    </row>
    <row r="161" spans="1:62" s="19" customFormat="1" x14ac:dyDescent="0.2">
      <c r="A161" s="1"/>
      <c r="B161" s="10"/>
      <c r="C161" s="36"/>
      <c r="D161" s="34"/>
      <c r="E161" s="10"/>
      <c r="F161" s="10"/>
      <c r="G161" s="10"/>
      <c r="H161" s="10"/>
      <c r="I161" s="10"/>
      <c r="J161" s="10"/>
      <c r="K161" s="58"/>
      <c r="L161" s="58"/>
      <c r="M161" s="58"/>
      <c r="N161" s="58"/>
      <c r="O161" s="58"/>
      <c r="P161" s="58"/>
      <c r="Q161" s="58"/>
      <c r="AC161" s="58"/>
      <c r="BJ161" s="65"/>
    </row>
    <row r="162" spans="1:62" s="19" customFormat="1" x14ac:dyDescent="0.2">
      <c r="A162" s="1"/>
      <c r="B162" s="10"/>
      <c r="C162" s="36"/>
      <c r="D162" s="34"/>
      <c r="E162" s="10"/>
      <c r="F162" s="10"/>
      <c r="G162" s="10"/>
      <c r="H162" s="10"/>
      <c r="I162" s="10"/>
      <c r="J162" s="10"/>
      <c r="K162" s="58"/>
      <c r="L162" s="58"/>
      <c r="M162" s="58"/>
      <c r="N162" s="58"/>
      <c r="O162" s="58"/>
      <c r="P162" s="58"/>
      <c r="Q162" s="58"/>
      <c r="AC162" s="58"/>
      <c r="BJ162" s="65"/>
    </row>
    <row r="163" spans="1:62" s="19" customFormat="1" x14ac:dyDescent="0.2">
      <c r="A163" s="1"/>
      <c r="B163" s="10"/>
      <c r="C163" s="36"/>
      <c r="D163" s="34"/>
      <c r="E163" s="10"/>
      <c r="F163" s="10"/>
      <c r="G163" s="10"/>
      <c r="H163" s="10"/>
      <c r="I163" s="10"/>
      <c r="J163" s="10"/>
      <c r="K163" s="58"/>
      <c r="L163" s="58"/>
      <c r="M163" s="58"/>
      <c r="N163" s="58"/>
      <c r="O163" s="58"/>
      <c r="P163" s="58"/>
      <c r="Q163" s="58"/>
      <c r="AC163" s="58"/>
      <c r="BJ163" s="65"/>
    </row>
    <row r="164" spans="1:62" s="19" customFormat="1" x14ac:dyDescent="0.2">
      <c r="A164" s="1"/>
      <c r="B164" s="10"/>
      <c r="C164" s="36"/>
      <c r="D164" s="34"/>
      <c r="E164" s="10"/>
      <c r="F164" s="10"/>
      <c r="G164" s="10"/>
      <c r="H164" s="10"/>
      <c r="I164" s="10"/>
      <c r="J164" s="10"/>
      <c r="K164" s="58"/>
      <c r="L164" s="58"/>
      <c r="M164" s="58"/>
      <c r="N164" s="58"/>
      <c r="O164" s="58"/>
      <c r="P164" s="58"/>
      <c r="Q164" s="58"/>
      <c r="AC164" s="58"/>
      <c r="BJ164" s="65"/>
    </row>
    <row r="165" spans="1:62" s="19" customFormat="1" x14ac:dyDescent="0.2">
      <c r="A165" s="1"/>
      <c r="B165" s="10"/>
      <c r="C165" s="36"/>
      <c r="D165" s="34"/>
      <c r="E165" s="10"/>
      <c r="F165" s="10"/>
      <c r="G165" s="10"/>
      <c r="H165" s="10"/>
      <c r="I165" s="10"/>
      <c r="J165" s="10"/>
      <c r="K165" s="58"/>
      <c r="L165" s="58"/>
      <c r="M165" s="58"/>
      <c r="N165" s="58"/>
      <c r="O165" s="58"/>
      <c r="P165" s="58"/>
      <c r="Q165" s="58"/>
      <c r="AC165" s="58"/>
      <c r="BJ165" s="65"/>
    </row>
    <row r="166" spans="1:62" s="19" customFormat="1" x14ac:dyDescent="0.2">
      <c r="A166" s="1"/>
      <c r="B166" s="10"/>
      <c r="C166" s="36"/>
      <c r="D166" s="34"/>
      <c r="E166" s="10"/>
      <c r="F166" s="10"/>
      <c r="G166" s="10"/>
      <c r="H166" s="10"/>
      <c r="I166" s="10"/>
      <c r="J166" s="10"/>
      <c r="K166" s="58"/>
      <c r="L166" s="58"/>
      <c r="M166" s="58"/>
      <c r="N166" s="58"/>
      <c r="O166" s="58"/>
      <c r="P166" s="58"/>
      <c r="Q166" s="58"/>
      <c r="AC166" s="58"/>
      <c r="BJ166" s="65"/>
    </row>
    <row r="167" spans="1:62" s="19" customFormat="1" x14ac:dyDescent="0.2">
      <c r="A167" s="1"/>
      <c r="B167" s="10"/>
      <c r="C167" s="36"/>
      <c r="D167" s="34"/>
      <c r="E167" s="10"/>
      <c r="F167" s="10"/>
      <c r="G167" s="10"/>
      <c r="H167" s="10"/>
      <c r="I167" s="10"/>
      <c r="J167" s="10"/>
      <c r="K167" s="58"/>
      <c r="L167" s="58"/>
      <c r="M167" s="58"/>
      <c r="N167" s="58"/>
      <c r="O167" s="58"/>
      <c r="P167" s="58"/>
      <c r="Q167" s="58"/>
      <c r="AC167" s="58"/>
      <c r="BJ167" s="65"/>
    </row>
    <row r="168" spans="1:62" s="19" customFormat="1" x14ac:dyDescent="0.2">
      <c r="A168" s="1"/>
      <c r="B168" s="10"/>
      <c r="C168" s="36"/>
      <c r="D168" s="34"/>
      <c r="E168" s="10"/>
      <c r="F168" s="10"/>
      <c r="G168" s="10"/>
      <c r="H168" s="10"/>
      <c r="I168" s="10"/>
      <c r="J168" s="10"/>
      <c r="K168" s="58"/>
      <c r="L168" s="58"/>
      <c r="M168" s="58"/>
      <c r="N168" s="58"/>
      <c r="O168" s="58"/>
      <c r="P168" s="58"/>
      <c r="Q168" s="58"/>
      <c r="AC168" s="58"/>
      <c r="BJ168" s="65"/>
    </row>
    <row r="169" spans="1:62" s="19" customFormat="1" x14ac:dyDescent="0.2">
      <c r="A169" s="1"/>
      <c r="B169" s="10"/>
      <c r="C169" s="36"/>
      <c r="D169" s="34"/>
      <c r="E169" s="10"/>
      <c r="F169" s="10"/>
      <c r="G169" s="10"/>
      <c r="H169" s="10"/>
      <c r="I169" s="10"/>
      <c r="J169" s="10"/>
      <c r="K169" s="58"/>
      <c r="L169" s="58"/>
      <c r="M169" s="58"/>
      <c r="N169" s="58"/>
      <c r="O169" s="58"/>
      <c r="P169" s="58"/>
      <c r="Q169" s="58"/>
      <c r="AC169" s="58"/>
      <c r="BJ169" s="65"/>
    </row>
    <row r="170" spans="1:62" s="19" customFormat="1" x14ac:dyDescent="0.2">
      <c r="A170" s="1"/>
      <c r="B170" s="10"/>
      <c r="C170" s="36"/>
      <c r="D170" s="34"/>
      <c r="E170" s="10"/>
      <c r="F170" s="10"/>
      <c r="G170" s="10"/>
      <c r="H170" s="10"/>
      <c r="I170" s="10"/>
      <c r="J170" s="10"/>
      <c r="K170" s="58"/>
      <c r="L170" s="58"/>
      <c r="M170" s="58"/>
      <c r="N170" s="58"/>
      <c r="O170" s="58"/>
      <c r="P170" s="58"/>
      <c r="Q170" s="58"/>
      <c r="AC170" s="58"/>
      <c r="BJ170" s="65"/>
    </row>
    <row r="171" spans="1:62" s="19" customFormat="1" x14ac:dyDescent="0.2">
      <c r="A171" s="1"/>
      <c r="B171" s="10"/>
      <c r="C171" s="36"/>
      <c r="D171" s="34"/>
      <c r="E171" s="10"/>
      <c r="F171" s="10"/>
      <c r="G171" s="10"/>
      <c r="H171" s="10"/>
      <c r="I171" s="10"/>
      <c r="J171" s="10"/>
      <c r="K171" s="58"/>
      <c r="L171" s="58"/>
      <c r="M171" s="58"/>
      <c r="N171" s="58"/>
      <c r="O171" s="58"/>
      <c r="P171" s="58"/>
      <c r="Q171" s="58"/>
      <c r="AC171" s="58"/>
      <c r="BJ171" s="65"/>
    </row>
    <row r="172" spans="1:62" s="19" customFormat="1" x14ac:dyDescent="0.2">
      <c r="A172" s="1"/>
      <c r="B172" s="10"/>
      <c r="C172" s="36"/>
      <c r="D172" s="34"/>
      <c r="E172" s="10"/>
      <c r="F172" s="10"/>
      <c r="G172" s="10"/>
      <c r="H172" s="10"/>
      <c r="I172" s="10"/>
      <c r="J172" s="10"/>
      <c r="K172" s="58"/>
      <c r="L172" s="58"/>
      <c r="M172" s="58"/>
      <c r="N172" s="58"/>
      <c r="O172" s="58"/>
      <c r="P172" s="58"/>
      <c r="Q172" s="58"/>
      <c r="AC172" s="58"/>
      <c r="BJ172" s="65"/>
    </row>
    <row r="173" spans="1:62" s="19" customFormat="1" x14ac:dyDescent="0.2">
      <c r="A173" s="1"/>
      <c r="B173" s="10"/>
      <c r="C173" s="36"/>
      <c r="D173" s="34"/>
      <c r="E173" s="10"/>
      <c r="F173" s="10"/>
      <c r="G173" s="10"/>
      <c r="H173" s="10"/>
      <c r="I173" s="10"/>
      <c r="J173" s="10"/>
      <c r="K173" s="58"/>
      <c r="L173" s="58"/>
      <c r="M173" s="58"/>
      <c r="N173" s="58"/>
      <c r="O173" s="58"/>
      <c r="P173" s="58"/>
      <c r="Q173" s="58"/>
      <c r="AC173" s="58"/>
      <c r="BJ173" s="65"/>
    </row>
    <row r="174" spans="1:62" s="19" customFormat="1" x14ac:dyDescent="0.2">
      <c r="A174" s="1"/>
      <c r="B174" s="10"/>
      <c r="C174" s="36"/>
      <c r="D174" s="34"/>
      <c r="E174" s="10"/>
      <c r="F174" s="10"/>
      <c r="G174" s="10"/>
      <c r="H174" s="10"/>
      <c r="I174" s="10"/>
      <c r="J174" s="10"/>
      <c r="K174" s="58"/>
      <c r="L174" s="58"/>
      <c r="M174" s="58"/>
      <c r="N174" s="58"/>
      <c r="O174" s="58"/>
      <c r="P174" s="58"/>
      <c r="Q174" s="58"/>
      <c r="AC174" s="58"/>
      <c r="BJ174" s="65"/>
    </row>
    <row r="175" spans="1:62" s="19" customFormat="1" x14ac:dyDescent="0.2">
      <c r="A175" s="1"/>
      <c r="B175" s="10"/>
      <c r="C175" s="36"/>
      <c r="D175" s="34"/>
      <c r="E175" s="10"/>
      <c r="F175" s="10"/>
      <c r="G175" s="10"/>
      <c r="H175" s="10"/>
      <c r="I175" s="10"/>
      <c r="J175" s="10"/>
      <c r="K175" s="58"/>
      <c r="L175" s="58"/>
      <c r="M175" s="58"/>
      <c r="N175" s="58"/>
      <c r="O175" s="58"/>
      <c r="P175" s="58"/>
      <c r="Q175" s="58"/>
      <c r="AC175" s="58"/>
      <c r="BJ175" s="65"/>
    </row>
    <row r="176" spans="1:62" s="19" customFormat="1" x14ac:dyDescent="0.2">
      <c r="A176" s="1"/>
      <c r="B176" s="10"/>
      <c r="C176" s="36"/>
      <c r="D176" s="34"/>
      <c r="E176" s="10"/>
      <c r="F176" s="10"/>
      <c r="G176" s="10"/>
      <c r="H176" s="10"/>
      <c r="I176" s="10"/>
      <c r="J176" s="10"/>
      <c r="K176" s="58"/>
      <c r="L176" s="58"/>
      <c r="M176" s="58"/>
      <c r="N176" s="58"/>
      <c r="O176" s="58"/>
      <c r="P176" s="58"/>
      <c r="Q176" s="58"/>
      <c r="AC176" s="58"/>
      <c r="BJ176" s="65"/>
    </row>
    <row r="177" spans="1:62" s="19" customFormat="1" x14ac:dyDescent="0.2">
      <c r="A177" s="1"/>
      <c r="B177" s="10"/>
      <c r="C177" s="36"/>
      <c r="D177" s="34"/>
      <c r="E177" s="10"/>
      <c r="F177" s="10"/>
      <c r="G177" s="10"/>
      <c r="H177" s="10"/>
      <c r="I177" s="10"/>
      <c r="J177" s="10"/>
      <c r="K177" s="58"/>
      <c r="L177" s="58"/>
      <c r="M177" s="58"/>
      <c r="N177" s="58"/>
      <c r="O177" s="58"/>
      <c r="P177" s="58"/>
      <c r="Q177" s="58"/>
      <c r="AC177" s="58"/>
      <c r="BJ177" s="65"/>
    </row>
    <row r="178" spans="1:62" s="19" customFormat="1" x14ac:dyDescent="0.2">
      <c r="A178" s="1"/>
      <c r="B178" s="10"/>
      <c r="C178" s="36"/>
      <c r="D178" s="34"/>
      <c r="E178" s="10"/>
      <c r="F178" s="10"/>
      <c r="G178" s="10"/>
      <c r="H178" s="10"/>
      <c r="I178" s="10"/>
      <c r="J178" s="10"/>
      <c r="K178" s="58"/>
      <c r="L178" s="58"/>
      <c r="M178" s="58"/>
      <c r="N178" s="58"/>
      <c r="O178" s="58"/>
      <c r="P178" s="58"/>
      <c r="Q178" s="58"/>
      <c r="AC178" s="58"/>
      <c r="BJ178" s="65"/>
    </row>
    <row r="179" spans="1:62" s="19" customFormat="1" x14ac:dyDescent="0.2">
      <c r="A179" s="1"/>
      <c r="B179" s="10"/>
      <c r="C179" s="36"/>
      <c r="D179" s="34"/>
      <c r="E179" s="10"/>
      <c r="F179" s="10"/>
      <c r="G179" s="10"/>
      <c r="H179" s="10"/>
      <c r="I179" s="10"/>
      <c r="J179" s="10"/>
      <c r="K179" s="58"/>
      <c r="L179" s="58"/>
      <c r="M179" s="58"/>
      <c r="N179" s="58"/>
      <c r="O179" s="58"/>
      <c r="P179" s="58"/>
      <c r="Q179" s="58"/>
      <c r="AC179" s="58"/>
      <c r="BJ179" s="65"/>
    </row>
    <row r="180" spans="1:62" s="19" customFormat="1" x14ac:dyDescent="0.2">
      <c r="A180" s="1"/>
      <c r="B180" s="10"/>
      <c r="C180" s="36"/>
      <c r="D180" s="34"/>
      <c r="E180" s="10"/>
      <c r="F180" s="10"/>
      <c r="G180" s="10"/>
      <c r="H180" s="10"/>
      <c r="I180" s="10"/>
      <c r="J180" s="10"/>
      <c r="K180" s="58"/>
      <c r="L180" s="58"/>
      <c r="M180" s="58"/>
      <c r="N180" s="58"/>
      <c r="O180" s="58"/>
      <c r="P180" s="58"/>
      <c r="Q180" s="58"/>
      <c r="AC180" s="58"/>
      <c r="BJ180" s="65"/>
    </row>
    <row r="181" spans="1:62" s="19" customFormat="1" x14ac:dyDescent="0.2">
      <c r="A181" s="1"/>
      <c r="B181" s="10"/>
      <c r="C181" s="36"/>
      <c r="D181" s="34"/>
      <c r="E181" s="10"/>
      <c r="F181" s="10"/>
      <c r="G181" s="10"/>
      <c r="H181" s="10"/>
      <c r="I181" s="10"/>
      <c r="J181" s="10"/>
      <c r="K181" s="58"/>
      <c r="L181" s="58"/>
      <c r="M181" s="58"/>
      <c r="N181" s="58"/>
      <c r="O181" s="58"/>
      <c r="P181" s="58"/>
      <c r="Q181" s="58"/>
      <c r="AC181" s="58"/>
      <c r="BJ181" s="65"/>
    </row>
    <row r="182" spans="1:62" s="19" customFormat="1" x14ac:dyDescent="0.2">
      <c r="A182" s="1"/>
      <c r="B182" s="10"/>
      <c r="C182" s="36"/>
      <c r="D182" s="34"/>
      <c r="E182" s="10"/>
      <c r="F182" s="10"/>
      <c r="G182" s="10"/>
      <c r="H182" s="10"/>
      <c r="I182" s="10"/>
      <c r="J182" s="10"/>
      <c r="K182" s="58"/>
      <c r="L182" s="58"/>
      <c r="M182" s="58"/>
      <c r="N182" s="58"/>
      <c r="O182" s="58"/>
      <c r="P182" s="58"/>
      <c r="Q182" s="58"/>
      <c r="AC182" s="58"/>
      <c r="BJ182" s="65"/>
    </row>
    <row r="183" spans="1:62" s="19" customFormat="1" x14ac:dyDescent="0.2">
      <c r="A183" s="1"/>
      <c r="B183" s="10"/>
      <c r="C183" s="36"/>
      <c r="D183" s="34"/>
      <c r="E183" s="10"/>
      <c r="F183" s="10"/>
      <c r="G183" s="10"/>
      <c r="H183" s="10"/>
      <c r="I183" s="10"/>
      <c r="J183" s="10"/>
      <c r="K183" s="58"/>
      <c r="L183" s="58"/>
      <c r="M183" s="58"/>
      <c r="N183" s="58"/>
      <c r="O183" s="58"/>
      <c r="P183" s="58"/>
      <c r="Q183" s="58"/>
      <c r="AC183" s="58"/>
      <c r="BJ183" s="65"/>
    </row>
    <row r="184" spans="1:62" s="19" customFormat="1" x14ac:dyDescent="0.2">
      <c r="A184" s="1"/>
      <c r="B184" s="10"/>
      <c r="C184" s="36"/>
      <c r="D184" s="34"/>
      <c r="E184" s="10"/>
      <c r="F184" s="10"/>
      <c r="G184" s="10"/>
      <c r="H184" s="10"/>
      <c r="I184" s="10"/>
      <c r="J184" s="10"/>
      <c r="K184" s="58"/>
      <c r="L184" s="58"/>
      <c r="M184" s="58"/>
      <c r="N184" s="58"/>
      <c r="O184" s="58"/>
      <c r="P184" s="58"/>
      <c r="Q184" s="58"/>
      <c r="AC184" s="58"/>
      <c r="BJ184" s="65"/>
    </row>
    <row r="185" spans="1:62" s="19" customFormat="1" x14ac:dyDescent="0.2">
      <c r="A185" s="1"/>
      <c r="B185" s="10"/>
      <c r="C185" s="36"/>
      <c r="D185" s="34"/>
      <c r="E185" s="10"/>
      <c r="F185" s="10"/>
      <c r="G185" s="10"/>
      <c r="H185" s="10"/>
      <c r="I185" s="10"/>
      <c r="J185" s="10"/>
      <c r="K185" s="58"/>
      <c r="L185" s="58"/>
      <c r="M185" s="58"/>
      <c r="N185" s="58"/>
      <c r="O185" s="58"/>
      <c r="P185" s="58"/>
      <c r="Q185" s="58"/>
      <c r="AC185" s="58"/>
      <c r="BJ185" s="65"/>
    </row>
    <row r="186" spans="1:62" s="19" customFormat="1" x14ac:dyDescent="0.2">
      <c r="A186" s="1"/>
      <c r="B186" s="10"/>
      <c r="C186" s="36"/>
      <c r="D186" s="34"/>
      <c r="E186" s="10"/>
      <c r="F186" s="10"/>
      <c r="G186" s="10"/>
      <c r="H186" s="10"/>
      <c r="I186" s="10"/>
      <c r="J186" s="10"/>
      <c r="K186" s="58"/>
      <c r="L186" s="58"/>
      <c r="M186" s="58"/>
      <c r="N186" s="58"/>
      <c r="O186" s="58"/>
      <c r="P186" s="58"/>
      <c r="Q186" s="58"/>
      <c r="AC186" s="58"/>
      <c r="BJ186" s="65"/>
    </row>
    <row r="187" spans="1:62" s="19" customFormat="1" x14ac:dyDescent="0.2">
      <c r="A187" s="1"/>
      <c r="B187" s="10"/>
      <c r="C187" s="36"/>
      <c r="D187" s="34"/>
      <c r="E187" s="10"/>
      <c r="F187" s="10"/>
      <c r="G187" s="10"/>
      <c r="H187" s="10"/>
      <c r="I187" s="10"/>
      <c r="J187" s="10"/>
      <c r="K187" s="58"/>
      <c r="L187" s="58"/>
      <c r="M187" s="58"/>
      <c r="N187" s="58"/>
      <c r="O187" s="58"/>
      <c r="P187" s="58"/>
      <c r="Q187" s="58"/>
      <c r="AC187" s="58"/>
      <c r="BJ187" s="65"/>
    </row>
    <row r="188" spans="1:62" s="19" customFormat="1" x14ac:dyDescent="0.2">
      <c r="A188" s="1"/>
      <c r="B188" s="10"/>
      <c r="C188" s="36"/>
      <c r="D188" s="34"/>
      <c r="E188" s="10"/>
      <c r="F188" s="10"/>
      <c r="G188" s="10"/>
      <c r="H188" s="10"/>
      <c r="I188" s="10"/>
      <c r="J188" s="10"/>
      <c r="K188" s="58"/>
      <c r="L188" s="58"/>
      <c r="M188" s="58"/>
      <c r="N188" s="58"/>
      <c r="O188" s="58"/>
      <c r="P188" s="58"/>
      <c r="Q188" s="58"/>
      <c r="AC188" s="58"/>
      <c r="BJ188" s="65"/>
    </row>
    <row r="189" spans="1:62" s="19" customFormat="1" x14ac:dyDescent="0.2">
      <c r="A189" s="1"/>
      <c r="B189" s="10"/>
      <c r="C189" s="36"/>
      <c r="D189" s="34"/>
      <c r="E189" s="10"/>
      <c r="F189" s="10"/>
      <c r="G189" s="10"/>
      <c r="H189" s="10"/>
      <c r="I189" s="10"/>
      <c r="J189" s="10"/>
      <c r="K189" s="58"/>
      <c r="L189" s="58"/>
      <c r="M189" s="58"/>
      <c r="N189" s="58"/>
      <c r="O189" s="58"/>
      <c r="P189" s="58"/>
      <c r="Q189" s="58"/>
      <c r="AC189" s="58"/>
      <c r="BJ189" s="65"/>
    </row>
    <row r="190" spans="1:62" s="19" customFormat="1" x14ac:dyDescent="0.2">
      <c r="A190" s="1"/>
      <c r="B190" s="10"/>
      <c r="C190" s="36"/>
      <c r="D190" s="34"/>
      <c r="E190" s="10"/>
      <c r="F190" s="10"/>
      <c r="G190" s="10"/>
      <c r="H190" s="10"/>
      <c r="I190" s="10"/>
      <c r="J190" s="10"/>
      <c r="K190" s="58"/>
      <c r="L190" s="58"/>
      <c r="M190" s="58"/>
      <c r="N190" s="58"/>
      <c r="O190" s="58"/>
      <c r="P190" s="58"/>
      <c r="Q190" s="58"/>
      <c r="AC190" s="58"/>
      <c r="BJ190" s="65"/>
    </row>
    <row r="191" spans="1:62" s="19" customFormat="1" x14ac:dyDescent="0.2">
      <c r="A191" s="1"/>
      <c r="B191" s="10"/>
      <c r="C191" s="36"/>
      <c r="D191" s="34"/>
      <c r="E191" s="10"/>
      <c r="F191" s="10"/>
      <c r="G191" s="10"/>
      <c r="H191" s="10"/>
      <c r="I191" s="10"/>
      <c r="J191" s="10"/>
      <c r="K191" s="58"/>
      <c r="L191" s="58"/>
      <c r="M191" s="58"/>
      <c r="N191" s="58"/>
      <c r="O191" s="58"/>
      <c r="P191" s="58"/>
      <c r="Q191" s="58"/>
      <c r="AC191" s="58"/>
      <c r="BJ191" s="65"/>
    </row>
    <row r="192" spans="1:62" s="19" customFormat="1" x14ac:dyDescent="0.2">
      <c r="A192" s="1"/>
      <c r="B192" s="10"/>
      <c r="C192" s="36"/>
      <c r="D192" s="34"/>
      <c r="E192" s="10"/>
      <c r="F192" s="10"/>
      <c r="G192" s="10"/>
      <c r="H192" s="10"/>
      <c r="I192" s="10"/>
      <c r="J192" s="10"/>
      <c r="K192" s="58"/>
      <c r="L192" s="58"/>
      <c r="M192" s="58"/>
      <c r="N192" s="58"/>
      <c r="O192" s="58"/>
      <c r="P192" s="58"/>
      <c r="Q192" s="58"/>
      <c r="AC192" s="58"/>
      <c r="BJ192" s="65"/>
    </row>
    <row r="193" spans="1:62" s="19" customFormat="1" x14ac:dyDescent="0.2">
      <c r="A193" s="1"/>
      <c r="B193" s="10"/>
      <c r="C193" s="36"/>
      <c r="D193" s="34"/>
      <c r="E193" s="10"/>
      <c r="F193" s="10"/>
      <c r="G193" s="10"/>
      <c r="H193" s="10"/>
      <c r="I193" s="10"/>
      <c r="J193" s="10"/>
      <c r="K193" s="58"/>
      <c r="L193" s="58"/>
      <c r="M193" s="58"/>
      <c r="N193" s="58"/>
      <c r="O193" s="58"/>
      <c r="P193" s="58"/>
      <c r="Q193" s="58"/>
      <c r="AC193" s="58"/>
      <c r="BJ193" s="65"/>
    </row>
    <row r="194" spans="1:62" s="19" customFormat="1" x14ac:dyDescent="0.2">
      <c r="A194" s="1"/>
      <c r="B194" s="10"/>
      <c r="C194" s="36"/>
      <c r="D194" s="34"/>
      <c r="E194" s="10"/>
      <c r="F194" s="10"/>
      <c r="G194" s="10"/>
      <c r="H194" s="10"/>
      <c r="I194" s="10"/>
      <c r="J194" s="10"/>
      <c r="K194" s="58"/>
      <c r="L194" s="58"/>
      <c r="M194" s="58"/>
      <c r="N194" s="58"/>
      <c r="O194" s="58"/>
      <c r="P194" s="58"/>
      <c r="Q194" s="58"/>
      <c r="AC194" s="58"/>
      <c r="BJ194" s="65"/>
    </row>
    <row r="195" spans="1:62" s="19" customFormat="1" x14ac:dyDescent="0.2">
      <c r="A195" s="1"/>
      <c r="B195" s="10"/>
      <c r="C195" s="36"/>
      <c r="D195" s="34"/>
      <c r="E195" s="10"/>
      <c r="F195" s="10"/>
      <c r="G195" s="10"/>
      <c r="H195" s="10"/>
      <c r="I195" s="10"/>
      <c r="J195" s="10"/>
      <c r="K195" s="58"/>
      <c r="L195" s="58"/>
      <c r="M195" s="58"/>
      <c r="N195" s="58"/>
      <c r="O195" s="58"/>
      <c r="P195" s="58"/>
      <c r="Q195" s="58"/>
      <c r="AC195" s="58"/>
      <c r="BJ195" s="65"/>
    </row>
    <row r="196" spans="1:62" s="19" customFormat="1" x14ac:dyDescent="0.2">
      <c r="A196" s="1"/>
      <c r="B196" s="10"/>
      <c r="C196" s="36"/>
      <c r="D196" s="34"/>
      <c r="E196" s="10"/>
      <c r="F196" s="10"/>
      <c r="G196" s="10"/>
      <c r="H196" s="10"/>
      <c r="I196" s="10"/>
      <c r="J196" s="10"/>
      <c r="K196" s="58"/>
      <c r="L196" s="58"/>
      <c r="M196" s="58"/>
      <c r="N196" s="58"/>
      <c r="O196" s="58"/>
      <c r="P196" s="58"/>
      <c r="Q196" s="58"/>
      <c r="AC196" s="58"/>
      <c r="BJ196" s="65"/>
    </row>
    <row r="197" spans="1:62" s="19" customFormat="1" x14ac:dyDescent="0.2">
      <c r="A197" s="1"/>
      <c r="B197" s="10"/>
      <c r="C197" s="36"/>
      <c r="D197" s="34"/>
      <c r="E197" s="10"/>
      <c r="F197" s="10"/>
      <c r="G197" s="10"/>
      <c r="H197" s="10"/>
      <c r="I197" s="10"/>
      <c r="J197" s="10"/>
      <c r="K197" s="58"/>
      <c r="L197" s="58"/>
      <c r="M197" s="58"/>
      <c r="N197" s="58"/>
      <c r="O197" s="58"/>
      <c r="P197" s="58"/>
      <c r="Q197" s="58"/>
      <c r="AC197" s="58"/>
      <c r="BJ197" s="65"/>
    </row>
    <row r="198" spans="1:62" s="19" customFormat="1" x14ac:dyDescent="0.2">
      <c r="A198" s="1"/>
      <c r="B198" s="10"/>
      <c r="C198" s="36"/>
      <c r="D198" s="34"/>
      <c r="E198" s="10"/>
      <c r="F198" s="10"/>
      <c r="G198" s="10"/>
      <c r="H198" s="10"/>
      <c r="I198" s="10"/>
      <c r="J198" s="10"/>
      <c r="K198" s="58"/>
      <c r="L198" s="58"/>
      <c r="M198" s="58"/>
      <c r="N198" s="58"/>
      <c r="O198" s="58"/>
      <c r="P198" s="58"/>
      <c r="Q198" s="58"/>
      <c r="AC198" s="58"/>
      <c r="BJ198" s="65"/>
    </row>
    <row r="199" spans="1:62" s="19" customFormat="1" x14ac:dyDescent="0.2">
      <c r="A199" s="1"/>
      <c r="B199" s="10"/>
      <c r="C199" s="36"/>
      <c r="D199" s="34"/>
      <c r="E199" s="10"/>
      <c r="F199" s="10"/>
      <c r="G199" s="10"/>
      <c r="H199" s="10"/>
      <c r="I199" s="10"/>
      <c r="J199" s="10"/>
      <c r="K199" s="58"/>
      <c r="L199" s="58"/>
      <c r="M199" s="58"/>
      <c r="N199" s="58"/>
      <c r="O199" s="58"/>
      <c r="P199" s="58"/>
      <c r="Q199" s="58"/>
      <c r="AC199" s="58"/>
      <c r="BJ199" s="65"/>
    </row>
    <row r="200" spans="1:62" s="19" customFormat="1" x14ac:dyDescent="0.2">
      <c r="A200" s="1"/>
      <c r="B200" s="10"/>
      <c r="C200" s="36"/>
      <c r="D200" s="34"/>
      <c r="E200" s="10"/>
      <c r="F200" s="10"/>
      <c r="G200" s="10"/>
      <c r="H200" s="10"/>
      <c r="I200" s="10"/>
      <c r="J200" s="10"/>
      <c r="K200" s="58"/>
      <c r="L200" s="58"/>
      <c r="M200" s="58"/>
      <c r="N200" s="58"/>
      <c r="O200" s="58"/>
      <c r="P200" s="58"/>
      <c r="Q200" s="58"/>
      <c r="AC200" s="58"/>
      <c r="BJ200" s="65"/>
    </row>
    <row r="201" spans="1:62" s="19" customFormat="1" x14ac:dyDescent="0.2">
      <c r="A201" s="1"/>
      <c r="B201" s="10"/>
      <c r="C201" s="36"/>
      <c r="D201" s="34"/>
      <c r="E201" s="10"/>
      <c r="F201" s="10"/>
      <c r="G201" s="10"/>
      <c r="H201" s="10"/>
      <c r="I201" s="10"/>
      <c r="J201" s="10"/>
      <c r="K201" s="58"/>
      <c r="L201" s="58"/>
      <c r="M201" s="58"/>
      <c r="N201" s="58"/>
      <c r="O201" s="58"/>
      <c r="P201" s="58"/>
      <c r="Q201" s="58"/>
      <c r="AC201" s="58"/>
      <c r="BJ201" s="65"/>
    </row>
    <row r="202" spans="1:62" s="19" customFormat="1" x14ac:dyDescent="0.2">
      <c r="A202" s="1"/>
      <c r="B202" s="10"/>
      <c r="C202" s="36"/>
      <c r="D202" s="34"/>
      <c r="E202" s="10"/>
      <c r="F202" s="10"/>
      <c r="G202" s="10"/>
      <c r="H202" s="10"/>
      <c r="I202" s="10"/>
      <c r="J202" s="10"/>
      <c r="K202" s="58"/>
      <c r="L202" s="58"/>
      <c r="M202" s="58"/>
      <c r="N202" s="58"/>
      <c r="O202" s="58"/>
      <c r="P202" s="58"/>
      <c r="Q202" s="58"/>
      <c r="AC202" s="58"/>
      <c r="BJ202" s="65"/>
    </row>
    <row r="203" spans="1:62" s="19" customFormat="1" x14ac:dyDescent="0.2">
      <c r="A203" s="1"/>
      <c r="B203" s="10"/>
      <c r="C203" s="36"/>
      <c r="D203" s="34"/>
      <c r="E203" s="10"/>
      <c r="F203" s="10"/>
      <c r="G203" s="10"/>
      <c r="H203" s="10"/>
      <c r="I203" s="10"/>
      <c r="J203" s="10"/>
      <c r="K203" s="58"/>
      <c r="L203" s="58"/>
      <c r="M203" s="58"/>
      <c r="N203" s="58"/>
      <c r="O203" s="58"/>
      <c r="P203" s="58"/>
      <c r="Q203" s="58"/>
      <c r="AC203" s="58"/>
      <c r="BJ203" s="65"/>
    </row>
    <row r="204" spans="1:62" s="19" customFormat="1" x14ac:dyDescent="0.2">
      <c r="A204" s="1"/>
      <c r="B204" s="10"/>
      <c r="C204" s="36"/>
      <c r="D204" s="34"/>
      <c r="E204" s="10"/>
      <c r="F204" s="10"/>
      <c r="G204" s="10"/>
      <c r="H204" s="10"/>
      <c r="I204" s="10"/>
      <c r="J204" s="10"/>
      <c r="K204" s="58"/>
      <c r="L204" s="58"/>
      <c r="M204" s="58"/>
      <c r="N204" s="58"/>
      <c r="O204" s="58"/>
      <c r="P204" s="58"/>
      <c r="Q204" s="58"/>
      <c r="AC204" s="58"/>
      <c r="BJ204" s="65"/>
    </row>
    <row r="205" spans="1:62" s="19" customFormat="1" x14ac:dyDescent="0.2">
      <c r="A205" s="1"/>
      <c r="B205" s="10"/>
      <c r="C205" s="36"/>
      <c r="D205" s="34"/>
      <c r="E205" s="10"/>
      <c r="F205" s="10"/>
      <c r="G205" s="10"/>
      <c r="H205" s="10"/>
      <c r="I205" s="10"/>
      <c r="J205" s="10"/>
      <c r="K205" s="58"/>
      <c r="L205" s="58"/>
      <c r="M205" s="58"/>
      <c r="N205" s="58"/>
      <c r="O205" s="58"/>
      <c r="P205" s="58"/>
      <c r="Q205" s="58"/>
      <c r="AC205" s="58"/>
      <c r="BJ205" s="65"/>
    </row>
    <row r="206" spans="1:62" s="19" customFormat="1" x14ac:dyDescent="0.2">
      <c r="A206" s="1"/>
      <c r="B206" s="10"/>
      <c r="C206" s="36"/>
      <c r="D206" s="34"/>
      <c r="E206" s="10"/>
      <c r="F206" s="10"/>
      <c r="G206" s="10"/>
      <c r="H206" s="10"/>
      <c r="I206" s="10"/>
      <c r="J206" s="10"/>
      <c r="K206" s="58"/>
      <c r="L206" s="58"/>
      <c r="M206" s="58"/>
      <c r="N206" s="58"/>
      <c r="O206" s="58"/>
      <c r="P206" s="58"/>
      <c r="Q206" s="58"/>
      <c r="AC206" s="58"/>
      <c r="BJ206" s="65"/>
    </row>
    <row r="207" spans="1:62" s="19" customFormat="1" x14ac:dyDescent="0.2">
      <c r="A207" s="1"/>
      <c r="B207" s="10"/>
      <c r="C207" s="36"/>
      <c r="D207" s="34"/>
      <c r="E207" s="10"/>
      <c r="F207" s="10"/>
      <c r="G207" s="10"/>
      <c r="H207" s="10"/>
      <c r="I207" s="10"/>
      <c r="J207" s="10"/>
      <c r="K207" s="58"/>
      <c r="L207" s="58"/>
      <c r="M207" s="58"/>
      <c r="N207" s="58"/>
      <c r="O207" s="58"/>
      <c r="P207" s="58"/>
      <c r="Q207" s="58"/>
      <c r="AC207" s="58"/>
      <c r="BJ207" s="65"/>
    </row>
    <row r="208" spans="1:62" s="19" customFormat="1" x14ac:dyDescent="0.2">
      <c r="A208" s="1"/>
      <c r="B208" s="10"/>
      <c r="C208" s="36"/>
      <c r="D208" s="34"/>
      <c r="E208" s="10"/>
      <c r="F208" s="10"/>
      <c r="G208" s="10"/>
      <c r="H208" s="10"/>
      <c r="I208" s="10"/>
      <c r="J208" s="10"/>
      <c r="K208" s="58"/>
      <c r="L208" s="58"/>
      <c r="M208" s="58"/>
      <c r="N208" s="58"/>
      <c r="O208" s="58"/>
      <c r="P208" s="58"/>
      <c r="Q208" s="58"/>
      <c r="AC208" s="58"/>
      <c r="BJ208" s="65"/>
    </row>
    <row r="209" spans="1:62" s="19" customFormat="1" x14ac:dyDescent="0.2">
      <c r="A209" s="1"/>
      <c r="B209" s="10"/>
      <c r="C209" s="36"/>
      <c r="D209" s="34"/>
      <c r="E209" s="10"/>
      <c r="F209" s="10"/>
      <c r="G209" s="10"/>
      <c r="H209" s="10"/>
      <c r="I209" s="10"/>
      <c r="J209" s="10"/>
      <c r="K209" s="58"/>
      <c r="L209" s="58"/>
      <c r="M209" s="58"/>
      <c r="N209" s="58"/>
      <c r="O209" s="58"/>
      <c r="P209" s="58"/>
      <c r="Q209" s="58"/>
      <c r="AC209" s="58"/>
      <c r="BJ209" s="65"/>
    </row>
    <row r="210" spans="1:62" s="19" customFormat="1" x14ac:dyDescent="0.2">
      <c r="A210" s="1"/>
      <c r="B210" s="10"/>
      <c r="C210" s="36"/>
      <c r="D210" s="34"/>
      <c r="E210" s="10"/>
      <c r="F210" s="10"/>
      <c r="G210" s="10"/>
      <c r="H210" s="10"/>
      <c r="I210" s="10"/>
      <c r="J210" s="10"/>
      <c r="K210" s="58"/>
      <c r="L210" s="58"/>
      <c r="M210" s="58"/>
      <c r="N210" s="58"/>
      <c r="O210" s="58"/>
      <c r="P210" s="58"/>
      <c r="Q210" s="58"/>
      <c r="AC210" s="58"/>
      <c r="BJ210" s="65"/>
    </row>
    <row r="211" spans="1:62" s="19" customFormat="1" x14ac:dyDescent="0.2">
      <c r="A211" s="1"/>
      <c r="B211" s="10"/>
      <c r="C211" s="36"/>
      <c r="D211" s="34"/>
      <c r="E211" s="10"/>
      <c r="F211" s="10"/>
      <c r="G211" s="10"/>
      <c r="H211" s="10"/>
      <c r="I211" s="10"/>
      <c r="J211" s="10"/>
      <c r="K211" s="58"/>
      <c r="L211" s="58"/>
      <c r="M211" s="58"/>
      <c r="N211" s="58"/>
      <c r="O211" s="58"/>
      <c r="P211" s="58"/>
      <c r="Q211" s="58"/>
      <c r="AC211" s="58"/>
      <c r="BJ211" s="65"/>
    </row>
    <row r="212" spans="1:62" s="19" customFormat="1" x14ac:dyDescent="0.2">
      <c r="A212" s="1"/>
      <c r="B212" s="10"/>
      <c r="C212" s="36"/>
      <c r="D212" s="34"/>
      <c r="E212" s="10"/>
      <c r="F212" s="10"/>
      <c r="G212" s="10"/>
      <c r="H212" s="10"/>
      <c r="I212" s="10"/>
      <c r="J212" s="10"/>
      <c r="K212" s="58"/>
      <c r="L212" s="58"/>
      <c r="M212" s="58"/>
      <c r="N212" s="58"/>
      <c r="O212" s="58"/>
      <c r="P212" s="58"/>
      <c r="Q212" s="58"/>
      <c r="AC212" s="58"/>
      <c r="BJ212" s="65"/>
    </row>
    <row r="213" spans="1:62" s="19" customFormat="1" x14ac:dyDescent="0.2">
      <c r="A213" s="1"/>
      <c r="B213" s="10"/>
      <c r="C213" s="36"/>
      <c r="D213" s="34"/>
      <c r="E213" s="10"/>
      <c r="F213" s="10"/>
      <c r="G213" s="10"/>
      <c r="H213" s="10"/>
      <c r="I213" s="10"/>
      <c r="J213" s="10"/>
      <c r="K213" s="58"/>
      <c r="L213" s="58"/>
      <c r="M213" s="58"/>
      <c r="N213" s="58"/>
      <c r="O213" s="58"/>
      <c r="P213" s="58"/>
      <c r="Q213" s="58"/>
      <c r="AC213" s="58"/>
      <c r="BJ213" s="65"/>
    </row>
    <row r="214" spans="1:62" s="19" customFormat="1" x14ac:dyDescent="0.2">
      <c r="A214" s="1"/>
      <c r="B214" s="10"/>
      <c r="C214" s="36"/>
      <c r="D214" s="34"/>
      <c r="E214" s="10"/>
      <c r="F214" s="10"/>
      <c r="G214" s="10"/>
      <c r="H214" s="10"/>
      <c r="I214" s="10"/>
      <c r="J214" s="10"/>
      <c r="K214" s="58"/>
      <c r="L214" s="58"/>
      <c r="M214" s="58"/>
      <c r="N214" s="58"/>
      <c r="O214" s="58"/>
      <c r="P214" s="58"/>
      <c r="Q214" s="58"/>
      <c r="AC214" s="58"/>
      <c r="BJ214" s="65"/>
    </row>
    <row r="215" spans="1:62" s="19" customFormat="1" x14ac:dyDescent="0.2">
      <c r="A215" s="1"/>
      <c r="B215" s="10"/>
      <c r="C215" s="36"/>
      <c r="D215" s="34"/>
      <c r="E215" s="10"/>
      <c r="F215" s="10"/>
      <c r="G215" s="10"/>
      <c r="H215" s="10"/>
      <c r="I215" s="10"/>
      <c r="J215" s="10"/>
      <c r="K215" s="58"/>
      <c r="L215" s="58"/>
      <c r="M215" s="58"/>
      <c r="N215" s="58"/>
      <c r="O215" s="58"/>
      <c r="P215" s="58"/>
      <c r="Q215" s="58"/>
      <c r="AC215" s="58"/>
      <c r="BJ215" s="65"/>
    </row>
    <row r="216" spans="1:62" s="19" customFormat="1" x14ac:dyDescent="0.2">
      <c r="A216" s="1"/>
      <c r="B216" s="10"/>
      <c r="C216" s="36"/>
      <c r="D216" s="34"/>
      <c r="E216" s="10"/>
      <c r="F216" s="10"/>
      <c r="G216" s="10"/>
      <c r="H216" s="10"/>
      <c r="I216" s="10"/>
      <c r="J216" s="10"/>
      <c r="K216" s="58"/>
      <c r="L216" s="58"/>
      <c r="M216" s="58"/>
      <c r="N216" s="58"/>
      <c r="O216" s="58"/>
      <c r="P216" s="58"/>
      <c r="Q216" s="58"/>
      <c r="AC216" s="58"/>
      <c r="BJ216" s="65"/>
    </row>
    <row r="217" spans="1:62" s="19" customFormat="1" x14ac:dyDescent="0.2">
      <c r="A217" s="1"/>
      <c r="B217" s="10"/>
      <c r="C217" s="36"/>
      <c r="D217" s="34"/>
      <c r="E217" s="10"/>
      <c r="F217" s="10"/>
      <c r="G217" s="10"/>
      <c r="H217" s="10"/>
      <c r="I217" s="10"/>
      <c r="J217" s="10"/>
      <c r="K217" s="58"/>
      <c r="L217" s="58"/>
      <c r="M217" s="58"/>
      <c r="N217" s="58"/>
      <c r="O217" s="58"/>
      <c r="P217" s="58"/>
      <c r="Q217" s="58"/>
      <c r="AC217" s="58"/>
      <c r="BJ217" s="65"/>
    </row>
    <row r="218" spans="1:62" s="19" customFormat="1" x14ac:dyDescent="0.2">
      <c r="A218" s="1"/>
      <c r="B218" s="10"/>
      <c r="C218" s="36"/>
      <c r="D218" s="34"/>
      <c r="E218" s="10"/>
      <c r="F218" s="10"/>
      <c r="G218" s="10"/>
      <c r="H218" s="10"/>
      <c r="I218" s="10"/>
      <c r="J218" s="10"/>
      <c r="K218" s="58"/>
      <c r="L218" s="58"/>
      <c r="M218" s="58"/>
      <c r="N218" s="58"/>
      <c r="O218" s="58"/>
      <c r="P218" s="58"/>
      <c r="Q218" s="58"/>
      <c r="AC218" s="58"/>
      <c r="BJ218" s="65"/>
    </row>
    <row r="219" spans="1:62" s="19" customFormat="1" x14ac:dyDescent="0.2">
      <c r="A219" s="1"/>
      <c r="B219" s="10"/>
      <c r="C219" s="36"/>
      <c r="D219" s="34"/>
      <c r="E219" s="10"/>
      <c r="F219" s="10"/>
      <c r="G219" s="10"/>
      <c r="H219" s="10"/>
      <c r="I219" s="10"/>
      <c r="J219" s="10"/>
      <c r="K219" s="58"/>
      <c r="L219" s="58"/>
      <c r="M219" s="58"/>
      <c r="N219" s="58"/>
      <c r="O219" s="58"/>
      <c r="P219" s="58"/>
      <c r="Q219" s="58"/>
      <c r="AC219" s="58"/>
      <c r="BJ219" s="65"/>
    </row>
    <row r="220" spans="1:62" s="19" customFormat="1" x14ac:dyDescent="0.2">
      <c r="A220" s="1"/>
      <c r="B220" s="10"/>
      <c r="C220" s="36"/>
      <c r="D220" s="34"/>
      <c r="E220" s="10"/>
      <c r="F220" s="10"/>
      <c r="G220" s="10"/>
      <c r="H220" s="10"/>
      <c r="I220" s="10"/>
      <c r="J220" s="10"/>
      <c r="K220" s="58"/>
      <c r="L220" s="58"/>
      <c r="M220" s="58"/>
      <c r="N220" s="58"/>
      <c r="O220" s="58"/>
      <c r="P220" s="58"/>
      <c r="Q220" s="58"/>
      <c r="AC220" s="58"/>
      <c r="BJ220" s="65"/>
    </row>
    <row r="221" spans="1:62" s="19" customFormat="1" x14ac:dyDescent="0.2">
      <c r="A221" s="1"/>
      <c r="B221" s="10"/>
      <c r="C221" s="36"/>
      <c r="D221" s="34"/>
      <c r="E221" s="10"/>
      <c r="F221" s="10"/>
      <c r="G221" s="10"/>
      <c r="H221" s="10"/>
      <c r="I221" s="10"/>
      <c r="J221" s="10"/>
      <c r="K221" s="58"/>
      <c r="L221" s="58"/>
      <c r="M221" s="58"/>
      <c r="N221" s="58"/>
      <c r="O221" s="58"/>
      <c r="P221" s="58"/>
      <c r="Q221" s="58"/>
      <c r="AC221" s="58"/>
      <c r="BJ221" s="65"/>
    </row>
    <row r="222" spans="1:62" s="19" customFormat="1" x14ac:dyDescent="0.2">
      <c r="A222" s="1"/>
      <c r="B222" s="10"/>
      <c r="C222" s="36"/>
      <c r="D222" s="34"/>
      <c r="E222" s="10"/>
      <c r="F222" s="10"/>
      <c r="G222" s="10"/>
      <c r="H222" s="10"/>
      <c r="I222" s="10"/>
      <c r="J222" s="10"/>
      <c r="K222" s="58"/>
      <c r="L222" s="58"/>
      <c r="M222" s="58"/>
      <c r="N222" s="58"/>
      <c r="O222" s="58"/>
      <c r="P222" s="58"/>
      <c r="Q222" s="58"/>
      <c r="AC222" s="58"/>
      <c r="BJ222" s="65"/>
    </row>
    <row r="223" spans="1:62" s="19" customFormat="1" x14ac:dyDescent="0.2">
      <c r="A223" s="1"/>
      <c r="B223" s="10"/>
      <c r="C223" s="36"/>
      <c r="D223" s="34"/>
      <c r="E223" s="10"/>
      <c r="F223" s="10"/>
      <c r="G223" s="10"/>
      <c r="H223" s="10"/>
      <c r="I223" s="10"/>
      <c r="J223" s="10"/>
      <c r="K223" s="58"/>
      <c r="L223" s="58"/>
      <c r="M223" s="58"/>
      <c r="N223" s="58"/>
      <c r="O223" s="58"/>
      <c r="P223" s="58"/>
      <c r="Q223" s="58"/>
      <c r="AC223" s="58"/>
      <c r="BJ223" s="65"/>
    </row>
    <row r="224" spans="1:62" s="19" customFormat="1" x14ac:dyDescent="0.2">
      <c r="A224" s="1"/>
      <c r="B224" s="10"/>
      <c r="C224" s="36"/>
      <c r="D224" s="34"/>
      <c r="E224" s="10"/>
      <c r="F224" s="10"/>
      <c r="G224" s="10"/>
      <c r="H224" s="10"/>
      <c r="I224" s="10"/>
      <c r="J224" s="10"/>
      <c r="K224" s="58"/>
      <c r="L224" s="58"/>
      <c r="M224" s="58"/>
      <c r="N224" s="58"/>
      <c r="O224" s="58"/>
      <c r="P224" s="58"/>
      <c r="Q224" s="58"/>
      <c r="AC224" s="58"/>
      <c r="BJ224" s="65"/>
    </row>
    <row r="225" spans="1:62" s="19" customFormat="1" x14ac:dyDescent="0.2">
      <c r="A225" s="1"/>
      <c r="B225" s="10"/>
      <c r="C225" s="36"/>
      <c r="D225" s="34"/>
      <c r="E225" s="10"/>
      <c r="F225" s="10"/>
      <c r="G225" s="10"/>
      <c r="H225" s="10"/>
      <c r="I225" s="10"/>
      <c r="J225" s="10"/>
      <c r="K225" s="58"/>
      <c r="L225" s="58"/>
      <c r="M225" s="58"/>
      <c r="N225" s="58"/>
      <c r="O225" s="58"/>
      <c r="P225" s="58"/>
      <c r="Q225" s="58"/>
      <c r="AC225" s="58"/>
      <c r="BJ225" s="65"/>
    </row>
    <row r="226" spans="1:62" s="19" customFormat="1" x14ac:dyDescent="0.2">
      <c r="A226" s="1"/>
      <c r="B226" s="10"/>
      <c r="C226" s="36"/>
      <c r="D226" s="34"/>
      <c r="E226" s="10"/>
      <c r="F226" s="10"/>
      <c r="G226" s="10"/>
      <c r="H226" s="10"/>
      <c r="I226" s="10"/>
      <c r="J226" s="10"/>
      <c r="K226" s="58"/>
      <c r="L226" s="58"/>
      <c r="M226" s="58"/>
      <c r="N226" s="58"/>
      <c r="O226" s="58"/>
      <c r="P226" s="58"/>
      <c r="Q226" s="58"/>
      <c r="AC226" s="58"/>
      <c r="BJ226" s="65"/>
    </row>
    <row r="227" spans="1:62" s="19" customFormat="1" x14ac:dyDescent="0.2">
      <c r="A227" s="1"/>
      <c r="B227" s="10"/>
      <c r="C227" s="36"/>
      <c r="D227" s="34"/>
      <c r="E227" s="10"/>
      <c r="F227" s="10"/>
      <c r="G227" s="10"/>
      <c r="H227" s="10"/>
      <c r="I227" s="10"/>
      <c r="J227" s="10"/>
      <c r="K227" s="58"/>
      <c r="L227" s="58"/>
      <c r="M227" s="58"/>
      <c r="N227" s="58"/>
      <c r="O227" s="58"/>
      <c r="P227" s="58"/>
      <c r="Q227" s="58"/>
      <c r="AC227" s="58"/>
      <c r="BJ227" s="65"/>
    </row>
    <row r="228" spans="1:62" s="19" customFormat="1" x14ac:dyDescent="0.2">
      <c r="A228" s="1"/>
      <c r="B228" s="10"/>
      <c r="C228" s="36"/>
      <c r="D228" s="34"/>
      <c r="E228" s="10"/>
      <c r="F228" s="10"/>
      <c r="G228" s="10"/>
      <c r="H228" s="10"/>
      <c r="I228" s="10"/>
      <c r="J228" s="10"/>
      <c r="K228" s="58"/>
      <c r="L228" s="58"/>
      <c r="M228" s="58"/>
      <c r="N228" s="58"/>
      <c r="O228" s="58"/>
      <c r="P228" s="58"/>
      <c r="Q228" s="58"/>
      <c r="AC228" s="58"/>
      <c r="BJ228" s="65"/>
    </row>
    <row r="229" spans="1:62" s="19" customFormat="1" x14ac:dyDescent="0.2">
      <c r="A229" s="1"/>
      <c r="B229" s="10"/>
      <c r="C229" s="36"/>
      <c r="D229" s="34"/>
      <c r="E229" s="10"/>
      <c r="F229" s="10"/>
      <c r="G229" s="10"/>
      <c r="H229" s="10"/>
      <c r="I229" s="10"/>
      <c r="J229" s="10"/>
      <c r="K229" s="58"/>
      <c r="L229" s="58"/>
      <c r="M229" s="58"/>
      <c r="N229" s="58"/>
      <c r="O229" s="58"/>
      <c r="P229" s="58"/>
      <c r="Q229" s="58"/>
      <c r="AC229" s="58"/>
      <c r="BJ229" s="65"/>
    </row>
    <row r="230" spans="1:62" s="19" customFormat="1" x14ac:dyDescent="0.2">
      <c r="A230" s="1"/>
      <c r="B230" s="10"/>
      <c r="C230" s="36"/>
      <c r="D230" s="34"/>
      <c r="E230" s="10"/>
      <c r="F230" s="10"/>
      <c r="G230" s="10"/>
      <c r="H230" s="10"/>
      <c r="I230" s="10"/>
      <c r="J230" s="10"/>
      <c r="K230" s="58"/>
      <c r="L230" s="58"/>
      <c r="M230" s="58"/>
      <c r="N230" s="58"/>
      <c r="O230" s="58"/>
      <c r="P230" s="58"/>
      <c r="Q230" s="58"/>
      <c r="AC230" s="58"/>
      <c r="BJ230" s="65"/>
    </row>
    <row r="231" spans="1:62" s="19" customFormat="1" x14ac:dyDescent="0.2">
      <c r="A231" s="1"/>
      <c r="B231" s="10"/>
      <c r="C231" s="36"/>
      <c r="D231" s="34"/>
      <c r="E231" s="10"/>
      <c r="F231" s="10"/>
      <c r="G231" s="10"/>
      <c r="H231" s="10"/>
      <c r="I231" s="10"/>
      <c r="J231" s="10"/>
      <c r="K231" s="58"/>
      <c r="L231" s="58"/>
      <c r="M231" s="58"/>
      <c r="N231" s="58"/>
      <c r="O231" s="58"/>
      <c r="P231" s="58"/>
      <c r="Q231" s="58"/>
      <c r="AC231" s="58"/>
      <c r="BJ231" s="65"/>
    </row>
    <row r="232" spans="1:62" s="19" customFormat="1" x14ac:dyDescent="0.2">
      <c r="A232" s="1"/>
      <c r="B232" s="10"/>
      <c r="C232" s="36"/>
      <c r="D232" s="34"/>
      <c r="E232" s="10"/>
      <c r="F232" s="10"/>
      <c r="G232" s="10"/>
      <c r="H232" s="10"/>
      <c r="I232" s="10"/>
      <c r="J232" s="10"/>
      <c r="K232" s="58"/>
      <c r="L232" s="58"/>
      <c r="M232" s="58"/>
      <c r="N232" s="58"/>
      <c r="O232" s="58"/>
      <c r="P232" s="58"/>
      <c r="Q232" s="58"/>
      <c r="AC232" s="58"/>
      <c r="BJ232" s="65"/>
    </row>
    <row r="233" spans="1:62" s="19" customFormat="1" x14ac:dyDescent="0.2">
      <c r="A233" s="1"/>
      <c r="B233" s="10"/>
      <c r="C233" s="36"/>
      <c r="D233" s="34"/>
      <c r="E233" s="10"/>
      <c r="F233" s="10"/>
      <c r="G233" s="10"/>
      <c r="H233" s="10"/>
      <c r="I233" s="10"/>
      <c r="J233" s="10"/>
      <c r="K233" s="58"/>
      <c r="L233" s="58"/>
      <c r="M233" s="58"/>
      <c r="N233" s="58"/>
      <c r="O233" s="58"/>
      <c r="P233" s="58"/>
      <c r="Q233" s="58"/>
      <c r="AC233" s="58"/>
      <c r="BJ233" s="65"/>
    </row>
    <row r="234" spans="1:62" s="19" customFormat="1" x14ac:dyDescent="0.2">
      <c r="A234" s="1"/>
      <c r="B234" s="10"/>
      <c r="C234" s="36"/>
      <c r="D234" s="34"/>
      <c r="E234" s="10"/>
      <c r="F234" s="10"/>
      <c r="G234" s="10"/>
      <c r="H234" s="10"/>
      <c r="I234" s="10"/>
      <c r="J234" s="10"/>
      <c r="K234" s="58"/>
      <c r="L234" s="58"/>
      <c r="M234" s="58"/>
      <c r="N234" s="58"/>
      <c r="O234" s="58"/>
      <c r="P234" s="58"/>
      <c r="Q234" s="58"/>
      <c r="AC234" s="58"/>
      <c r="BJ234" s="65"/>
    </row>
    <row r="235" spans="1:62" s="19" customFormat="1" x14ac:dyDescent="0.2">
      <c r="A235" s="1"/>
      <c r="B235" s="10"/>
      <c r="C235" s="36"/>
      <c r="D235" s="34"/>
      <c r="E235" s="10"/>
      <c r="F235" s="10"/>
      <c r="G235" s="10"/>
      <c r="H235" s="10"/>
      <c r="I235" s="10"/>
      <c r="J235" s="10"/>
      <c r="K235" s="58"/>
      <c r="L235" s="58"/>
      <c r="M235" s="58"/>
      <c r="N235" s="58"/>
      <c r="O235" s="58"/>
      <c r="P235" s="58"/>
      <c r="Q235" s="58"/>
      <c r="AC235" s="58"/>
      <c r="BJ235" s="65"/>
    </row>
    <row r="236" spans="1:62" s="19" customFormat="1" x14ac:dyDescent="0.2">
      <c r="A236" s="1"/>
      <c r="B236" s="10"/>
      <c r="C236" s="36"/>
      <c r="D236" s="34"/>
      <c r="E236" s="10"/>
      <c r="F236" s="10"/>
      <c r="G236" s="10"/>
      <c r="H236" s="10"/>
      <c r="I236" s="10"/>
      <c r="J236" s="10"/>
      <c r="K236" s="58"/>
      <c r="L236" s="58"/>
      <c r="M236" s="58"/>
      <c r="N236" s="58"/>
      <c r="O236" s="58"/>
      <c r="P236" s="58"/>
      <c r="Q236" s="58"/>
      <c r="AC236" s="58"/>
      <c r="BJ236" s="65"/>
    </row>
    <row r="237" spans="1:62" s="19" customFormat="1" x14ac:dyDescent="0.2">
      <c r="A237" s="1"/>
      <c r="B237" s="10"/>
      <c r="C237" s="36"/>
      <c r="D237" s="34"/>
      <c r="E237" s="10"/>
      <c r="F237" s="10"/>
      <c r="G237" s="10"/>
      <c r="H237" s="10"/>
      <c r="I237" s="10"/>
      <c r="J237" s="10"/>
      <c r="K237" s="58"/>
      <c r="L237" s="58"/>
      <c r="M237" s="58"/>
      <c r="N237" s="58"/>
      <c r="O237" s="58"/>
      <c r="P237" s="58"/>
      <c r="Q237" s="58"/>
      <c r="AC237" s="58"/>
      <c r="BJ237" s="65"/>
    </row>
    <row r="238" spans="1:62" s="19" customFormat="1" x14ac:dyDescent="0.2">
      <c r="A238" s="1"/>
      <c r="B238" s="10"/>
      <c r="C238" s="36"/>
      <c r="D238" s="34"/>
      <c r="E238" s="10"/>
      <c r="F238" s="10"/>
      <c r="G238" s="10"/>
      <c r="H238" s="10"/>
      <c r="I238" s="10"/>
      <c r="J238" s="10"/>
      <c r="K238" s="58"/>
      <c r="L238" s="58"/>
      <c r="M238" s="58"/>
      <c r="N238" s="58"/>
      <c r="O238" s="58"/>
      <c r="P238" s="58"/>
      <c r="Q238" s="58"/>
      <c r="AC238" s="58"/>
      <c r="BJ238" s="65"/>
    </row>
    <row r="239" spans="1:62" s="19" customFormat="1" x14ac:dyDescent="0.2">
      <c r="A239" s="1"/>
      <c r="B239" s="10"/>
      <c r="C239" s="36"/>
      <c r="D239" s="34"/>
      <c r="E239" s="10"/>
      <c r="F239" s="10"/>
      <c r="G239" s="10"/>
      <c r="H239" s="10"/>
      <c r="I239" s="10"/>
      <c r="J239" s="10"/>
      <c r="K239" s="58"/>
      <c r="L239" s="58"/>
      <c r="M239" s="58"/>
      <c r="N239" s="58"/>
      <c r="O239" s="58"/>
      <c r="P239" s="58"/>
      <c r="Q239" s="58"/>
      <c r="AC239" s="58"/>
      <c r="BJ239" s="65"/>
    </row>
    <row r="240" spans="1:62" s="19" customFormat="1" x14ac:dyDescent="0.2">
      <c r="A240" s="1"/>
      <c r="B240" s="10"/>
      <c r="C240" s="36"/>
      <c r="D240" s="34"/>
      <c r="E240" s="10"/>
      <c r="F240" s="10"/>
      <c r="G240" s="10"/>
      <c r="H240" s="10"/>
      <c r="I240" s="10"/>
      <c r="J240" s="10"/>
      <c r="K240" s="58"/>
      <c r="L240" s="58"/>
      <c r="M240" s="58"/>
      <c r="N240" s="58"/>
      <c r="O240" s="58"/>
      <c r="P240" s="58"/>
      <c r="Q240" s="58"/>
      <c r="AC240" s="58"/>
      <c r="BJ240" s="65"/>
    </row>
    <row r="241" spans="1:62" s="19" customFormat="1" x14ac:dyDescent="0.2">
      <c r="A241" s="1"/>
      <c r="B241" s="10"/>
      <c r="C241" s="36"/>
      <c r="D241" s="34"/>
      <c r="E241" s="10"/>
      <c r="F241" s="10"/>
      <c r="G241" s="10"/>
      <c r="H241" s="10"/>
      <c r="I241" s="10"/>
      <c r="J241" s="10"/>
      <c r="K241" s="58"/>
      <c r="L241" s="58"/>
      <c r="M241" s="58"/>
      <c r="N241" s="58"/>
      <c r="O241" s="58"/>
      <c r="P241" s="58"/>
      <c r="Q241" s="58"/>
      <c r="AC241" s="58"/>
      <c r="BJ241" s="65"/>
    </row>
    <row r="242" spans="1:62" s="19" customFormat="1" x14ac:dyDescent="0.2">
      <c r="A242" s="1"/>
      <c r="B242" s="10"/>
      <c r="C242" s="36"/>
      <c r="D242" s="34"/>
      <c r="E242" s="10"/>
      <c r="F242" s="10"/>
      <c r="G242" s="10"/>
      <c r="H242" s="10"/>
      <c r="I242" s="10"/>
      <c r="J242" s="10"/>
      <c r="K242" s="58"/>
      <c r="L242" s="58"/>
      <c r="M242" s="58"/>
      <c r="N242" s="58"/>
      <c r="O242" s="58"/>
      <c r="P242" s="58"/>
      <c r="Q242" s="58"/>
      <c r="AC242" s="58"/>
      <c r="BJ242" s="65"/>
    </row>
    <row r="243" spans="1:62" s="19" customFormat="1" x14ac:dyDescent="0.2">
      <c r="A243" s="1"/>
      <c r="B243" s="10"/>
      <c r="C243" s="36"/>
      <c r="D243" s="34"/>
      <c r="E243" s="10"/>
      <c r="F243" s="10"/>
      <c r="G243" s="10"/>
      <c r="H243" s="10"/>
      <c r="I243" s="10"/>
      <c r="J243" s="10"/>
      <c r="K243" s="58"/>
      <c r="L243" s="58"/>
      <c r="M243" s="58"/>
      <c r="N243" s="58"/>
      <c r="O243" s="58"/>
      <c r="P243" s="58"/>
      <c r="Q243" s="58"/>
      <c r="AC243" s="58"/>
      <c r="BJ243" s="65"/>
    </row>
    <row r="244" spans="1:62" s="19" customFormat="1" x14ac:dyDescent="0.2">
      <c r="A244" s="1"/>
      <c r="B244" s="10"/>
      <c r="C244" s="36"/>
      <c r="D244" s="34"/>
      <c r="E244" s="10"/>
      <c r="F244" s="10"/>
      <c r="G244" s="10"/>
      <c r="H244" s="10"/>
      <c r="I244" s="10"/>
      <c r="J244" s="10"/>
      <c r="K244" s="58"/>
      <c r="L244" s="58"/>
      <c r="M244" s="58"/>
      <c r="N244" s="58"/>
      <c r="O244" s="58"/>
      <c r="P244" s="58"/>
      <c r="Q244" s="58"/>
      <c r="AC244" s="58"/>
      <c r="BJ244" s="65"/>
    </row>
    <row r="245" spans="1:62" s="19" customFormat="1" x14ac:dyDescent="0.2">
      <c r="A245" s="1"/>
      <c r="B245" s="10"/>
      <c r="C245" s="36"/>
      <c r="D245" s="34"/>
      <c r="E245" s="10"/>
      <c r="F245" s="10"/>
      <c r="G245" s="10"/>
      <c r="H245" s="10"/>
      <c r="I245" s="10"/>
      <c r="J245" s="10"/>
      <c r="K245" s="58"/>
      <c r="L245" s="58"/>
      <c r="M245" s="58"/>
      <c r="N245" s="58"/>
      <c r="O245" s="58"/>
      <c r="P245" s="58"/>
      <c r="Q245" s="58"/>
      <c r="AC245" s="58"/>
      <c r="BJ245" s="65"/>
    </row>
    <row r="246" spans="1:62" s="19" customFormat="1" x14ac:dyDescent="0.2">
      <c r="A246" s="1"/>
      <c r="B246" s="10"/>
      <c r="C246" s="36"/>
      <c r="D246" s="34"/>
      <c r="E246" s="10"/>
      <c r="F246" s="10"/>
      <c r="G246" s="10"/>
      <c r="H246" s="10"/>
      <c r="I246" s="10"/>
      <c r="J246" s="10"/>
      <c r="K246" s="58"/>
      <c r="L246" s="58"/>
      <c r="M246" s="58"/>
      <c r="N246" s="58"/>
      <c r="O246" s="58"/>
      <c r="P246" s="58"/>
      <c r="Q246" s="58"/>
      <c r="AC246" s="58"/>
      <c r="BJ246" s="65"/>
    </row>
    <row r="247" spans="1:62" s="19" customFormat="1" x14ac:dyDescent="0.2">
      <c r="A247" s="1"/>
      <c r="B247" s="10"/>
      <c r="C247" s="36"/>
      <c r="D247" s="34"/>
      <c r="E247" s="10"/>
      <c r="F247" s="10"/>
      <c r="G247" s="10"/>
      <c r="H247" s="10"/>
      <c r="I247" s="10"/>
      <c r="J247" s="10"/>
      <c r="K247" s="58"/>
      <c r="L247" s="58"/>
      <c r="M247" s="58"/>
      <c r="N247" s="58"/>
      <c r="O247" s="58"/>
      <c r="P247" s="58"/>
      <c r="Q247" s="58"/>
      <c r="AC247" s="58"/>
      <c r="BJ247" s="65"/>
    </row>
    <row r="248" spans="1:62" s="19" customFormat="1" x14ac:dyDescent="0.2">
      <c r="A248" s="1"/>
      <c r="B248" s="10"/>
      <c r="C248" s="36"/>
      <c r="D248" s="34"/>
      <c r="E248" s="10"/>
      <c r="F248" s="10"/>
      <c r="G248" s="10"/>
      <c r="H248" s="10"/>
      <c r="I248" s="10"/>
      <c r="J248" s="10"/>
      <c r="K248" s="58"/>
      <c r="L248" s="58"/>
      <c r="M248" s="58"/>
      <c r="N248" s="58"/>
      <c r="O248" s="58"/>
      <c r="P248" s="58"/>
      <c r="Q248" s="58"/>
      <c r="AC248" s="58"/>
      <c r="BJ248" s="65"/>
    </row>
    <row r="249" spans="1:62" s="19" customFormat="1" x14ac:dyDescent="0.2">
      <c r="A249" s="1"/>
      <c r="B249" s="10"/>
      <c r="C249" s="36"/>
      <c r="D249" s="34"/>
      <c r="E249" s="10"/>
      <c r="F249" s="10"/>
      <c r="G249" s="10"/>
      <c r="H249" s="10"/>
      <c r="I249" s="10"/>
      <c r="J249" s="10"/>
      <c r="K249" s="58"/>
      <c r="L249" s="58"/>
      <c r="M249" s="58"/>
      <c r="N249" s="58"/>
      <c r="O249" s="58"/>
      <c r="P249" s="58"/>
      <c r="Q249" s="58"/>
      <c r="AC249" s="58"/>
      <c r="BJ249" s="65"/>
    </row>
    <row r="250" spans="1:62" s="19" customFormat="1" x14ac:dyDescent="0.2">
      <c r="A250" s="1"/>
      <c r="B250" s="10"/>
      <c r="C250" s="36"/>
      <c r="D250" s="34"/>
      <c r="E250" s="10"/>
      <c r="F250" s="10"/>
      <c r="G250" s="10"/>
      <c r="H250" s="10"/>
      <c r="I250" s="10"/>
      <c r="J250" s="10"/>
      <c r="K250" s="58"/>
      <c r="L250" s="58"/>
      <c r="M250" s="58"/>
      <c r="N250" s="58"/>
      <c r="O250" s="58"/>
      <c r="P250" s="58"/>
      <c r="Q250" s="58"/>
      <c r="AC250" s="58"/>
      <c r="BJ250" s="65"/>
    </row>
    <row r="251" spans="1:62" s="19" customFormat="1" x14ac:dyDescent="0.2">
      <c r="A251" s="1"/>
      <c r="B251" s="10"/>
      <c r="C251" s="36"/>
      <c r="D251" s="34"/>
      <c r="E251" s="10"/>
      <c r="F251" s="10"/>
      <c r="G251" s="10"/>
      <c r="H251" s="10"/>
      <c r="I251" s="10"/>
      <c r="J251" s="10"/>
      <c r="K251" s="58"/>
      <c r="L251" s="58"/>
      <c r="M251" s="58"/>
      <c r="N251" s="58"/>
      <c r="O251" s="58"/>
      <c r="P251" s="58"/>
      <c r="Q251" s="58"/>
      <c r="AC251" s="58"/>
      <c r="BJ251" s="65"/>
    </row>
    <row r="252" spans="1:62" s="19" customFormat="1" x14ac:dyDescent="0.2">
      <c r="A252" s="1"/>
      <c r="B252" s="10"/>
      <c r="C252" s="36"/>
      <c r="D252" s="34"/>
      <c r="E252" s="10"/>
      <c r="F252" s="10"/>
      <c r="G252" s="10"/>
      <c r="H252" s="10"/>
      <c r="I252" s="10"/>
      <c r="J252" s="10"/>
      <c r="K252" s="58"/>
      <c r="L252" s="58"/>
      <c r="M252" s="58"/>
      <c r="N252" s="58"/>
      <c r="O252" s="58"/>
      <c r="P252" s="58"/>
      <c r="Q252" s="58"/>
      <c r="AC252" s="58"/>
      <c r="BJ252" s="65"/>
    </row>
    <row r="253" spans="1:62" s="19" customFormat="1" x14ac:dyDescent="0.2">
      <c r="A253" s="1"/>
      <c r="B253" s="10"/>
      <c r="C253" s="36"/>
      <c r="D253" s="34"/>
      <c r="E253" s="10"/>
      <c r="F253" s="10"/>
      <c r="G253" s="10"/>
      <c r="H253" s="10"/>
      <c r="I253" s="10"/>
      <c r="J253" s="10"/>
      <c r="K253" s="58"/>
      <c r="L253" s="58"/>
      <c r="M253" s="58"/>
      <c r="N253" s="58"/>
      <c r="O253" s="58"/>
      <c r="P253" s="58"/>
      <c r="Q253" s="58"/>
      <c r="AC253" s="58"/>
      <c r="BJ253" s="65"/>
    </row>
    <row r="254" spans="1:62" s="19" customFormat="1" x14ac:dyDescent="0.2">
      <c r="A254" s="1"/>
      <c r="B254" s="10"/>
      <c r="C254" s="36"/>
      <c r="D254" s="34"/>
      <c r="E254" s="10"/>
      <c r="F254" s="10"/>
      <c r="G254" s="10"/>
      <c r="H254" s="10"/>
      <c r="I254" s="10"/>
      <c r="J254" s="10"/>
      <c r="K254" s="58"/>
      <c r="L254" s="58"/>
      <c r="M254" s="58"/>
      <c r="N254" s="58"/>
      <c r="O254" s="58"/>
      <c r="P254" s="58"/>
      <c r="Q254" s="58"/>
      <c r="AC254" s="58"/>
      <c r="BJ254" s="65"/>
    </row>
    <row r="255" spans="1:62" s="19" customFormat="1" x14ac:dyDescent="0.2">
      <c r="A255" s="1"/>
      <c r="B255" s="10"/>
      <c r="C255" s="36"/>
      <c r="D255" s="34"/>
      <c r="E255" s="10"/>
      <c r="F255" s="10"/>
      <c r="G255" s="10"/>
      <c r="H255" s="10"/>
      <c r="I255" s="10"/>
      <c r="J255" s="10"/>
      <c r="K255" s="58"/>
      <c r="L255" s="58"/>
      <c r="M255" s="58"/>
      <c r="N255" s="58"/>
      <c r="O255" s="58"/>
      <c r="P255" s="58"/>
      <c r="Q255" s="58"/>
      <c r="AC255" s="58"/>
      <c r="BJ255" s="65"/>
    </row>
    <row r="256" spans="1:62" s="19" customFormat="1" x14ac:dyDescent="0.2">
      <c r="A256" s="1"/>
      <c r="B256" s="10"/>
      <c r="C256" s="36"/>
      <c r="D256" s="34"/>
      <c r="E256" s="10"/>
      <c r="F256" s="10"/>
      <c r="G256" s="10"/>
      <c r="H256" s="10"/>
      <c r="I256" s="10"/>
      <c r="J256" s="10"/>
      <c r="K256" s="58"/>
      <c r="L256" s="58"/>
      <c r="M256" s="58"/>
      <c r="N256" s="58"/>
      <c r="O256" s="58"/>
      <c r="P256" s="58"/>
      <c r="Q256" s="58"/>
      <c r="AC256" s="58"/>
      <c r="BJ256" s="65"/>
    </row>
    <row r="257" spans="1:62" s="19" customFormat="1" x14ac:dyDescent="0.2">
      <c r="A257" s="1"/>
      <c r="B257" s="10"/>
      <c r="C257" s="36"/>
      <c r="D257" s="34"/>
      <c r="E257" s="10"/>
      <c r="F257" s="10"/>
      <c r="G257" s="10"/>
      <c r="H257" s="10"/>
      <c r="I257" s="10"/>
      <c r="J257" s="10"/>
      <c r="K257" s="58"/>
      <c r="L257" s="58"/>
      <c r="M257" s="58"/>
      <c r="N257" s="58"/>
      <c r="O257" s="58"/>
      <c r="P257" s="58"/>
      <c r="Q257" s="58"/>
      <c r="AC257" s="58"/>
      <c r="BJ257" s="65"/>
    </row>
    <row r="258" spans="1:62" s="19" customFormat="1" x14ac:dyDescent="0.2">
      <c r="A258" s="1"/>
      <c r="B258" s="10"/>
      <c r="C258" s="36"/>
      <c r="D258" s="34"/>
      <c r="E258" s="10"/>
      <c r="F258" s="10"/>
      <c r="G258" s="10"/>
      <c r="H258" s="10"/>
      <c r="I258" s="10"/>
      <c r="J258" s="10"/>
      <c r="K258" s="58"/>
      <c r="L258" s="58"/>
      <c r="M258" s="58"/>
      <c r="N258" s="58"/>
      <c r="O258" s="58"/>
      <c r="P258" s="58"/>
      <c r="Q258" s="58"/>
      <c r="AC258" s="58"/>
      <c r="BJ258" s="65"/>
    </row>
    <row r="259" spans="1:62" s="19" customFormat="1" x14ac:dyDescent="0.2">
      <c r="A259" s="1"/>
      <c r="B259" s="10"/>
      <c r="C259" s="36"/>
      <c r="D259" s="34"/>
      <c r="E259" s="10"/>
      <c r="F259" s="10"/>
      <c r="G259" s="10"/>
      <c r="H259" s="10"/>
      <c r="I259" s="10"/>
      <c r="J259" s="10"/>
      <c r="K259" s="58"/>
      <c r="L259" s="58"/>
      <c r="M259" s="58"/>
      <c r="N259" s="58"/>
      <c r="O259" s="58"/>
      <c r="P259" s="58"/>
      <c r="Q259" s="58"/>
      <c r="AC259" s="58"/>
      <c r="BJ259" s="65"/>
    </row>
    <row r="260" spans="1:62" s="19" customFormat="1" x14ac:dyDescent="0.2">
      <c r="A260" s="1"/>
      <c r="B260" s="10"/>
      <c r="C260" s="36"/>
      <c r="D260" s="34"/>
      <c r="E260" s="10"/>
      <c r="F260" s="10"/>
      <c r="G260" s="10"/>
      <c r="H260" s="10"/>
      <c r="I260" s="10"/>
      <c r="J260" s="10"/>
      <c r="K260" s="58"/>
      <c r="L260" s="58"/>
      <c r="M260" s="58"/>
      <c r="N260" s="58"/>
      <c r="O260" s="58"/>
      <c r="P260" s="58"/>
      <c r="Q260" s="58"/>
      <c r="AC260" s="58"/>
      <c r="BJ260" s="65"/>
    </row>
    <row r="261" spans="1:62" s="19" customFormat="1" x14ac:dyDescent="0.2">
      <c r="A261" s="1"/>
      <c r="B261" s="10"/>
      <c r="C261" s="36"/>
      <c r="D261" s="34"/>
      <c r="E261" s="10"/>
      <c r="F261" s="10"/>
      <c r="G261" s="10"/>
      <c r="H261" s="10"/>
      <c r="I261" s="10"/>
      <c r="J261" s="10"/>
      <c r="K261" s="58"/>
      <c r="L261" s="58"/>
      <c r="M261" s="58"/>
      <c r="N261" s="58"/>
      <c r="O261" s="58"/>
      <c r="P261" s="58"/>
      <c r="Q261" s="58"/>
      <c r="AC261" s="58"/>
      <c r="BJ261" s="65"/>
    </row>
    <row r="262" spans="1:62" s="19" customFormat="1" x14ac:dyDescent="0.2">
      <c r="A262" s="1"/>
      <c r="B262" s="10"/>
      <c r="C262" s="36"/>
      <c r="D262" s="34"/>
      <c r="E262" s="10"/>
      <c r="F262" s="10"/>
      <c r="G262" s="10"/>
      <c r="H262" s="10"/>
      <c r="I262" s="10"/>
      <c r="J262" s="10"/>
      <c r="K262" s="58"/>
      <c r="L262" s="58"/>
      <c r="M262" s="58"/>
      <c r="N262" s="58"/>
      <c r="O262" s="58"/>
      <c r="P262" s="58"/>
      <c r="Q262" s="58"/>
      <c r="AC262" s="58"/>
      <c r="BJ262" s="65"/>
    </row>
    <row r="263" spans="1:62" s="19" customFormat="1" x14ac:dyDescent="0.2">
      <c r="A263" s="1"/>
      <c r="B263" s="10"/>
      <c r="C263" s="36"/>
      <c r="D263" s="34"/>
      <c r="E263" s="10"/>
      <c r="F263" s="10"/>
      <c r="G263" s="10"/>
      <c r="H263" s="10"/>
      <c r="I263" s="10"/>
      <c r="J263" s="10"/>
      <c r="K263" s="58"/>
      <c r="L263" s="58"/>
      <c r="M263" s="58"/>
      <c r="N263" s="58"/>
      <c r="O263" s="58"/>
      <c r="P263" s="58"/>
      <c r="Q263" s="58"/>
      <c r="AC263" s="58"/>
      <c r="BJ263" s="65"/>
    </row>
    <row r="264" spans="1:62" s="19" customFormat="1" x14ac:dyDescent="0.2">
      <c r="A264" s="1"/>
      <c r="B264" s="10"/>
      <c r="C264" s="36"/>
      <c r="D264" s="34"/>
      <c r="E264" s="10"/>
      <c r="F264" s="10"/>
      <c r="G264" s="10"/>
      <c r="H264" s="10"/>
      <c r="I264" s="10"/>
      <c r="J264" s="10"/>
      <c r="K264" s="58"/>
      <c r="L264" s="58"/>
      <c r="M264" s="58"/>
      <c r="N264" s="58"/>
      <c r="O264" s="58"/>
      <c r="P264" s="58"/>
      <c r="Q264" s="58"/>
      <c r="AC264" s="58"/>
      <c r="BJ264" s="65"/>
    </row>
    <row r="265" spans="1:62" s="19" customFormat="1" x14ac:dyDescent="0.2">
      <c r="A265" s="1"/>
      <c r="B265" s="10"/>
      <c r="C265" s="36"/>
      <c r="D265" s="34"/>
      <c r="E265" s="10"/>
      <c r="F265" s="10"/>
      <c r="G265" s="10"/>
      <c r="H265" s="10"/>
      <c r="I265" s="10"/>
      <c r="J265" s="10"/>
      <c r="K265" s="58"/>
      <c r="L265" s="58"/>
      <c r="M265" s="58"/>
      <c r="N265" s="58"/>
      <c r="O265" s="58"/>
      <c r="P265" s="58"/>
      <c r="Q265" s="58"/>
      <c r="AC265" s="58"/>
      <c r="BJ265" s="65"/>
    </row>
    <row r="266" spans="1:62" s="19" customFormat="1" x14ac:dyDescent="0.2">
      <c r="A266" s="1"/>
      <c r="B266" s="10"/>
      <c r="C266" s="36"/>
      <c r="D266" s="34"/>
      <c r="E266" s="10"/>
      <c r="F266" s="10"/>
      <c r="G266" s="10"/>
      <c r="H266" s="10"/>
      <c r="I266" s="10"/>
      <c r="J266" s="10"/>
      <c r="K266" s="58"/>
      <c r="L266" s="58"/>
      <c r="M266" s="58"/>
      <c r="N266" s="58"/>
      <c r="O266" s="58"/>
      <c r="P266" s="58"/>
      <c r="Q266" s="58"/>
      <c r="AC266" s="58"/>
      <c r="BJ266" s="65"/>
    </row>
    <row r="267" spans="1:62" s="19" customFormat="1" x14ac:dyDescent="0.2">
      <c r="A267" s="1"/>
      <c r="B267" s="10"/>
      <c r="C267" s="36"/>
      <c r="D267" s="34"/>
      <c r="E267" s="10"/>
      <c r="F267" s="10"/>
      <c r="G267" s="10"/>
      <c r="H267" s="10"/>
      <c r="I267" s="10"/>
      <c r="J267" s="10"/>
      <c r="K267" s="58"/>
      <c r="L267" s="58"/>
      <c r="M267" s="58"/>
      <c r="N267" s="58"/>
      <c r="O267" s="58"/>
      <c r="P267" s="58"/>
      <c r="Q267" s="58"/>
      <c r="AC267" s="58"/>
      <c r="BJ267" s="65"/>
    </row>
    <row r="268" spans="1:62" s="19" customFormat="1" x14ac:dyDescent="0.2">
      <c r="A268" s="1"/>
      <c r="B268" s="10"/>
      <c r="C268" s="36"/>
      <c r="D268" s="34"/>
      <c r="E268" s="10"/>
      <c r="F268" s="10"/>
      <c r="G268" s="10"/>
      <c r="H268" s="10"/>
      <c r="I268" s="10"/>
      <c r="J268" s="10"/>
      <c r="K268" s="58"/>
      <c r="L268" s="58"/>
      <c r="M268" s="58"/>
      <c r="N268" s="58"/>
      <c r="O268" s="58"/>
      <c r="P268" s="58"/>
      <c r="Q268" s="58"/>
      <c r="AC268" s="58"/>
      <c r="BJ268" s="65"/>
    </row>
    <row r="269" spans="1:62" s="19" customFormat="1" x14ac:dyDescent="0.2">
      <c r="A269" s="1"/>
      <c r="B269" s="10"/>
      <c r="C269" s="36"/>
      <c r="D269" s="34"/>
      <c r="E269" s="10"/>
      <c r="F269" s="10"/>
      <c r="G269" s="10"/>
      <c r="H269" s="10"/>
      <c r="I269" s="10"/>
      <c r="J269" s="10"/>
      <c r="K269" s="58"/>
      <c r="L269" s="58"/>
      <c r="M269" s="58"/>
      <c r="N269" s="58"/>
      <c r="O269" s="58"/>
      <c r="P269" s="58"/>
      <c r="Q269" s="58"/>
      <c r="AC269" s="58"/>
      <c r="BJ269" s="65"/>
    </row>
    <row r="270" spans="1:62" s="19" customFormat="1" x14ac:dyDescent="0.2">
      <c r="A270" s="1"/>
      <c r="B270" s="10"/>
      <c r="C270" s="36"/>
      <c r="D270" s="34"/>
      <c r="E270" s="10"/>
      <c r="F270" s="10"/>
      <c r="G270" s="10"/>
      <c r="H270" s="10"/>
      <c r="I270" s="10"/>
      <c r="J270" s="10"/>
      <c r="K270" s="58"/>
      <c r="L270" s="58"/>
      <c r="M270" s="58"/>
      <c r="N270" s="58"/>
      <c r="O270" s="58"/>
      <c r="P270" s="58"/>
      <c r="Q270" s="58"/>
      <c r="AC270" s="58"/>
      <c r="BJ270" s="65"/>
    </row>
    <row r="271" spans="1:62" s="19" customFormat="1" x14ac:dyDescent="0.2">
      <c r="A271" s="1"/>
      <c r="B271" s="10"/>
      <c r="C271" s="36"/>
      <c r="D271" s="34"/>
      <c r="E271" s="10"/>
      <c r="F271" s="10"/>
      <c r="G271" s="10"/>
      <c r="H271" s="10"/>
      <c r="I271" s="10"/>
      <c r="J271" s="10"/>
      <c r="K271" s="58"/>
      <c r="L271" s="58"/>
      <c r="M271" s="58"/>
      <c r="N271" s="58"/>
      <c r="O271" s="58"/>
      <c r="P271" s="58"/>
      <c r="Q271" s="58"/>
      <c r="AC271" s="58"/>
      <c r="BJ271" s="65"/>
    </row>
    <row r="272" spans="1:62" s="19" customFormat="1" x14ac:dyDescent="0.2">
      <c r="A272" s="1"/>
      <c r="B272" s="10"/>
      <c r="C272" s="36"/>
      <c r="D272" s="34"/>
      <c r="E272" s="10"/>
      <c r="F272" s="10"/>
      <c r="G272" s="10"/>
      <c r="H272" s="10"/>
      <c r="I272" s="10"/>
      <c r="J272" s="10"/>
      <c r="K272" s="58"/>
      <c r="L272" s="58"/>
      <c r="M272" s="58"/>
      <c r="N272" s="58"/>
      <c r="O272" s="58"/>
      <c r="P272" s="58"/>
      <c r="Q272" s="58"/>
      <c r="AC272" s="58"/>
      <c r="BJ272" s="65"/>
    </row>
    <row r="273" spans="1:62" s="19" customFormat="1" x14ac:dyDescent="0.2">
      <c r="A273" s="1"/>
      <c r="B273" s="10"/>
      <c r="C273" s="36"/>
      <c r="D273" s="34"/>
      <c r="E273" s="10"/>
      <c r="F273" s="10"/>
      <c r="G273" s="10"/>
      <c r="H273" s="10"/>
      <c r="I273" s="10"/>
      <c r="J273" s="10"/>
      <c r="K273" s="58"/>
      <c r="L273" s="58"/>
      <c r="M273" s="58"/>
      <c r="N273" s="58"/>
      <c r="O273" s="58"/>
      <c r="P273" s="58"/>
      <c r="Q273" s="58"/>
      <c r="AC273" s="58"/>
      <c r="BJ273" s="65"/>
    </row>
    <row r="274" spans="1:62" s="19" customFormat="1" x14ac:dyDescent="0.2">
      <c r="A274" s="1"/>
      <c r="B274" s="10"/>
      <c r="C274" s="36"/>
      <c r="D274" s="34"/>
      <c r="E274" s="10"/>
      <c r="F274" s="10"/>
      <c r="G274" s="10"/>
      <c r="H274" s="10"/>
      <c r="I274" s="10"/>
      <c r="J274" s="10"/>
      <c r="K274" s="58"/>
      <c r="L274" s="58"/>
      <c r="M274" s="58"/>
      <c r="N274" s="58"/>
      <c r="O274" s="58"/>
      <c r="P274" s="58"/>
      <c r="Q274" s="58"/>
      <c r="AC274" s="58"/>
      <c r="BJ274" s="65"/>
    </row>
    <row r="275" spans="1:62" s="19" customFormat="1" x14ac:dyDescent="0.2">
      <c r="A275" s="1"/>
      <c r="B275" s="10"/>
      <c r="C275" s="36"/>
      <c r="D275" s="34"/>
      <c r="E275" s="10"/>
      <c r="F275" s="10"/>
      <c r="G275" s="10"/>
      <c r="H275" s="10"/>
      <c r="I275" s="10"/>
      <c r="J275" s="10"/>
      <c r="K275" s="58"/>
      <c r="L275" s="58"/>
      <c r="M275" s="58"/>
      <c r="N275" s="58"/>
      <c r="O275" s="58"/>
      <c r="P275" s="58"/>
      <c r="Q275" s="58"/>
      <c r="AC275" s="58"/>
      <c r="BJ275" s="65"/>
    </row>
    <row r="276" spans="1:62" s="19" customFormat="1" x14ac:dyDescent="0.2">
      <c r="A276" s="1"/>
      <c r="B276" s="10"/>
      <c r="C276" s="36"/>
      <c r="D276" s="34"/>
      <c r="E276" s="10"/>
      <c r="F276" s="10"/>
      <c r="G276" s="10"/>
      <c r="H276" s="10"/>
      <c r="I276" s="10"/>
      <c r="J276" s="10"/>
      <c r="K276" s="58"/>
      <c r="L276" s="58"/>
      <c r="M276" s="58"/>
      <c r="N276" s="58"/>
      <c r="O276" s="58"/>
      <c r="P276" s="58"/>
      <c r="Q276" s="58"/>
      <c r="AC276" s="58"/>
      <c r="BJ276" s="65"/>
    </row>
    <row r="277" spans="1:62" s="19" customFormat="1" x14ac:dyDescent="0.2">
      <c r="A277" s="1"/>
      <c r="B277" s="10"/>
      <c r="C277" s="36"/>
      <c r="D277" s="34"/>
      <c r="E277" s="10"/>
      <c r="F277" s="10"/>
      <c r="G277" s="10"/>
      <c r="H277" s="10"/>
      <c r="I277" s="10"/>
      <c r="J277" s="10"/>
      <c r="K277" s="58"/>
      <c r="L277" s="58"/>
      <c r="M277" s="58"/>
      <c r="N277" s="58"/>
      <c r="O277" s="58"/>
      <c r="P277" s="58"/>
      <c r="Q277" s="58"/>
      <c r="AC277" s="58"/>
      <c r="BJ277" s="65"/>
    </row>
    <row r="278" spans="1:62" s="19" customFormat="1" x14ac:dyDescent="0.2">
      <c r="A278" s="1"/>
      <c r="B278" s="10"/>
      <c r="C278" s="36"/>
      <c r="D278" s="34"/>
      <c r="E278" s="10"/>
      <c r="F278" s="10"/>
      <c r="G278" s="10"/>
      <c r="H278" s="10"/>
      <c r="I278" s="10"/>
      <c r="J278" s="10"/>
      <c r="K278" s="58"/>
      <c r="L278" s="58"/>
      <c r="M278" s="58"/>
      <c r="N278" s="58"/>
      <c r="O278" s="58"/>
      <c r="P278" s="58"/>
      <c r="Q278" s="58"/>
      <c r="AC278" s="58"/>
      <c r="BJ278" s="65"/>
    </row>
    <row r="279" spans="1:62" s="19" customFormat="1" x14ac:dyDescent="0.2">
      <c r="A279" s="1"/>
      <c r="B279" s="10"/>
      <c r="C279" s="36"/>
      <c r="D279" s="34"/>
      <c r="E279" s="10"/>
      <c r="F279" s="10"/>
      <c r="G279" s="10"/>
      <c r="H279" s="10"/>
      <c r="I279" s="10"/>
      <c r="J279" s="10"/>
      <c r="K279" s="58"/>
      <c r="L279" s="58"/>
      <c r="M279" s="58"/>
      <c r="N279" s="58"/>
      <c r="O279" s="58"/>
      <c r="P279" s="58"/>
      <c r="Q279" s="58"/>
      <c r="AC279" s="58"/>
      <c r="BJ279" s="65"/>
    </row>
    <row r="280" spans="1:62" s="19" customFormat="1" x14ac:dyDescent="0.2">
      <c r="A280" s="1"/>
      <c r="B280" s="10"/>
      <c r="C280" s="36"/>
      <c r="D280" s="34"/>
      <c r="E280" s="10"/>
      <c r="F280" s="10"/>
      <c r="G280" s="10"/>
      <c r="H280" s="10"/>
      <c r="I280" s="10"/>
      <c r="J280" s="10"/>
      <c r="K280" s="58"/>
      <c r="L280" s="58"/>
      <c r="M280" s="58"/>
      <c r="N280" s="58"/>
      <c r="O280" s="58"/>
      <c r="P280" s="58"/>
      <c r="Q280" s="58"/>
      <c r="AC280" s="58"/>
      <c r="BJ280" s="65"/>
    </row>
    <row r="281" spans="1:62" s="19" customFormat="1" x14ac:dyDescent="0.2">
      <c r="A281" s="1"/>
      <c r="B281" s="10"/>
      <c r="C281" s="36"/>
      <c r="D281" s="34"/>
      <c r="E281" s="10"/>
      <c r="F281" s="10"/>
      <c r="G281" s="10"/>
      <c r="H281" s="10"/>
      <c r="I281" s="10"/>
      <c r="J281" s="10"/>
      <c r="K281" s="58"/>
      <c r="L281" s="58"/>
      <c r="M281" s="58"/>
      <c r="N281" s="58"/>
      <c r="O281" s="58"/>
      <c r="P281" s="58"/>
      <c r="Q281" s="58"/>
      <c r="AC281" s="58"/>
      <c r="BJ281" s="65"/>
    </row>
    <row r="282" spans="1:62" s="19" customFormat="1" x14ac:dyDescent="0.2">
      <c r="A282" s="1"/>
      <c r="B282" s="10"/>
      <c r="C282" s="36"/>
      <c r="D282" s="34"/>
      <c r="E282" s="10"/>
      <c r="F282" s="10"/>
      <c r="G282" s="10"/>
      <c r="H282" s="10"/>
      <c r="I282" s="10"/>
      <c r="J282" s="10"/>
      <c r="K282" s="58"/>
      <c r="L282" s="58"/>
      <c r="M282" s="58"/>
      <c r="N282" s="58"/>
      <c r="O282" s="58"/>
      <c r="P282" s="58"/>
      <c r="Q282" s="58"/>
      <c r="AC282" s="58"/>
      <c r="BJ282" s="65"/>
    </row>
    <row r="283" spans="1:62" s="19" customFormat="1" x14ac:dyDescent="0.2">
      <c r="A283" s="1"/>
      <c r="B283" s="10"/>
      <c r="C283" s="36"/>
      <c r="D283" s="34"/>
      <c r="E283" s="10"/>
      <c r="F283" s="10"/>
      <c r="G283" s="10"/>
      <c r="H283" s="10"/>
      <c r="I283" s="10"/>
      <c r="J283" s="10"/>
      <c r="K283" s="58"/>
      <c r="L283" s="58"/>
      <c r="M283" s="58"/>
      <c r="N283" s="58"/>
      <c r="O283" s="58"/>
      <c r="P283" s="58"/>
      <c r="Q283" s="58"/>
      <c r="AC283" s="58"/>
      <c r="BJ283" s="65"/>
    </row>
    <row r="284" spans="1:62" s="19" customFormat="1" x14ac:dyDescent="0.2">
      <c r="A284" s="1"/>
      <c r="B284" s="10"/>
      <c r="C284" s="36"/>
      <c r="D284" s="34"/>
      <c r="E284" s="10"/>
      <c r="F284" s="10"/>
      <c r="G284" s="10"/>
      <c r="H284" s="10"/>
      <c r="I284" s="10"/>
      <c r="J284" s="10"/>
      <c r="K284" s="58"/>
      <c r="L284" s="58"/>
      <c r="M284" s="58"/>
      <c r="N284" s="58"/>
      <c r="O284" s="58"/>
      <c r="P284" s="58"/>
      <c r="Q284" s="58"/>
      <c r="AC284" s="58"/>
      <c r="BJ284" s="65"/>
    </row>
    <row r="285" spans="1:62" s="19" customFormat="1" x14ac:dyDescent="0.2">
      <c r="A285" s="1"/>
      <c r="B285" s="10"/>
      <c r="C285" s="36"/>
      <c r="D285" s="34"/>
      <c r="E285" s="10"/>
      <c r="F285" s="10"/>
      <c r="G285" s="10"/>
      <c r="H285" s="10"/>
      <c r="I285" s="10"/>
      <c r="J285" s="10"/>
      <c r="K285" s="58"/>
      <c r="L285" s="58"/>
      <c r="M285" s="58"/>
      <c r="N285" s="58"/>
      <c r="O285" s="58"/>
      <c r="P285" s="58"/>
      <c r="Q285" s="58"/>
      <c r="AC285" s="58"/>
      <c r="BJ285" s="65"/>
    </row>
    <row r="286" spans="1:62" s="19" customFormat="1" x14ac:dyDescent="0.2">
      <c r="A286" s="1"/>
      <c r="B286" s="10"/>
      <c r="C286" s="36"/>
      <c r="D286" s="34"/>
      <c r="E286" s="10"/>
      <c r="F286" s="10"/>
      <c r="G286" s="10"/>
      <c r="H286" s="10"/>
      <c r="I286" s="10"/>
      <c r="J286" s="10"/>
      <c r="K286" s="58"/>
      <c r="L286" s="58"/>
      <c r="M286" s="58"/>
      <c r="N286" s="58"/>
      <c r="O286" s="58"/>
      <c r="P286" s="58"/>
      <c r="Q286" s="58"/>
      <c r="AC286" s="58"/>
      <c r="BJ286" s="65"/>
    </row>
    <row r="287" spans="1:62" s="19" customFormat="1" x14ac:dyDescent="0.2">
      <c r="A287" s="1"/>
      <c r="B287" s="10"/>
      <c r="C287" s="36"/>
      <c r="D287" s="34"/>
      <c r="E287" s="10"/>
      <c r="F287" s="10"/>
      <c r="G287" s="10"/>
      <c r="H287" s="10"/>
      <c r="I287" s="10"/>
      <c r="J287" s="10"/>
      <c r="K287" s="58"/>
      <c r="L287" s="58"/>
      <c r="M287" s="58"/>
      <c r="N287" s="58"/>
      <c r="O287" s="58"/>
      <c r="P287" s="58"/>
      <c r="Q287" s="58"/>
      <c r="AC287" s="58"/>
      <c r="BJ287" s="65"/>
    </row>
    <row r="288" spans="1:62" s="19" customFormat="1" x14ac:dyDescent="0.2">
      <c r="A288" s="1"/>
      <c r="B288" s="10"/>
      <c r="C288" s="36"/>
      <c r="D288" s="34"/>
      <c r="E288" s="10"/>
      <c r="F288" s="10"/>
      <c r="G288" s="10"/>
      <c r="H288" s="10"/>
      <c r="I288" s="10"/>
      <c r="J288" s="10"/>
      <c r="K288" s="58"/>
      <c r="L288" s="58"/>
      <c r="M288" s="58"/>
      <c r="N288" s="58"/>
      <c r="O288" s="58"/>
      <c r="P288" s="58"/>
      <c r="Q288" s="58"/>
      <c r="AC288" s="58"/>
      <c r="BJ288" s="65"/>
    </row>
    <row r="289" spans="1:62" s="19" customFormat="1" x14ac:dyDescent="0.2">
      <c r="A289" s="1"/>
      <c r="B289" s="10"/>
      <c r="C289" s="36"/>
      <c r="D289" s="34"/>
      <c r="E289" s="10"/>
      <c r="F289" s="10"/>
      <c r="G289" s="10"/>
      <c r="H289" s="10"/>
      <c r="I289" s="10"/>
      <c r="J289" s="10"/>
      <c r="K289" s="58"/>
      <c r="L289" s="58"/>
      <c r="M289" s="58"/>
      <c r="N289" s="58"/>
      <c r="O289" s="58"/>
      <c r="P289" s="58"/>
      <c r="Q289" s="58"/>
      <c r="AC289" s="58"/>
      <c r="BJ289" s="65"/>
    </row>
    <row r="290" spans="1:62" s="19" customFormat="1" x14ac:dyDescent="0.2">
      <c r="A290" s="1"/>
      <c r="B290" s="10"/>
      <c r="C290" s="36"/>
      <c r="D290" s="34"/>
      <c r="E290" s="10"/>
      <c r="F290" s="10"/>
      <c r="G290" s="10"/>
      <c r="H290" s="10"/>
      <c r="I290" s="10"/>
      <c r="J290" s="10"/>
      <c r="K290" s="58"/>
      <c r="L290" s="58"/>
      <c r="M290" s="58"/>
      <c r="N290" s="58"/>
      <c r="O290" s="58"/>
      <c r="P290" s="58"/>
      <c r="Q290" s="58"/>
      <c r="AC290" s="58"/>
      <c r="BJ290" s="65"/>
    </row>
    <row r="291" spans="1:62" s="19" customFormat="1" x14ac:dyDescent="0.2">
      <c r="A291" s="1"/>
      <c r="B291" s="10"/>
      <c r="C291" s="36"/>
      <c r="D291" s="34"/>
      <c r="E291" s="10"/>
      <c r="F291" s="10"/>
      <c r="G291" s="10"/>
      <c r="H291" s="10"/>
      <c r="I291" s="10"/>
      <c r="J291" s="10"/>
      <c r="K291" s="58"/>
      <c r="L291" s="58"/>
      <c r="M291" s="58"/>
      <c r="N291" s="58"/>
      <c r="O291" s="58"/>
      <c r="P291" s="58"/>
      <c r="Q291" s="58"/>
      <c r="AC291" s="58"/>
      <c r="BJ291" s="65"/>
    </row>
    <row r="292" spans="1:62" s="19" customFormat="1" x14ac:dyDescent="0.2">
      <c r="A292" s="1"/>
      <c r="B292" s="10"/>
      <c r="C292" s="36"/>
      <c r="D292" s="34"/>
      <c r="E292" s="10"/>
      <c r="F292" s="10"/>
      <c r="G292" s="10"/>
      <c r="H292" s="10"/>
      <c r="I292" s="10"/>
      <c r="J292" s="10"/>
      <c r="K292" s="58"/>
      <c r="L292" s="58"/>
      <c r="M292" s="58"/>
      <c r="N292" s="58"/>
      <c r="O292" s="58"/>
      <c r="P292" s="58"/>
      <c r="Q292" s="58"/>
      <c r="AC292" s="58"/>
      <c r="BJ292" s="65"/>
    </row>
    <row r="293" spans="1:62" s="19" customFormat="1" x14ac:dyDescent="0.2">
      <c r="A293" s="1"/>
      <c r="B293" s="10"/>
      <c r="C293" s="36"/>
      <c r="D293" s="34"/>
      <c r="E293" s="10"/>
      <c r="F293" s="10"/>
      <c r="G293" s="10"/>
      <c r="H293" s="10"/>
      <c r="I293" s="10"/>
      <c r="J293" s="10"/>
      <c r="K293" s="58"/>
      <c r="L293" s="58"/>
      <c r="M293" s="58"/>
      <c r="N293" s="58"/>
      <c r="O293" s="58"/>
      <c r="P293" s="58"/>
      <c r="Q293" s="58"/>
      <c r="AC293" s="58"/>
      <c r="BJ293" s="65"/>
    </row>
    <row r="294" spans="1:62" s="19" customFormat="1" x14ac:dyDescent="0.2">
      <c r="A294" s="1"/>
      <c r="B294" s="10"/>
      <c r="C294" s="36"/>
      <c r="D294" s="34"/>
      <c r="E294" s="10"/>
      <c r="F294" s="10"/>
      <c r="G294" s="10"/>
      <c r="H294" s="10"/>
      <c r="I294" s="10"/>
      <c r="J294" s="10"/>
      <c r="K294" s="58"/>
      <c r="L294" s="58"/>
      <c r="M294" s="58"/>
      <c r="N294" s="58"/>
      <c r="O294" s="58"/>
      <c r="P294" s="58"/>
      <c r="Q294" s="58"/>
      <c r="AC294" s="58"/>
      <c r="BJ294" s="65"/>
    </row>
    <row r="295" spans="1:62" s="19" customFormat="1" x14ac:dyDescent="0.2">
      <c r="A295" s="1"/>
      <c r="B295" s="10"/>
      <c r="C295" s="36"/>
      <c r="D295" s="34"/>
      <c r="E295" s="10"/>
      <c r="F295" s="10"/>
      <c r="G295" s="10"/>
      <c r="H295" s="10"/>
      <c r="I295" s="10"/>
      <c r="J295" s="10"/>
      <c r="K295" s="58"/>
      <c r="L295" s="58"/>
      <c r="M295" s="58"/>
      <c r="N295" s="58"/>
      <c r="O295" s="58"/>
      <c r="P295" s="58"/>
      <c r="Q295" s="58"/>
      <c r="AC295" s="58"/>
      <c r="BJ295" s="65"/>
    </row>
    <row r="296" spans="1:62" s="19" customFormat="1" x14ac:dyDescent="0.2">
      <c r="A296" s="1"/>
      <c r="B296" s="10"/>
      <c r="C296" s="36"/>
      <c r="D296" s="34"/>
      <c r="E296" s="10"/>
      <c r="F296" s="10"/>
      <c r="G296" s="10"/>
      <c r="H296" s="10"/>
      <c r="I296" s="10"/>
      <c r="J296" s="10"/>
      <c r="K296" s="58"/>
      <c r="L296" s="58"/>
      <c r="M296" s="58"/>
      <c r="N296" s="58"/>
      <c r="O296" s="58"/>
      <c r="P296" s="58"/>
      <c r="Q296" s="58"/>
      <c r="AC296" s="58"/>
      <c r="BJ296" s="65"/>
    </row>
    <row r="297" spans="1:62" s="19" customFormat="1" x14ac:dyDescent="0.2">
      <c r="A297" s="1"/>
      <c r="B297" s="10"/>
      <c r="C297" s="36"/>
      <c r="D297" s="34"/>
      <c r="E297" s="10"/>
      <c r="F297" s="10"/>
      <c r="G297" s="10"/>
      <c r="H297" s="10"/>
      <c r="I297" s="10"/>
      <c r="J297" s="10"/>
      <c r="K297" s="58"/>
      <c r="L297" s="58"/>
      <c r="M297" s="58"/>
      <c r="N297" s="58"/>
      <c r="O297" s="58"/>
      <c r="P297" s="58"/>
      <c r="Q297" s="58"/>
      <c r="AC297" s="58"/>
      <c r="BJ297" s="65"/>
    </row>
    <row r="298" spans="1:62" s="19" customFormat="1" x14ac:dyDescent="0.2">
      <c r="A298" s="1"/>
      <c r="B298" s="10"/>
      <c r="C298" s="36"/>
      <c r="D298" s="34"/>
      <c r="E298" s="10"/>
      <c r="F298" s="10"/>
      <c r="G298" s="10"/>
      <c r="H298" s="10"/>
      <c r="I298" s="10"/>
      <c r="J298" s="10"/>
      <c r="K298" s="58"/>
      <c r="L298" s="58"/>
      <c r="M298" s="58"/>
      <c r="N298" s="58"/>
      <c r="O298" s="58"/>
      <c r="P298" s="58"/>
      <c r="Q298" s="58"/>
      <c r="AC298" s="58"/>
      <c r="BJ298" s="65"/>
    </row>
    <row r="299" spans="1:62" s="19" customFormat="1" x14ac:dyDescent="0.2">
      <c r="A299" s="1"/>
      <c r="B299" s="10"/>
      <c r="C299" s="36"/>
      <c r="D299" s="34"/>
      <c r="E299" s="10"/>
      <c r="F299" s="10"/>
      <c r="G299" s="10"/>
      <c r="H299" s="10"/>
      <c r="I299" s="10"/>
      <c r="J299" s="10"/>
      <c r="K299" s="58"/>
      <c r="L299" s="58"/>
      <c r="M299" s="58"/>
      <c r="N299" s="58"/>
      <c r="O299" s="58"/>
      <c r="P299" s="58"/>
      <c r="Q299" s="58"/>
      <c r="AC299" s="58"/>
      <c r="BJ299" s="65"/>
    </row>
    <row r="300" spans="1:62" s="19" customFormat="1" x14ac:dyDescent="0.2">
      <c r="A300" s="1"/>
      <c r="B300" s="10"/>
      <c r="C300" s="36"/>
      <c r="D300" s="34"/>
      <c r="E300" s="10"/>
      <c r="F300" s="10"/>
      <c r="G300" s="10"/>
      <c r="H300" s="10"/>
      <c r="I300" s="10"/>
      <c r="J300" s="10"/>
      <c r="K300" s="58"/>
      <c r="L300" s="58"/>
      <c r="M300" s="58"/>
      <c r="N300" s="58"/>
      <c r="O300" s="58"/>
      <c r="P300" s="58"/>
      <c r="Q300" s="58"/>
      <c r="AC300" s="58"/>
      <c r="BJ300" s="65"/>
    </row>
    <row r="301" spans="1:62" s="19" customFormat="1" x14ac:dyDescent="0.2">
      <c r="A301" s="1"/>
      <c r="B301" s="10"/>
      <c r="C301" s="36"/>
      <c r="D301" s="34"/>
      <c r="E301" s="10"/>
      <c r="F301" s="10"/>
      <c r="G301" s="10"/>
      <c r="H301" s="10"/>
      <c r="I301" s="10"/>
      <c r="J301" s="10"/>
      <c r="K301" s="58"/>
      <c r="L301" s="58"/>
      <c r="M301" s="58"/>
      <c r="N301" s="58"/>
      <c r="O301" s="58"/>
      <c r="P301" s="58"/>
      <c r="Q301" s="58"/>
      <c r="AC301" s="58"/>
      <c r="BJ301" s="65"/>
    </row>
    <row r="302" spans="1:62" s="19" customFormat="1" x14ac:dyDescent="0.2">
      <c r="A302" s="1"/>
      <c r="B302" s="10"/>
      <c r="C302" s="36"/>
      <c r="D302" s="34"/>
      <c r="E302" s="10"/>
      <c r="F302" s="10"/>
      <c r="G302" s="10"/>
      <c r="H302" s="10"/>
      <c r="I302" s="10"/>
      <c r="J302" s="10"/>
      <c r="K302" s="58"/>
      <c r="L302" s="58"/>
      <c r="M302" s="58"/>
      <c r="N302" s="58"/>
      <c r="O302" s="58"/>
      <c r="P302" s="58"/>
      <c r="Q302" s="58"/>
      <c r="AC302" s="58"/>
      <c r="BJ302" s="65"/>
    </row>
    <row r="303" spans="1:62" s="19" customFormat="1" x14ac:dyDescent="0.2">
      <c r="A303" s="1"/>
      <c r="B303" s="10"/>
      <c r="C303" s="36"/>
      <c r="D303" s="34"/>
      <c r="E303" s="10"/>
      <c r="F303" s="10"/>
      <c r="G303" s="10"/>
      <c r="H303" s="10"/>
      <c r="I303" s="10"/>
      <c r="J303" s="10"/>
      <c r="K303" s="58"/>
      <c r="L303" s="58"/>
      <c r="M303" s="58"/>
      <c r="N303" s="58"/>
      <c r="O303" s="58"/>
      <c r="P303" s="58"/>
      <c r="Q303" s="58"/>
      <c r="AC303" s="58"/>
      <c r="BJ303" s="65"/>
    </row>
    <row r="304" spans="1:62" s="19" customFormat="1" x14ac:dyDescent="0.2">
      <c r="A304" s="1"/>
      <c r="B304" s="10"/>
      <c r="C304" s="36"/>
      <c r="D304" s="34"/>
      <c r="E304" s="10"/>
      <c r="F304" s="10"/>
      <c r="G304" s="10"/>
      <c r="H304" s="10"/>
      <c r="I304" s="10"/>
      <c r="J304" s="10"/>
      <c r="K304" s="58"/>
      <c r="L304" s="58"/>
      <c r="M304" s="58"/>
      <c r="N304" s="58"/>
      <c r="O304" s="58"/>
      <c r="P304" s="58"/>
      <c r="Q304" s="58"/>
      <c r="AC304" s="58"/>
      <c r="BJ304" s="65"/>
    </row>
    <row r="305" spans="1:62" s="19" customFormat="1" x14ac:dyDescent="0.2">
      <c r="A305" s="1"/>
      <c r="B305" s="10"/>
      <c r="C305" s="36"/>
      <c r="D305" s="34"/>
      <c r="E305" s="10"/>
      <c r="F305" s="10"/>
      <c r="G305" s="10"/>
      <c r="H305" s="10"/>
      <c r="I305" s="10"/>
      <c r="J305" s="10"/>
      <c r="K305" s="58"/>
      <c r="L305" s="58"/>
      <c r="M305" s="58"/>
      <c r="N305" s="58"/>
      <c r="O305" s="58"/>
      <c r="P305" s="58"/>
      <c r="Q305" s="58"/>
      <c r="AC305" s="58"/>
      <c r="BJ305" s="65"/>
    </row>
    <row r="306" spans="1:62" s="19" customFormat="1" x14ac:dyDescent="0.2">
      <c r="A306" s="1"/>
      <c r="B306" s="10"/>
      <c r="C306" s="36"/>
      <c r="D306" s="34"/>
      <c r="E306" s="10"/>
      <c r="F306" s="10"/>
      <c r="G306" s="10"/>
      <c r="H306" s="10"/>
      <c r="I306" s="10"/>
      <c r="J306" s="10"/>
      <c r="K306" s="58"/>
      <c r="L306" s="58"/>
      <c r="M306" s="58"/>
      <c r="N306" s="58"/>
      <c r="O306" s="58"/>
      <c r="P306" s="58"/>
      <c r="Q306" s="58"/>
      <c r="AC306" s="58"/>
      <c r="BJ306" s="65"/>
    </row>
    <row r="307" spans="1:62" s="19" customFormat="1" x14ac:dyDescent="0.2">
      <c r="A307" s="1"/>
      <c r="B307" s="10"/>
      <c r="C307" s="36"/>
      <c r="D307" s="34"/>
      <c r="E307" s="10"/>
      <c r="F307" s="10"/>
      <c r="G307" s="10"/>
      <c r="H307" s="10"/>
      <c r="I307" s="10"/>
      <c r="J307" s="10"/>
      <c r="K307" s="58"/>
      <c r="L307" s="58"/>
      <c r="M307" s="58"/>
      <c r="N307" s="58"/>
      <c r="O307" s="58"/>
      <c r="P307" s="58"/>
      <c r="Q307" s="58"/>
      <c r="AC307" s="58"/>
      <c r="BJ307" s="65"/>
    </row>
    <row r="308" spans="1:62" s="19" customFormat="1" x14ac:dyDescent="0.2">
      <c r="A308" s="1"/>
      <c r="B308" s="10"/>
      <c r="C308" s="36"/>
      <c r="D308" s="34"/>
      <c r="E308" s="10"/>
      <c r="F308" s="10"/>
      <c r="G308" s="10"/>
      <c r="H308" s="10"/>
      <c r="I308" s="10"/>
      <c r="J308" s="10"/>
      <c r="K308" s="58"/>
      <c r="L308" s="58"/>
      <c r="M308" s="58"/>
      <c r="N308" s="58"/>
      <c r="O308" s="58"/>
      <c r="P308" s="58"/>
      <c r="Q308" s="58"/>
      <c r="AC308" s="58"/>
      <c r="BJ308" s="65"/>
    </row>
    <row r="309" spans="1:62" s="19" customFormat="1" x14ac:dyDescent="0.2">
      <c r="A309" s="1"/>
      <c r="B309" s="10"/>
      <c r="C309" s="36"/>
      <c r="D309" s="34"/>
      <c r="E309" s="10"/>
      <c r="F309" s="10"/>
      <c r="G309" s="10"/>
      <c r="H309" s="10"/>
      <c r="I309" s="10"/>
      <c r="J309" s="10"/>
      <c r="K309" s="58"/>
      <c r="L309" s="58"/>
      <c r="M309" s="58"/>
      <c r="N309" s="58"/>
      <c r="O309" s="58"/>
      <c r="P309" s="58"/>
      <c r="Q309" s="58"/>
      <c r="AC309" s="58"/>
      <c r="BJ309" s="65"/>
    </row>
    <row r="310" spans="1:62" s="19" customFormat="1" x14ac:dyDescent="0.2">
      <c r="A310" s="1"/>
      <c r="B310" s="10"/>
      <c r="C310" s="36"/>
      <c r="D310" s="34"/>
      <c r="E310" s="10"/>
      <c r="F310" s="10"/>
      <c r="G310" s="10"/>
      <c r="H310" s="10"/>
      <c r="I310" s="10"/>
      <c r="J310" s="10"/>
      <c r="K310" s="58"/>
      <c r="L310" s="58"/>
      <c r="M310" s="58"/>
      <c r="N310" s="58"/>
      <c r="O310" s="58"/>
      <c r="P310" s="58"/>
      <c r="Q310" s="58"/>
      <c r="AC310" s="58"/>
      <c r="BJ310" s="65"/>
    </row>
    <row r="311" spans="1:62" s="19" customFormat="1" x14ac:dyDescent="0.2">
      <c r="A311" s="1"/>
      <c r="B311" s="10"/>
      <c r="C311" s="36"/>
      <c r="D311" s="34"/>
      <c r="E311" s="10"/>
      <c r="F311" s="10"/>
      <c r="G311" s="10"/>
      <c r="H311" s="10"/>
      <c r="I311" s="10"/>
      <c r="J311" s="10"/>
      <c r="K311" s="58"/>
      <c r="L311" s="58"/>
      <c r="M311" s="58"/>
      <c r="N311" s="58"/>
      <c r="O311" s="58"/>
      <c r="P311" s="58"/>
      <c r="Q311" s="58"/>
      <c r="AC311" s="58"/>
      <c r="BJ311" s="65"/>
    </row>
    <row r="312" spans="1:62" s="19" customFormat="1" x14ac:dyDescent="0.2">
      <c r="A312" s="1"/>
      <c r="B312" s="10"/>
      <c r="C312" s="36"/>
      <c r="D312" s="34"/>
      <c r="E312" s="10"/>
      <c r="F312" s="10"/>
      <c r="G312" s="10"/>
      <c r="H312" s="10"/>
      <c r="I312" s="10"/>
      <c r="J312" s="10"/>
      <c r="K312" s="58"/>
      <c r="L312" s="58"/>
      <c r="M312" s="58"/>
      <c r="N312" s="58"/>
      <c r="O312" s="58"/>
      <c r="P312" s="58"/>
      <c r="Q312" s="58"/>
      <c r="AC312" s="58"/>
      <c r="BJ312" s="65"/>
    </row>
    <row r="313" spans="1:62" s="19" customFormat="1" x14ac:dyDescent="0.2">
      <c r="A313" s="1"/>
      <c r="B313" s="10"/>
      <c r="C313" s="36"/>
      <c r="D313" s="34"/>
      <c r="E313" s="10"/>
      <c r="F313" s="10"/>
      <c r="G313" s="10"/>
      <c r="H313" s="10"/>
      <c r="I313" s="10"/>
      <c r="J313" s="10"/>
      <c r="K313" s="58"/>
      <c r="L313" s="58"/>
      <c r="M313" s="58"/>
      <c r="N313" s="58"/>
      <c r="O313" s="58"/>
      <c r="P313" s="58"/>
      <c r="Q313" s="58"/>
      <c r="AC313" s="58"/>
      <c r="BJ313" s="65"/>
    </row>
    <row r="314" spans="1:62" s="19" customFormat="1" x14ac:dyDescent="0.2">
      <c r="A314" s="1"/>
      <c r="B314" s="10"/>
      <c r="C314" s="36"/>
      <c r="D314" s="34"/>
      <c r="E314" s="10"/>
      <c r="F314" s="10"/>
      <c r="G314" s="10"/>
      <c r="H314" s="10"/>
      <c r="I314" s="10"/>
      <c r="J314" s="10"/>
      <c r="K314" s="58"/>
      <c r="L314" s="58"/>
      <c r="M314" s="58"/>
      <c r="N314" s="58"/>
      <c r="O314" s="58"/>
      <c r="P314" s="58"/>
      <c r="Q314" s="58"/>
      <c r="AC314" s="58"/>
      <c r="BJ314" s="65"/>
    </row>
    <row r="315" spans="1:62" s="19" customFormat="1" x14ac:dyDescent="0.2">
      <c r="A315" s="1"/>
      <c r="B315" s="10"/>
      <c r="C315" s="36"/>
      <c r="D315" s="34"/>
      <c r="E315" s="10"/>
      <c r="F315" s="10"/>
      <c r="G315" s="10"/>
      <c r="H315" s="10"/>
      <c r="I315" s="10"/>
      <c r="J315" s="10"/>
      <c r="K315" s="58"/>
      <c r="L315" s="58"/>
      <c r="M315" s="58"/>
      <c r="N315" s="58"/>
      <c r="O315" s="58"/>
      <c r="P315" s="58"/>
      <c r="Q315" s="58"/>
      <c r="AC315" s="58"/>
      <c r="BJ315" s="65"/>
    </row>
    <row r="316" spans="1:62" s="19" customFormat="1" x14ac:dyDescent="0.2">
      <c r="A316" s="1"/>
      <c r="B316" s="10"/>
      <c r="C316" s="36"/>
      <c r="D316" s="34"/>
      <c r="E316" s="10"/>
      <c r="F316" s="10"/>
      <c r="G316" s="10"/>
      <c r="H316" s="10"/>
      <c r="I316" s="10"/>
      <c r="J316" s="10"/>
      <c r="K316" s="58"/>
      <c r="L316" s="58"/>
      <c r="M316" s="58"/>
      <c r="N316" s="58"/>
      <c r="O316" s="58"/>
      <c r="P316" s="58"/>
      <c r="Q316" s="58"/>
      <c r="AC316" s="58"/>
      <c r="BJ316" s="65"/>
    </row>
    <row r="317" spans="1:62" s="19" customFormat="1" x14ac:dyDescent="0.2">
      <c r="A317" s="1"/>
      <c r="B317" s="10"/>
      <c r="C317" s="36"/>
      <c r="D317" s="34"/>
      <c r="E317" s="10"/>
      <c r="F317" s="10"/>
      <c r="G317" s="10"/>
      <c r="H317" s="10"/>
      <c r="I317" s="10"/>
      <c r="J317" s="10"/>
      <c r="K317" s="58"/>
      <c r="L317" s="58"/>
      <c r="M317" s="58"/>
      <c r="N317" s="58"/>
      <c r="O317" s="58"/>
      <c r="P317" s="58"/>
      <c r="Q317" s="58"/>
      <c r="AC317" s="58"/>
      <c r="BJ317" s="65"/>
    </row>
    <row r="318" spans="1:62" s="19" customFormat="1" x14ac:dyDescent="0.2">
      <c r="A318" s="1"/>
      <c r="B318" s="10"/>
      <c r="C318" s="36"/>
      <c r="D318" s="34"/>
      <c r="E318" s="10"/>
      <c r="F318" s="10"/>
      <c r="G318" s="10"/>
      <c r="H318" s="10"/>
      <c r="I318" s="10"/>
      <c r="J318" s="10"/>
      <c r="K318" s="58"/>
      <c r="L318" s="58"/>
      <c r="M318" s="58"/>
      <c r="N318" s="58"/>
      <c r="O318" s="58"/>
      <c r="P318" s="58"/>
      <c r="Q318" s="58"/>
      <c r="AC318" s="58"/>
      <c r="BJ318" s="65"/>
    </row>
    <row r="319" spans="1:62" s="19" customFormat="1" x14ac:dyDescent="0.2">
      <c r="A319" s="1"/>
      <c r="B319" s="10"/>
      <c r="C319" s="36"/>
      <c r="D319" s="34"/>
      <c r="E319" s="10"/>
      <c r="F319" s="10"/>
      <c r="G319" s="10"/>
      <c r="H319" s="10"/>
      <c r="I319" s="10"/>
      <c r="J319" s="10"/>
      <c r="K319" s="58"/>
      <c r="L319" s="58"/>
      <c r="M319" s="58"/>
      <c r="N319" s="58"/>
      <c r="O319" s="58"/>
      <c r="P319" s="58"/>
      <c r="Q319" s="58"/>
      <c r="AC319" s="58"/>
      <c r="BJ319" s="65"/>
    </row>
    <row r="320" spans="1:62" s="19" customFormat="1" x14ac:dyDescent="0.2">
      <c r="A320" s="1"/>
      <c r="B320" s="10"/>
      <c r="C320" s="36"/>
      <c r="D320" s="34"/>
      <c r="E320" s="10"/>
      <c r="F320" s="10"/>
      <c r="G320" s="10"/>
      <c r="H320" s="10"/>
      <c r="I320" s="10"/>
      <c r="J320" s="10"/>
      <c r="K320" s="58"/>
      <c r="L320" s="58"/>
      <c r="M320" s="58"/>
      <c r="N320" s="58"/>
      <c r="O320" s="58"/>
      <c r="P320" s="58"/>
      <c r="Q320" s="58"/>
      <c r="AC320" s="58"/>
      <c r="BJ320" s="65"/>
    </row>
    <row r="321" spans="1:62" s="19" customFormat="1" x14ac:dyDescent="0.2">
      <c r="A321" s="1"/>
      <c r="B321" s="10"/>
      <c r="C321" s="36"/>
      <c r="D321" s="34"/>
      <c r="E321" s="10"/>
      <c r="F321" s="10"/>
      <c r="G321" s="10"/>
      <c r="H321" s="10"/>
      <c r="I321" s="10"/>
      <c r="J321" s="10"/>
      <c r="K321" s="58"/>
      <c r="L321" s="58"/>
      <c r="M321" s="58"/>
      <c r="N321" s="58"/>
      <c r="O321" s="58"/>
      <c r="P321" s="58"/>
      <c r="Q321" s="58"/>
      <c r="AC321" s="58"/>
      <c r="BJ321" s="65"/>
    </row>
    <row r="322" spans="1:62" s="19" customFormat="1" x14ac:dyDescent="0.2">
      <c r="A322" s="1"/>
      <c r="B322" s="10"/>
      <c r="C322" s="36"/>
      <c r="D322" s="34"/>
      <c r="E322" s="10"/>
      <c r="F322" s="10"/>
      <c r="G322" s="10"/>
      <c r="H322" s="10"/>
      <c r="I322" s="10"/>
      <c r="J322" s="10"/>
      <c r="K322" s="58"/>
      <c r="L322" s="58"/>
      <c r="M322" s="58"/>
      <c r="N322" s="58"/>
      <c r="O322" s="58"/>
      <c r="P322" s="58"/>
      <c r="Q322" s="58"/>
      <c r="AC322" s="58"/>
      <c r="BJ322" s="65"/>
    </row>
    <row r="323" spans="1:62" s="19" customFormat="1" x14ac:dyDescent="0.2">
      <c r="A323" s="1"/>
      <c r="B323" s="10"/>
      <c r="C323" s="36"/>
      <c r="D323" s="34"/>
      <c r="E323" s="10"/>
      <c r="F323" s="10"/>
      <c r="G323" s="10"/>
      <c r="H323" s="10"/>
      <c r="I323" s="10"/>
      <c r="J323" s="10"/>
      <c r="K323" s="58"/>
      <c r="L323" s="58"/>
      <c r="M323" s="58"/>
      <c r="N323" s="58"/>
      <c r="O323" s="58"/>
      <c r="P323" s="58"/>
      <c r="Q323" s="58"/>
      <c r="AC323" s="58"/>
      <c r="BJ323" s="65"/>
    </row>
    <row r="324" spans="1:62" s="19" customFormat="1" x14ac:dyDescent="0.2">
      <c r="A324" s="1"/>
      <c r="B324" s="10"/>
      <c r="C324" s="36"/>
      <c r="D324" s="34"/>
      <c r="E324" s="10"/>
      <c r="F324" s="10"/>
      <c r="G324" s="10"/>
      <c r="H324" s="10"/>
      <c r="I324" s="10"/>
      <c r="J324" s="10"/>
      <c r="K324" s="58"/>
      <c r="L324" s="58"/>
      <c r="M324" s="58"/>
      <c r="N324" s="58"/>
      <c r="O324" s="58"/>
      <c r="P324" s="58"/>
      <c r="Q324" s="58"/>
      <c r="AC324" s="58"/>
      <c r="BJ324" s="65"/>
    </row>
    <row r="325" spans="1:62" s="19" customFormat="1" x14ac:dyDescent="0.2">
      <c r="A325" s="1"/>
      <c r="B325" s="10"/>
      <c r="C325" s="36"/>
      <c r="D325" s="34"/>
      <c r="E325" s="10"/>
      <c r="F325" s="10"/>
      <c r="G325" s="10"/>
      <c r="H325" s="10"/>
      <c r="I325" s="10"/>
      <c r="J325" s="10"/>
      <c r="K325" s="58"/>
      <c r="L325" s="58"/>
      <c r="M325" s="58"/>
      <c r="N325" s="58"/>
      <c r="O325" s="58"/>
      <c r="P325" s="58"/>
      <c r="Q325" s="58"/>
      <c r="AC325" s="58"/>
      <c r="BJ325" s="65"/>
    </row>
    <row r="326" spans="1:62" s="19" customFormat="1" x14ac:dyDescent="0.2">
      <c r="A326" s="1"/>
      <c r="B326" s="10"/>
      <c r="C326" s="36"/>
      <c r="D326" s="34"/>
      <c r="E326" s="10"/>
      <c r="F326" s="10"/>
      <c r="G326" s="10"/>
      <c r="H326" s="10"/>
      <c r="I326" s="10"/>
      <c r="J326" s="10"/>
      <c r="K326" s="58"/>
      <c r="L326" s="58"/>
      <c r="M326" s="58"/>
      <c r="N326" s="58"/>
      <c r="O326" s="58"/>
      <c r="P326" s="58"/>
      <c r="Q326" s="58"/>
      <c r="AC326" s="58"/>
      <c r="BJ326" s="65"/>
    </row>
    <row r="327" spans="1:62" s="19" customFormat="1" x14ac:dyDescent="0.2">
      <c r="A327" s="1"/>
      <c r="B327" s="10"/>
      <c r="C327" s="36"/>
      <c r="D327" s="34"/>
      <c r="E327" s="10"/>
      <c r="F327" s="10"/>
      <c r="G327" s="10"/>
      <c r="H327" s="10"/>
      <c r="I327" s="10"/>
      <c r="J327" s="10"/>
      <c r="K327" s="58"/>
      <c r="L327" s="58"/>
      <c r="M327" s="58"/>
      <c r="N327" s="58"/>
      <c r="O327" s="58"/>
      <c r="P327" s="58"/>
      <c r="Q327" s="58"/>
      <c r="AC327" s="58"/>
      <c r="BJ327" s="65"/>
    </row>
    <row r="328" spans="1:62" x14ac:dyDescent="0.2">
      <c r="A328" s="35"/>
    </row>
    <row r="329" spans="1:62" x14ac:dyDescent="0.2">
      <c r="A329" s="35"/>
    </row>
    <row r="330" spans="1:62" x14ac:dyDescent="0.2">
      <c r="A330" s="35"/>
    </row>
    <row r="331" spans="1:62" x14ac:dyDescent="0.2">
      <c r="A331" s="35"/>
    </row>
    <row r="332" spans="1:62" x14ac:dyDescent="0.2">
      <c r="A332" s="35"/>
    </row>
    <row r="333" spans="1:62" x14ac:dyDescent="0.2">
      <c r="A333" s="35"/>
    </row>
    <row r="334" spans="1:62" x14ac:dyDescent="0.2">
      <c r="A334" s="35"/>
    </row>
    <row r="335" spans="1:62" x14ac:dyDescent="0.2">
      <c r="A335" s="35"/>
    </row>
    <row r="336" spans="1:62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  <row r="378" spans="1:1" x14ac:dyDescent="0.2">
      <c r="A378" s="35"/>
    </row>
    <row r="379" spans="1:1" x14ac:dyDescent="0.2">
      <c r="A379" s="35"/>
    </row>
    <row r="380" spans="1:1" x14ac:dyDescent="0.2">
      <c r="A380" s="35"/>
    </row>
    <row r="381" spans="1:1" x14ac:dyDescent="0.2">
      <c r="A381" s="35"/>
    </row>
    <row r="382" spans="1:1" x14ac:dyDescent="0.2">
      <c r="A382" s="35"/>
    </row>
    <row r="383" spans="1:1" x14ac:dyDescent="0.2">
      <c r="A383" s="35"/>
    </row>
    <row r="384" spans="1:1" x14ac:dyDescent="0.2">
      <c r="A384" s="35"/>
    </row>
    <row r="385" spans="1:1" x14ac:dyDescent="0.2">
      <c r="A385" s="35"/>
    </row>
    <row r="386" spans="1:1" x14ac:dyDescent="0.2">
      <c r="A386" s="35"/>
    </row>
    <row r="387" spans="1:1" x14ac:dyDescent="0.2">
      <c r="A387" s="35"/>
    </row>
    <row r="388" spans="1:1" x14ac:dyDescent="0.2">
      <c r="A388" s="35"/>
    </row>
    <row r="389" spans="1:1" x14ac:dyDescent="0.2">
      <c r="A389" s="35"/>
    </row>
    <row r="390" spans="1:1" x14ac:dyDescent="0.2">
      <c r="A390" s="35"/>
    </row>
    <row r="391" spans="1:1" x14ac:dyDescent="0.2">
      <c r="A391" s="35"/>
    </row>
    <row r="392" spans="1:1" x14ac:dyDescent="0.2">
      <c r="A392" s="35"/>
    </row>
    <row r="393" spans="1:1" x14ac:dyDescent="0.2">
      <c r="A393" s="35"/>
    </row>
    <row r="394" spans="1:1" x14ac:dyDescent="0.2">
      <c r="A394" s="35"/>
    </row>
    <row r="395" spans="1:1" x14ac:dyDescent="0.2">
      <c r="A395" s="35"/>
    </row>
    <row r="396" spans="1:1" x14ac:dyDescent="0.2">
      <c r="A396" s="35"/>
    </row>
    <row r="397" spans="1:1" x14ac:dyDescent="0.2">
      <c r="A397" s="35"/>
    </row>
    <row r="398" spans="1:1" x14ac:dyDescent="0.2">
      <c r="A398" s="35"/>
    </row>
    <row r="399" spans="1:1" x14ac:dyDescent="0.2">
      <c r="A399" s="35"/>
    </row>
    <row r="400" spans="1:1" x14ac:dyDescent="0.2">
      <c r="A400" s="35"/>
    </row>
    <row r="401" spans="1:1" x14ac:dyDescent="0.2">
      <c r="A401" s="35"/>
    </row>
    <row r="402" spans="1:1" x14ac:dyDescent="0.2">
      <c r="A402" s="35"/>
    </row>
    <row r="403" spans="1:1" x14ac:dyDescent="0.2">
      <c r="A403" s="35"/>
    </row>
    <row r="404" spans="1:1" x14ac:dyDescent="0.2">
      <c r="A404" s="35"/>
    </row>
    <row r="405" spans="1:1" x14ac:dyDescent="0.2">
      <c r="A405" s="35"/>
    </row>
    <row r="406" spans="1:1" x14ac:dyDescent="0.2">
      <c r="A406" s="35"/>
    </row>
    <row r="407" spans="1:1" x14ac:dyDescent="0.2">
      <c r="A407" s="35"/>
    </row>
    <row r="408" spans="1:1" x14ac:dyDescent="0.2">
      <c r="A408" s="35"/>
    </row>
    <row r="409" spans="1:1" x14ac:dyDescent="0.2">
      <c r="A409" s="35"/>
    </row>
    <row r="410" spans="1:1" x14ac:dyDescent="0.2">
      <c r="A410" s="35"/>
    </row>
    <row r="411" spans="1:1" x14ac:dyDescent="0.2">
      <c r="A411" s="35"/>
    </row>
    <row r="412" spans="1:1" x14ac:dyDescent="0.2">
      <c r="A412" s="35"/>
    </row>
    <row r="413" spans="1:1" x14ac:dyDescent="0.2">
      <c r="A413" s="35"/>
    </row>
    <row r="414" spans="1:1" x14ac:dyDescent="0.2">
      <c r="A414" s="35"/>
    </row>
    <row r="415" spans="1:1" x14ac:dyDescent="0.2">
      <c r="A415" s="35"/>
    </row>
    <row r="416" spans="1:1" x14ac:dyDescent="0.2">
      <c r="A416" s="35"/>
    </row>
    <row r="417" spans="1:1" x14ac:dyDescent="0.2">
      <c r="A417" s="35"/>
    </row>
    <row r="418" spans="1:1" x14ac:dyDescent="0.2">
      <c r="A418" s="35"/>
    </row>
    <row r="419" spans="1:1" x14ac:dyDescent="0.2">
      <c r="A419" s="35"/>
    </row>
    <row r="420" spans="1:1" x14ac:dyDescent="0.2">
      <c r="A420" s="35"/>
    </row>
    <row r="421" spans="1:1" x14ac:dyDescent="0.2">
      <c r="A421" s="35"/>
    </row>
    <row r="422" spans="1:1" x14ac:dyDescent="0.2">
      <c r="A422" s="35"/>
    </row>
    <row r="423" spans="1:1" x14ac:dyDescent="0.2">
      <c r="A423" s="35"/>
    </row>
    <row r="424" spans="1:1" x14ac:dyDescent="0.2">
      <c r="A424" s="35"/>
    </row>
    <row r="425" spans="1:1" x14ac:dyDescent="0.2">
      <c r="A425" s="35"/>
    </row>
    <row r="426" spans="1:1" x14ac:dyDescent="0.2">
      <c r="A426" s="35"/>
    </row>
    <row r="427" spans="1:1" x14ac:dyDescent="0.2">
      <c r="A427" s="35"/>
    </row>
    <row r="428" spans="1:1" x14ac:dyDescent="0.2">
      <c r="A428" s="35"/>
    </row>
    <row r="429" spans="1:1" x14ac:dyDescent="0.2">
      <c r="A429" s="35"/>
    </row>
    <row r="430" spans="1:1" x14ac:dyDescent="0.2">
      <c r="A430" s="35"/>
    </row>
    <row r="431" spans="1:1" x14ac:dyDescent="0.2">
      <c r="A431" s="35"/>
    </row>
    <row r="432" spans="1:1" x14ac:dyDescent="0.2">
      <c r="A432" s="35"/>
    </row>
    <row r="433" spans="1:1" x14ac:dyDescent="0.2">
      <c r="A433" s="35"/>
    </row>
    <row r="434" spans="1:1" x14ac:dyDescent="0.2">
      <c r="A434" s="35"/>
    </row>
    <row r="435" spans="1:1" x14ac:dyDescent="0.2">
      <c r="A435" s="35"/>
    </row>
    <row r="436" spans="1:1" x14ac:dyDescent="0.2">
      <c r="A436" s="35"/>
    </row>
    <row r="437" spans="1:1" x14ac:dyDescent="0.2">
      <c r="A437" s="35"/>
    </row>
    <row r="438" spans="1:1" x14ac:dyDescent="0.2">
      <c r="A438" s="35"/>
    </row>
    <row r="439" spans="1:1" x14ac:dyDescent="0.2">
      <c r="A439" s="35"/>
    </row>
    <row r="440" spans="1:1" x14ac:dyDescent="0.2">
      <c r="A440" s="35"/>
    </row>
    <row r="441" spans="1:1" x14ac:dyDescent="0.2">
      <c r="A441" s="35"/>
    </row>
    <row r="442" spans="1:1" x14ac:dyDescent="0.2">
      <c r="A442" s="35"/>
    </row>
    <row r="443" spans="1:1" x14ac:dyDescent="0.2">
      <c r="A443" s="35"/>
    </row>
    <row r="444" spans="1:1" x14ac:dyDescent="0.2">
      <c r="A444" s="35"/>
    </row>
    <row r="445" spans="1:1" x14ac:dyDescent="0.2">
      <c r="A445" s="35"/>
    </row>
    <row r="446" spans="1:1" x14ac:dyDescent="0.2">
      <c r="A446" s="35"/>
    </row>
    <row r="447" spans="1:1" x14ac:dyDescent="0.2">
      <c r="A447" s="35"/>
    </row>
    <row r="448" spans="1:1" x14ac:dyDescent="0.2">
      <c r="A448" s="35"/>
    </row>
    <row r="449" spans="1:1" x14ac:dyDescent="0.2">
      <c r="A449" s="35"/>
    </row>
    <row r="450" spans="1:1" x14ac:dyDescent="0.2">
      <c r="A450" s="35"/>
    </row>
    <row r="451" spans="1:1" x14ac:dyDescent="0.2">
      <c r="A451" s="35"/>
    </row>
    <row r="452" spans="1:1" x14ac:dyDescent="0.2">
      <c r="A452" s="35"/>
    </row>
    <row r="453" spans="1:1" x14ac:dyDescent="0.2">
      <c r="A453" s="35"/>
    </row>
    <row r="454" spans="1:1" x14ac:dyDescent="0.2">
      <c r="A454" s="35"/>
    </row>
    <row r="455" spans="1:1" x14ac:dyDescent="0.2">
      <c r="A455" s="35"/>
    </row>
    <row r="456" spans="1:1" x14ac:dyDescent="0.2">
      <c r="A456" s="35"/>
    </row>
    <row r="457" spans="1:1" x14ac:dyDescent="0.2">
      <c r="A457" s="35"/>
    </row>
    <row r="458" spans="1:1" x14ac:dyDescent="0.2">
      <c r="A458" s="35"/>
    </row>
    <row r="459" spans="1:1" x14ac:dyDescent="0.2">
      <c r="A459" s="35"/>
    </row>
    <row r="460" spans="1:1" x14ac:dyDescent="0.2">
      <c r="A460" s="35"/>
    </row>
    <row r="461" spans="1:1" x14ac:dyDescent="0.2">
      <c r="A461" s="35"/>
    </row>
    <row r="462" spans="1:1" x14ac:dyDescent="0.2">
      <c r="A462" s="35"/>
    </row>
    <row r="463" spans="1:1" x14ac:dyDescent="0.2">
      <c r="A463" s="35"/>
    </row>
    <row r="464" spans="1:1" x14ac:dyDescent="0.2">
      <c r="A464" s="35"/>
    </row>
    <row r="465" spans="1:1" x14ac:dyDescent="0.2">
      <c r="A465" s="35"/>
    </row>
    <row r="466" spans="1:1" x14ac:dyDescent="0.2">
      <c r="A466" s="35"/>
    </row>
    <row r="467" spans="1:1" x14ac:dyDescent="0.2">
      <c r="A467" s="35"/>
    </row>
    <row r="468" spans="1:1" x14ac:dyDescent="0.2">
      <c r="A468" s="35"/>
    </row>
    <row r="469" spans="1:1" x14ac:dyDescent="0.2">
      <c r="A469" s="35"/>
    </row>
    <row r="470" spans="1:1" x14ac:dyDescent="0.2">
      <c r="A470" s="35"/>
    </row>
    <row r="471" spans="1:1" x14ac:dyDescent="0.2">
      <c r="A471" s="35"/>
    </row>
    <row r="472" spans="1:1" x14ac:dyDescent="0.2">
      <c r="A472" s="35"/>
    </row>
    <row r="473" spans="1:1" x14ac:dyDescent="0.2">
      <c r="A473" s="35"/>
    </row>
    <row r="474" spans="1:1" x14ac:dyDescent="0.2">
      <c r="A474" s="35"/>
    </row>
    <row r="475" spans="1:1" x14ac:dyDescent="0.2">
      <c r="A475" s="35"/>
    </row>
    <row r="476" spans="1:1" x14ac:dyDescent="0.2">
      <c r="A476" s="35"/>
    </row>
    <row r="477" spans="1:1" x14ac:dyDescent="0.2">
      <c r="A477" s="35"/>
    </row>
  </sheetData>
  <phoneticPr fontId="0" type="noConversion"/>
  <printOptions gridLines="1"/>
  <pageMargins left="0.28000000000000003" right="0.18" top="0.66" bottom="0.77" header="0.34" footer="0.5"/>
  <pageSetup orientation="landscape" horizontalDpi="300" verticalDpi="300" r:id="rId1"/>
  <headerFooter alignWithMargins="0">
    <oddHeader>&amp;F</oddHeader>
    <oddFooter>&amp;LData entered and initialed on:&amp;CPage &amp;P of &amp;N&amp;RData verified:date and initials: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opLeftCell="A19" workbookViewId="0">
      <selection activeCell="B14" sqref="B14"/>
    </sheetView>
  </sheetViews>
  <sheetFormatPr defaultRowHeight="12.75" x14ac:dyDescent="0.2"/>
  <cols>
    <col min="1" max="1" width="14.140625" customWidth="1"/>
    <col min="2" max="2" width="17.42578125" customWidth="1"/>
    <col min="3" max="3" width="12" customWidth="1"/>
    <col min="4" max="4" width="10.85546875" customWidth="1"/>
  </cols>
  <sheetData>
    <row r="1" spans="1:28" ht="15" x14ac:dyDescent="0.2">
      <c r="A1" s="376" t="s">
        <v>131</v>
      </c>
      <c r="B1" s="376"/>
      <c r="C1" s="376"/>
      <c r="D1" s="159" t="s">
        <v>132</v>
      </c>
      <c r="E1" s="159">
        <v>1</v>
      </c>
      <c r="F1" s="160">
        <v>2</v>
      </c>
      <c r="G1" s="159">
        <v>3</v>
      </c>
      <c r="H1" s="159">
        <v>4</v>
      </c>
      <c r="I1" s="159">
        <v>5</v>
      </c>
      <c r="J1" s="159">
        <v>6</v>
      </c>
      <c r="K1" s="159">
        <v>7</v>
      </c>
      <c r="L1" s="159">
        <v>8</v>
      </c>
      <c r="M1" s="159">
        <v>1</v>
      </c>
      <c r="N1" s="160">
        <v>2</v>
      </c>
      <c r="O1" s="159">
        <v>3</v>
      </c>
      <c r="P1" s="159">
        <v>4</v>
      </c>
      <c r="Q1" s="159">
        <v>5</v>
      </c>
      <c r="R1" s="159">
        <v>6</v>
      </c>
      <c r="S1" s="159">
        <v>7</v>
      </c>
      <c r="T1" s="159">
        <v>8</v>
      </c>
      <c r="U1" s="159">
        <v>7</v>
      </c>
      <c r="V1" s="159">
        <v>8</v>
      </c>
      <c r="W1" s="158"/>
      <c r="X1" s="158"/>
      <c r="Y1" s="158"/>
      <c r="Z1" s="158"/>
      <c r="AA1" s="158"/>
      <c r="AB1" s="158"/>
    </row>
    <row r="2" spans="1:28" ht="15" x14ac:dyDescent="0.2">
      <c r="A2" s="159" t="s">
        <v>133</v>
      </c>
      <c r="B2" s="159" t="s">
        <v>134</v>
      </c>
      <c r="C2" s="159" t="s">
        <v>135</v>
      </c>
      <c r="D2" s="159" t="s">
        <v>136</v>
      </c>
      <c r="E2" s="159" t="s">
        <v>137</v>
      </c>
      <c r="F2" s="160" t="s">
        <v>137</v>
      </c>
      <c r="G2" s="159" t="s">
        <v>137</v>
      </c>
      <c r="H2" s="159" t="s">
        <v>137</v>
      </c>
      <c r="I2" s="159" t="s">
        <v>137</v>
      </c>
      <c r="J2" s="159" t="s">
        <v>137</v>
      </c>
      <c r="K2" s="159" t="s">
        <v>137</v>
      </c>
      <c r="L2" s="159" t="s">
        <v>137</v>
      </c>
      <c r="M2" s="159" t="s">
        <v>137</v>
      </c>
      <c r="N2" s="160" t="s">
        <v>137</v>
      </c>
      <c r="O2" s="159" t="s">
        <v>137</v>
      </c>
      <c r="P2" s="159" t="s">
        <v>137</v>
      </c>
      <c r="Q2" s="159" t="s">
        <v>137</v>
      </c>
      <c r="R2" s="159" t="s">
        <v>137</v>
      </c>
      <c r="S2" s="159" t="s">
        <v>137</v>
      </c>
      <c r="T2" s="159" t="s">
        <v>137</v>
      </c>
      <c r="U2" s="159" t="s">
        <v>137</v>
      </c>
      <c r="V2" s="159" t="s">
        <v>137</v>
      </c>
      <c r="W2" s="158"/>
      <c r="X2" s="158"/>
      <c r="Y2" s="158"/>
      <c r="Z2" s="158"/>
      <c r="AA2" s="158"/>
      <c r="AB2" s="158"/>
    </row>
    <row r="3" spans="1:28" ht="15" x14ac:dyDescent="0.2">
      <c r="A3" s="159" t="s">
        <v>138</v>
      </c>
      <c r="B3" s="159" t="s">
        <v>139</v>
      </c>
      <c r="C3" s="159" t="s">
        <v>3</v>
      </c>
      <c r="D3" s="159" t="s">
        <v>140</v>
      </c>
      <c r="E3" s="161"/>
      <c r="F3" s="160"/>
      <c r="G3" s="159"/>
      <c r="H3" s="159"/>
      <c r="I3" s="159"/>
      <c r="J3" s="159"/>
      <c r="K3" s="161"/>
      <c r="L3" s="159"/>
      <c r="M3" s="161"/>
      <c r="N3" s="160"/>
      <c r="O3" s="159"/>
      <c r="P3" s="159"/>
      <c r="Q3" s="159"/>
      <c r="R3" s="159"/>
      <c r="S3" s="161"/>
      <c r="T3" s="159"/>
      <c r="U3" s="161"/>
      <c r="V3" s="159"/>
      <c r="W3" s="158"/>
      <c r="X3" s="158"/>
      <c r="Y3" s="158"/>
      <c r="Z3" s="158"/>
      <c r="AA3" s="158"/>
      <c r="AB3" s="158"/>
    </row>
    <row r="4" spans="1:28" ht="15" x14ac:dyDescent="0.2">
      <c r="A4" s="159" t="s">
        <v>141</v>
      </c>
      <c r="B4" s="159" t="s">
        <v>139</v>
      </c>
      <c r="C4" s="159" t="s">
        <v>3</v>
      </c>
      <c r="D4" s="159" t="s">
        <v>140</v>
      </c>
      <c r="E4" s="161"/>
      <c r="F4" s="160"/>
      <c r="G4" s="159"/>
      <c r="H4" s="159"/>
      <c r="I4" s="159"/>
      <c r="J4" s="159"/>
      <c r="K4" s="161"/>
      <c r="L4" s="159"/>
      <c r="M4" s="161"/>
      <c r="N4" s="160"/>
      <c r="O4" s="159"/>
      <c r="P4" s="159"/>
      <c r="Q4" s="159"/>
      <c r="R4" s="159"/>
      <c r="S4" s="161"/>
      <c r="T4" s="159"/>
      <c r="U4" s="161"/>
      <c r="V4" s="159"/>
      <c r="W4" s="158"/>
      <c r="X4" s="158"/>
      <c r="Y4" s="158"/>
      <c r="Z4" s="158"/>
      <c r="AA4" s="158"/>
      <c r="AB4" s="158"/>
    </row>
    <row r="5" spans="1:28" ht="15" x14ac:dyDescent="0.2">
      <c r="A5" s="159" t="s">
        <v>142</v>
      </c>
      <c r="B5" s="159" t="s">
        <v>139</v>
      </c>
      <c r="C5" s="159" t="s">
        <v>3</v>
      </c>
      <c r="D5" s="159" t="s">
        <v>140</v>
      </c>
      <c r="E5" s="161"/>
      <c r="F5" s="160"/>
      <c r="G5" s="159"/>
      <c r="H5" s="159"/>
      <c r="I5" s="159"/>
      <c r="J5" s="159"/>
      <c r="K5" s="161"/>
      <c r="L5" s="159"/>
      <c r="M5" s="161"/>
      <c r="N5" s="160"/>
      <c r="O5" s="159"/>
      <c r="P5" s="159"/>
      <c r="Q5" s="159"/>
      <c r="R5" s="159"/>
      <c r="S5" s="161"/>
      <c r="T5" s="159"/>
      <c r="U5" s="161"/>
      <c r="V5" s="159"/>
      <c r="W5" s="158"/>
      <c r="X5" s="158"/>
      <c r="Y5" s="158"/>
      <c r="Z5" s="158"/>
      <c r="AA5" s="158"/>
      <c r="AB5" s="158"/>
    </row>
    <row r="6" spans="1:28" ht="15" x14ac:dyDescent="0.2">
      <c r="A6" s="159" t="s">
        <v>143</v>
      </c>
      <c r="B6" s="159" t="s">
        <v>139</v>
      </c>
      <c r="C6" s="159" t="s">
        <v>144</v>
      </c>
      <c r="D6" s="159" t="s">
        <v>145</v>
      </c>
      <c r="E6" s="161"/>
      <c r="F6" s="160"/>
      <c r="G6" s="159"/>
      <c r="H6" s="159"/>
      <c r="I6" s="159"/>
      <c r="J6" s="159"/>
      <c r="K6" s="161"/>
      <c r="L6" s="159"/>
      <c r="M6" s="161"/>
      <c r="N6" s="160"/>
      <c r="O6" s="159"/>
      <c r="P6" s="159"/>
      <c r="Q6" s="159"/>
      <c r="R6" s="159"/>
      <c r="S6" s="161"/>
      <c r="T6" s="159"/>
      <c r="U6" s="161"/>
      <c r="V6" s="159"/>
      <c r="W6" s="158"/>
      <c r="X6" s="158"/>
      <c r="Y6" s="158"/>
      <c r="Z6" s="158"/>
      <c r="AA6" s="158"/>
      <c r="AB6" s="158"/>
    </row>
    <row r="7" spans="1:28" ht="15" x14ac:dyDescent="0.2">
      <c r="A7" s="162"/>
      <c r="B7" s="162"/>
      <c r="C7" s="162"/>
      <c r="D7" s="162"/>
      <c r="E7" s="162"/>
      <c r="F7" s="163"/>
      <c r="G7" s="162"/>
      <c r="H7" s="162"/>
      <c r="I7" s="162"/>
      <c r="J7" s="162"/>
      <c r="K7" s="162"/>
      <c r="L7" s="162"/>
      <c r="M7" s="162"/>
      <c r="N7" s="163"/>
      <c r="O7" s="162"/>
      <c r="P7" s="162"/>
      <c r="Q7" s="162"/>
      <c r="R7" s="162"/>
      <c r="S7" s="162"/>
      <c r="T7" s="162"/>
      <c r="U7" s="162"/>
      <c r="V7" s="162"/>
      <c r="W7" s="158"/>
      <c r="X7" s="158"/>
      <c r="Y7" s="158"/>
      <c r="Z7" s="158"/>
      <c r="AA7" s="158"/>
      <c r="AB7" s="158"/>
    </row>
    <row r="8" spans="1:28" ht="15" x14ac:dyDescent="0.2">
      <c r="A8" s="159" t="s">
        <v>146</v>
      </c>
      <c r="B8" s="159" t="s">
        <v>134</v>
      </c>
      <c r="C8" s="159" t="s">
        <v>135</v>
      </c>
      <c r="D8" s="159" t="s">
        <v>136</v>
      </c>
      <c r="E8" s="159" t="s">
        <v>137</v>
      </c>
      <c r="F8" s="160" t="s">
        <v>137</v>
      </c>
      <c r="G8" s="159" t="s">
        <v>137</v>
      </c>
      <c r="H8" s="159" t="s">
        <v>137</v>
      </c>
      <c r="I8" s="159" t="s">
        <v>137</v>
      </c>
      <c r="J8" s="159" t="s">
        <v>137</v>
      </c>
      <c r="K8" s="159" t="s">
        <v>137</v>
      </c>
      <c r="L8" s="159" t="s">
        <v>137</v>
      </c>
      <c r="M8" s="159" t="s">
        <v>137</v>
      </c>
      <c r="N8" s="160" t="s">
        <v>137</v>
      </c>
      <c r="O8" s="159" t="s">
        <v>137</v>
      </c>
      <c r="P8" s="159" t="s">
        <v>137</v>
      </c>
      <c r="Q8" s="159" t="s">
        <v>137</v>
      </c>
      <c r="R8" s="159" t="s">
        <v>137</v>
      </c>
      <c r="S8" s="159" t="s">
        <v>137</v>
      </c>
      <c r="T8" s="159" t="s">
        <v>137</v>
      </c>
      <c r="U8" s="159" t="s">
        <v>137</v>
      </c>
      <c r="V8" s="159" t="s">
        <v>137</v>
      </c>
      <c r="W8" s="158"/>
      <c r="X8" s="158"/>
      <c r="Y8" s="158"/>
      <c r="Z8" s="158"/>
      <c r="AA8" s="158"/>
      <c r="AB8" s="158"/>
    </row>
    <row r="9" spans="1:28" ht="15" x14ac:dyDescent="0.2">
      <c r="A9" s="159" t="s">
        <v>143</v>
      </c>
      <c r="B9" s="159" t="s">
        <v>139</v>
      </c>
      <c r="C9" s="159" t="s">
        <v>144</v>
      </c>
      <c r="D9" s="159" t="s">
        <v>147</v>
      </c>
      <c r="E9" s="161"/>
      <c r="F9" s="160"/>
      <c r="G9" s="159"/>
      <c r="H9" s="159"/>
      <c r="I9" s="159"/>
      <c r="J9" s="159"/>
      <c r="K9" s="161"/>
      <c r="L9" s="159"/>
      <c r="M9" s="161"/>
      <c r="N9" s="160"/>
      <c r="O9" s="159"/>
      <c r="P9" s="159"/>
      <c r="Q9" s="159"/>
      <c r="R9" s="159"/>
      <c r="S9" s="161"/>
      <c r="T9" s="159"/>
      <c r="U9" s="161"/>
      <c r="V9" s="159"/>
      <c r="W9" s="158"/>
      <c r="X9" s="158"/>
      <c r="Y9" s="158"/>
      <c r="Z9" s="158"/>
      <c r="AA9" s="158"/>
      <c r="AB9" s="158"/>
    </row>
    <row r="10" spans="1:28" ht="15" x14ac:dyDescent="0.2">
      <c r="A10" s="159" t="s">
        <v>148</v>
      </c>
      <c r="B10" s="159" t="s">
        <v>139</v>
      </c>
      <c r="C10" s="159" t="s">
        <v>3</v>
      </c>
      <c r="D10" s="159" t="s">
        <v>140</v>
      </c>
      <c r="E10" s="161"/>
      <c r="F10" s="160"/>
      <c r="G10" s="159"/>
      <c r="H10" s="159"/>
      <c r="I10" s="159"/>
      <c r="J10" s="159"/>
      <c r="K10" s="161"/>
      <c r="L10" s="159"/>
      <c r="M10" s="161"/>
      <c r="N10" s="160"/>
      <c r="O10" s="159"/>
      <c r="P10" s="159"/>
      <c r="Q10" s="159"/>
      <c r="R10" s="159"/>
      <c r="S10" s="161"/>
      <c r="T10" s="159"/>
      <c r="U10" s="161"/>
      <c r="V10" s="159"/>
      <c r="W10" s="158"/>
      <c r="X10" s="158"/>
      <c r="Y10" s="158"/>
      <c r="Z10" s="158"/>
      <c r="AA10" s="158"/>
      <c r="AB10" s="158"/>
    </row>
    <row r="11" spans="1:28" ht="15" x14ac:dyDescent="0.2">
      <c r="A11" s="159" t="s">
        <v>138</v>
      </c>
      <c r="B11" s="159" t="s">
        <v>139</v>
      </c>
      <c r="C11" s="159" t="s">
        <v>3</v>
      </c>
      <c r="D11" s="159" t="s">
        <v>149</v>
      </c>
      <c r="E11" s="164"/>
      <c r="F11" s="160"/>
      <c r="G11" s="159"/>
      <c r="H11" s="159"/>
      <c r="I11" s="159"/>
      <c r="J11" s="159"/>
      <c r="K11" s="164"/>
      <c r="L11" s="159"/>
      <c r="M11" s="164"/>
      <c r="N11" s="160"/>
      <c r="O11" s="159"/>
      <c r="P11" s="159"/>
      <c r="Q11" s="159"/>
      <c r="R11" s="159"/>
      <c r="S11" s="164"/>
      <c r="T11" s="159"/>
      <c r="U11" s="164"/>
      <c r="V11" s="159"/>
      <c r="W11" s="158"/>
      <c r="X11" s="158"/>
      <c r="Y11" s="158"/>
      <c r="Z11" s="158"/>
      <c r="AA11" s="158"/>
      <c r="AB11" s="158"/>
    </row>
    <row r="12" spans="1:28" ht="15" x14ac:dyDescent="0.2">
      <c r="A12" s="159" t="s">
        <v>141</v>
      </c>
      <c r="B12" s="159" t="s">
        <v>139</v>
      </c>
      <c r="C12" s="159" t="s">
        <v>3</v>
      </c>
      <c r="D12" s="159" t="s">
        <v>149</v>
      </c>
      <c r="E12" s="164"/>
      <c r="F12" s="160"/>
      <c r="G12" s="159"/>
      <c r="H12" s="159"/>
      <c r="I12" s="159"/>
      <c r="J12" s="159"/>
      <c r="K12" s="164"/>
      <c r="L12" s="159"/>
      <c r="M12" s="164"/>
      <c r="N12" s="160"/>
      <c r="O12" s="159"/>
      <c r="P12" s="159"/>
      <c r="Q12" s="159"/>
      <c r="R12" s="159"/>
      <c r="S12" s="164"/>
      <c r="T12" s="159"/>
      <c r="U12" s="164"/>
      <c r="V12" s="159"/>
      <c r="W12" s="158"/>
      <c r="X12" s="158"/>
      <c r="Y12" s="158"/>
      <c r="Z12" s="158"/>
      <c r="AA12" s="158"/>
      <c r="AB12" s="158"/>
    </row>
    <row r="13" spans="1:28" ht="15" x14ac:dyDescent="0.2">
      <c r="A13" s="159" t="s">
        <v>142</v>
      </c>
      <c r="B13" s="159" t="s">
        <v>139</v>
      </c>
      <c r="C13" s="159" t="s">
        <v>3</v>
      </c>
      <c r="D13" s="159" t="s">
        <v>149</v>
      </c>
      <c r="E13" s="164"/>
      <c r="F13" s="160"/>
      <c r="G13" s="159"/>
      <c r="H13" s="159"/>
      <c r="I13" s="159"/>
      <c r="J13" s="159"/>
      <c r="K13" s="164"/>
      <c r="L13" s="159"/>
      <c r="M13" s="164"/>
      <c r="N13" s="160"/>
      <c r="O13" s="159"/>
      <c r="P13" s="159"/>
      <c r="Q13" s="159"/>
      <c r="R13" s="159"/>
      <c r="S13" s="164"/>
      <c r="T13" s="159"/>
      <c r="U13" s="164"/>
      <c r="V13" s="159"/>
      <c r="W13" s="158"/>
      <c r="X13" s="158"/>
      <c r="Y13" s="158"/>
      <c r="Z13" s="158"/>
      <c r="AA13" s="158"/>
      <c r="AB13" s="158"/>
    </row>
    <row r="14" spans="1:28" ht="15" x14ac:dyDescent="0.2">
      <c r="A14" s="159" t="s">
        <v>150</v>
      </c>
      <c r="B14" s="159" t="s">
        <v>139</v>
      </c>
      <c r="C14" s="159" t="s">
        <v>151</v>
      </c>
      <c r="D14" s="159" t="s">
        <v>152</v>
      </c>
      <c r="E14" s="161"/>
      <c r="F14" s="160"/>
      <c r="G14" s="159"/>
      <c r="H14" s="159"/>
      <c r="I14" s="159"/>
      <c r="J14" s="159"/>
      <c r="K14" s="161"/>
      <c r="L14" s="159"/>
      <c r="M14" s="161"/>
      <c r="N14" s="160"/>
      <c r="O14" s="159"/>
      <c r="P14" s="159"/>
      <c r="Q14" s="159"/>
      <c r="R14" s="159"/>
      <c r="S14" s="161"/>
      <c r="T14" s="159"/>
      <c r="U14" s="161"/>
      <c r="V14" s="159"/>
      <c r="W14" s="158"/>
      <c r="X14" s="158"/>
      <c r="Y14" s="158"/>
      <c r="Z14" s="158"/>
      <c r="AA14" s="158"/>
      <c r="AB14" s="158"/>
    </row>
    <row r="15" spans="1:28" ht="15" x14ac:dyDescent="0.2">
      <c r="A15" s="162"/>
      <c r="B15" s="162"/>
      <c r="C15" s="162"/>
      <c r="D15" s="162"/>
      <c r="E15" s="162"/>
      <c r="F15" s="163"/>
      <c r="G15" s="162"/>
      <c r="H15" s="162"/>
      <c r="I15" s="162"/>
      <c r="J15" s="162"/>
      <c r="K15" s="162"/>
      <c r="L15" s="162"/>
      <c r="M15" s="162"/>
      <c r="N15" s="163"/>
      <c r="O15" s="162"/>
      <c r="P15" s="162"/>
      <c r="Q15" s="162"/>
      <c r="R15" s="162"/>
      <c r="S15" s="162"/>
      <c r="T15" s="162"/>
      <c r="U15" s="162"/>
      <c r="V15" s="162"/>
      <c r="W15" s="158"/>
      <c r="X15" s="158"/>
      <c r="Y15" s="158"/>
      <c r="Z15" s="158"/>
      <c r="AA15" s="158"/>
      <c r="AB15" s="158"/>
    </row>
    <row r="16" spans="1:28" ht="15" x14ac:dyDescent="0.2">
      <c r="A16" s="376" t="s">
        <v>153</v>
      </c>
      <c r="B16" s="376"/>
      <c r="C16" s="376"/>
      <c r="D16" s="159" t="s">
        <v>132</v>
      </c>
      <c r="E16" s="159">
        <v>1</v>
      </c>
      <c r="F16" s="160">
        <v>2</v>
      </c>
      <c r="G16" s="159">
        <v>3</v>
      </c>
      <c r="H16" s="159">
        <v>4</v>
      </c>
      <c r="I16" s="159">
        <v>5</v>
      </c>
      <c r="J16" s="159">
        <v>6</v>
      </c>
      <c r="K16" s="159">
        <v>7</v>
      </c>
      <c r="L16" s="159">
        <v>8</v>
      </c>
      <c r="M16" s="159">
        <v>1</v>
      </c>
      <c r="N16" s="160">
        <v>2</v>
      </c>
      <c r="O16" s="159">
        <v>3</v>
      </c>
      <c r="P16" s="159">
        <v>4</v>
      </c>
      <c r="Q16" s="159">
        <v>5</v>
      </c>
      <c r="R16" s="159">
        <v>6</v>
      </c>
      <c r="S16" s="159">
        <v>7</v>
      </c>
      <c r="T16" s="159">
        <v>8</v>
      </c>
      <c r="U16" s="159">
        <v>7</v>
      </c>
      <c r="V16" s="159">
        <v>8</v>
      </c>
      <c r="W16" s="158"/>
      <c r="X16" s="158"/>
      <c r="Y16" s="158"/>
      <c r="Z16" s="158"/>
      <c r="AA16" s="158"/>
      <c r="AB16" s="158"/>
    </row>
    <row r="17" spans="1:28" ht="15" x14ac:dyDescent="0.2">
      <c r="A17" s="159" t="s">
        <v>154</v>
      </c>
      <c r="B17" s="159" t="s">
        <v>134</v>
      </c>
      <c r="C17" s="159" t="s">
        <v>135</v>
      </c>
      <c r="D17" s="159" t="s">
        <v>136</v>
      </c>
      <c r="E17" s="159" t="s">
        <v>137</v>
      </c>
      <c r="F17" s="160" t="s">
        <v>137</v>
      </c>
      <c r="G17" s="159" t="s">
        <v>137</v>
      </c>
      <c r="H17" s="159" t="s">
        <v>137</v>
      </c>
      <c r="I17" s="159" t="s">
        <v>137</v>
      </c>
      <c r="J17" s="159" t="s">
        <v>137</v>
      </c>
      <c r="K17" s="159" t="s">
        <v>137</v>
      </c>
      <c r="L17" s="159" t="s">
        <v>137</v>
      </c>
      <c r="M17" s="159" t="s">
        <v>137</v>
      </c>
      <c r="N17" s="160" t="s">
        <v>137</v>
      </c>
      <c r="O17" s="159" t="s">
        <v>137</v>
      </c>
      <c r="P17" s="159" t="s">
        <v>137</v>
      </c>
      <c r="Q17" s="159" t="s">
        <v>137</v>
      </c>
      <c r="R17" s="159" t="s">
        <v>137</v>
      </c>
      <c r="S17" s="159" t="s">
        <v>137</v>
      </c>
      <c r="T17" s="159" t="s">
        <v>137</v>
      </c>
      <c r="U17" s="159" t="s">
        <v>137</v>
      </c>
      <c r="V17" s="159" t="s">
        <v>137</v>
      </c>
      <c r="W17" s="158"/>
      <c r="X17" s="158"/>
      <c r="Y17" s="158"/>
      <c r="Z17" s="158"/>
      <c r="AA17" s="158"/>
      <c r="AB17" s="158"/>
    </row>
    <row r="18" spans="1:28" ht="15" x14ac:dyDescent="0.2">
      <c r="A18" s="159" t="s">
        <v>155</v>
      </c>
      <c r="B18" s="159" t="s">
        <v>139</v>
      </c>
      <c r="C18" s="159" t="s">
        <v>156</v>
      </c>
      <c r="D18" s="159" t="s">
        <v>157</v>
      </c>
      <c r="E18" s="159"/>
      <c r="F18" s="160"/>
      <c r="G18" s="159"/>
      <c r="H18" s="159"/>
      <c r="I18" s="159"/>
      <c r="J18" s="159"/>
      <c r="K18" s="159"/>
      <c r="L18" s="159"/>
      <c r="M18" s="159"/>
      <c r="N18" s="160"/>
      <c r="O18" s="159"/>
      <c r="P18" s="159"/>
      <c r="Q18" s="159"/>
      <c r="R18" s="159"/>
      <c r="S18" s="159"/>
      <c r="T18" s="159"/>
      <c r="U18" s="159"/>
      <c r="V18" s="159"/>
      <c r="W18" s="158"/>
      <c r="X18" s="158"/>
      <c r="Y18" s="158"/>
      <c r="Z18" s="158"/>
      <c r="AA18" s="158"/>
      <c r="AB18" s="158"/>
    </row>
    <row r="19" spans="1:28" ht="15" x14ac:dyDescent="0.2">
      <c r="A19" s="170"/>
      <c r="B19" s="170"/>
      <c r="C19" s="170"/>
      <c r="D19" s="170"/>
      <c r="E19" s="170"/>
      <c r="F19" s="171"/>
      <c r="G19" s="170"/>
      <c r="H19" s="170"/>
      <c r="I19" s="170"/>
      <c r="J19" s="170"/>
      <c r="K19" s="170"/>
      <c r="L19" s="170"/>
      <c r="M19" s="170"/>
      <c r="N19" s="171"/>
      <c r="O19" s="170"/>
      <c r="P19" s="170"/>
      <c r="Q19" s="170"/>
      <c r="R19" s="170"/>
      <c r="S19" s="170"/>
      <c r="T19" s="170"/>
      <c r="U19" s="170"/>
      <c r="V19" s="170"/>
      <c r="W19" s="158"/>
      <c r="X19" s="158"/>
      <c r="Y19" s="158"/>
      <c r="Z19" s="158"/>
      <c r="AA19" s="158"/>
      <c r="AB19" s="158"/>
    </row>
    <row r="20" spans="1:28" ht="15" x14ac:dyDescent="0.2">
      <c r="A20" s="376" t="s">
        <v>158</v>
      </c>
      <c r="B20" s="376"/>
      <c r="C20" s="376"/>
      <c r="D20" s="159" t="s">
        <v>132</v>
      </c>
      <c r="E20" s="159">
        <v>1</v>
      </c>
      <c r="F20" s="160">
        <v>2</v>
      </c>
      <c r="G20" s="159">
        <v>3</v>
      </c>
      <c r="H20" s="159">
        <v>4</v>
      </c>
      <c r="I20" s="159">
        <v>5</v>
      </c>
      <c r="J20" s="159">
        <v>6</v>
      </c>
      <c r="K20" s="159">
        <v>7</v>
      </c>
      <c r="L20" s="159">
        <v>8</v>
      </c>
      <c r="M20" s="159">
        <v>9</v>
      </c>
      <c r="N20" s="160">
        <v>10</v>
      </c>
      <c r="O20" s="159">
        <v>11</v>
      </c>
      <c r="P20" s="159">
        <v>12</v>
      </c>
      <c r="Q20" s="159">
        <v>13</v>
      </c>
      <c r="R20" s="159">
        <v>14</v>
      </c>
      <c r="S20" s="159">
        <v>15</v>
      </c>
      <c r="T20" s="159">
        <v>16</v>
      </c>
      <c r="U20" s="159">
        <v>17</v>
      </c>
      <c r="V20" s="159">
        <v>18</v>
      </c>
      <c r="W20" s="159">
        <v>19</v>
      </c>
      <c r="X20" s="159">
        <v>20</v>
      </c>
      <c r="Y20" s="160">
        <v>21</v>
      </c>
      <c r="Z20" s="159">
        <v>22</v>
      </c>
      <c r="AA20" s="159">
        <v>23</v>
      </c>
      <c r="AB20" s="159">
        <v>24</v>
      </c>
    </row>
    <row r="21" spans="1:28" ht="15" x14ac:dyDescent="0.2">
      <c r="A21" s="159" t="s">
        <v>159</v>
      </c>
      <c r="B21" s="159" t="s">
        <v>134</v>
      </c>
      <c r="C21" s="159" t="s">
        <v>135</v>
      </c>
      <c r="D21" s="159" t="s">
        <v>136</v>
      </c>
      <c r="E21" s="159" t="s">
        <v>137</v>
      </c>
      <c r="F21" s="160" t="s">
        <v>137</v>
      </c>
      <c r="G21" s="159" t="s">
        <v>137</v>
      </c>
      <c r="H21" s="159" t="s">
        <v>137</v>
      </c>
      <c r="I21" s="159" t="s">
        <v>137</v>
      </c>
      <c r="J21" s="159" t="s">
        <v>137</v>
      </c>
      <c r="K21" s="159" t="s">
        <v>137</v>
      </c>
      <c r="L21" s="159" t="s">
        <v>137</v>
      </c>
      <c r="M21" s="159" t="s">
        <v>137</v>
      </c>
      <c r="N21" s="160" t="s">
        <v>137</v>
      </c>
      <c r="O21" s="159" t="s">
        <v>137</v>
      </c>
      <c r="P21" s="159" t="s">
        <v>137</v>
      </c>
      <c r="Q21" s="159" t="s">
        <v>137</v>
      </c>
      <c r="R21" s="159" t="s">
        <v>137</v>
      </c>
      <c r="S21" s="159" t="s">
        <v>137</v>
      </c>
      <c r="T21" s="159" t="s">
        <v>137</v>
      </c>
      <c r="U21" s="159" t="s">
        <v>137</v>
      </c>
      <c r="V21" s="159" t="s">
        <v>137</v>
      </c>
      <c r="W21" s="159" t="s">
        <v>137</v>
      </c>
      <c r="X21" s="159" t="s">
        <v>137</v>
      </c>
      <c r="Y21" s="160" t="s">
        <v>137</v>
      </c>
      <c r="Z21" s="159" t="s">
        <v>137</v>
      </c>
      <c r="AA21" s="159" t="s">
        <v>137</v>
      </c>
      <c r="AB21" s="159" t="s">
        <v>137</v>
      </c>
    </row>
    <row r="22" spans="1:28" x14ac:dyDescent="0.2">
      <c r="A22" s="159" t="s">
        <v>143</v>
      </c>
      <c r="B22" s="159" t="s">
        <v>158</v>
      </c>
      <c r="C22" s="159" t="s">
        <v>144</v>
      </c>
      <c r="D22" s="159" t="s">
        <v>145</v>
      </c>
      <c r="E22" s="159">
        <v>372.85128300000002</v>
      </c>
      <c r="F22" s="159">
        <v>358.254683</v>
      </c>
      <c r="G22" s="159">
        <v>330.88271400000002</v>
      </c>
      <c r="H22" s="159">
        <v>356.70315799999997</v>
      </c>
      <c r="I22" s="159">
        <v>316.191328</v>
      </c>
      <c r="J22" s="159">
        <v>363.40906100000001</v>
      </c>
      <c r="K22" s="159">
        <v>348.23844500000001</v>
      </c>
      <c r="L22" s="159">
        <v>358.55893900000001</v>
      </c>
      <c r="M22" s="159">
        <v>376.66437400000001</v>
      </c>
      <c r="N22" s="159">
        <v>574.05136800000002</v>
      </c>
      <c r="O22" s="159">
        <v>347.35099200000002</v>
      </c>
      <c r="P22" s="159">
        <v>358.71732900000001</v>
      </c>
      <c r="Q22" s="159">
        <v>334.160684</v>
      </c>
      <c r="R22" s="159">
        <v>308.96203800000001</v>
      </c>
      <c r="S22" s="159">
        <v>345.333369</v>
      </c>
      <c r="T22" s="159">
        <v>315.076505</v>
      </c>
      <c r="U22" s="159">
        <v>378.003106</v>
      </c>
      <c r="V22" s="159">
        <v>291.96457600000002</v>
      </c>
      <c r="W22" s="159">
        <v>302.94863500000002</v>
      </c>
      <c r="X22" s="159">
        <v>302.575515</v>
      </c>
      <c r="Y22" s="159">
        <v>322.60056400000002</v>
      </c>
      <c r="Z22" s="159"/>
      <c r="AA22" s="159">
        <v>357.49767500000002</v>
      </c>
      <c r="AB22" s="159">
        <v>329.86135100000001</v>
      </c>
    </row>
    <row r="23" spans="1:28" x14ac:dyDescent="0.2">
      <c r="A23" s="159" t="s">
        <v>160</v>
      </c>
      <c r="B23" s="159" t="s">
        <v>158</v>
      </c>
      <c r="C23" s="159" t="s">
        <v>160</v>
      </c>
      <c r="D23" s="159" t="s">
        <v>161</v>
      </c>
      <c r="E23" s="159">
        <v>81.668572999999995</v>
      </c>
      <c r="F23" s="159">
        <v>69.908863999999994</v>
      </c>
      <c r="G23" s="159">
        <v>89.453961000000007</v>
      </c>
      <c r="H23" s="159">
        <v>32.587769000000002</v>
      </c>
      <c r="I23" s="159">
        <v>52.480817000000002</v>
      </c>
      <c r="J23" s="159">
        <v>37.645110000000003</v>
      </c>
      <c r="K23" s="159">
        <v>33.824525000000001</v>
      </c>
      <c r="L23" s="159">
        <v>54.257961999999999</v>
      </c>
      <c r="M23" s="159">
        <v>53.269553000000002</v>
      </c>
      <c r="N23" s="159">
        <v>44.619821999999999</v>
      </c>
      <c r="O23" s="159">
        <v>40.719831999999997</v>
      </c>
      <c r="P23" s="159">
        <v>29.754163999999999</v>
      </c>
      <c r="Q23" s="159">
        <v>63.192481999999998</v>
      </c>
      <c r="R23" s="159">
        <v>131.93439799999999</v>
      </c>
      <c r="S23" s="159">
        <v>109.779265</v>
      </c>
      <c r="T23" s="159">
        <v>95.645239000000004</v>
      </c>
      <c r="U23" s="159">
        <v>47.366978000000003</v>
      </c>
      <c r="V23" s="159">
        <v>97.421234999999996</v>
      </c>
      <c r="W23" s="159">
        <v>84.798589000000007</v>
      </c>
      <c r="X23" s="159">
        <v>62.186973999999999</v>
      </c>
      <c r="Y23" s="159">
        <v>64.252944999999997</v>
      </c>
      <c r="Z23" s="159"/>
      <c r="AA23" s="159">
        <v>54.530544999999996</v>
      </c>
      <c r="AB23" s="159">
        <v>100.635653</v>
      </c>
    </row>
    <row r="24" spans="1:28" x14ac:dyDescent="0.2">
      <c r="A24" s="159" t="s">
        <v>162</v>
      </c>
      <c r="B24" s="159" t="s">
        <v>158</v>
      </c>
      <c r="C24" s="159" t="s">
        <v>162</v>
      </c>
      <c r="D24" s="159" t="s">
        <v>161</v>
      </c>
      <c r="E24" s="159">
        <v>251.25031899999999</v>
      </c>
      <c r="F24" s="159">
        <v>258.32174300000003</v>
      </c>
      <c r="G24" s="159">
        <v>299.95629000000002</v>
      </c>
      <c r="H24" s="159">
        <v>149.77080699999999</v>
      </c>
      <c r="I24" s="159">
        <v>206.55988500000001</v>
      </c>
      <c r="J24" s="159">
        <v>207.53699800000001</v>
      </c>
      <c r="K24" s="159">
        <v>205.22560999999999</v>
      </c>
      <c r="L24" s="159">
        <v>244.24752599999999</v>
      </c>
      <c r="M24" s="159">
        <v>205.20334399999999</v>
      </c>
      <c r="N24" s="159">
        <v>165.41994099999999</v>
      </c>
      <c r="O24" s="159">
        <v>221.41700800000001</v>
      </c>
      <c r="P24" s="159">
        <v>191.73922400000001</v>
      </c>
      <c r="Q24" s="159">
        <v>172.11183</v>
      </c>
      <c r="R24" s="159">
        <v>452.35677199999998</v>
      </c>
      <c r="S24" s="159">
        <v>275.45179000000002</v>
      </c>
      <c r="T24" s="159">
        <v>348.63312300000001</v>
      </c>
      <c r="U24" s="159">
        <v>207.326382</v>
      </c>
      <c r="V24" s="159">
        <v>264.74295899999998</v>
      </c>
      <c r="W24" s="159">
        <v>226.52201500000001</v>
      </c>
      <c r="X24" s="159">
        <v>224.24329700000001</v>
      </c>
      <c r="Y24" s="159">
        <v>272.92497200000003</v>
      </c>
      <c r="Z24" s="159"/>
      <c r="AA24" s="159">
        <v>258.37489900000003</v>
      </c>
      <c r="AB24" s="159">
        <v>256.88716899999997</v>
      </c>
    </row>
    <row r="25" spans="1:28" x14ac:dyDescent="0.2">
      <c r="A25" s="159" t="s">
        <v>163</v>
      </c>
      <c r="B25" s="159" t="s">
        <v>158</v>
      </c>
      <c r="C25" s="159" t="s">
        <v>163</v>
      </c>
      <c r="D25" s="159" t="s">
        <v>161</v>
      </c>
      <c r="E25" s="159">
        <v>169.58174600000001</v>
      </c>
      <c r="F25" s="159">
        <v>188.412879</v>
      </c>
      <c r="G25" s="159">
        <v>210.502329</v>
      </c>
      <c r="H25" s="159">
        <v>117.183038</v>
      </c>
      <c r="I25" s="159">
        <v>154.07906800000001</v>
      </c>
      <c r="J25" s="159">
        <v>169.89188799999999</v>
      </c>
      <c r="K25" s="159">
        <v>171.40108499999999</v>
      </c>
      <c r="L25" s="159">
        <v>189.989563</v>
      </c>
      <c r="M25" s="159">
        <v>151.93379100000001</v>
      </c>
      <c r="N25" s="159">
        <v>120.800119</v>
      </c>
      <c r="O25" s="159">
        <v>180.69717600000001</v>
      </c>
      <c r="P25" s="159">
        <v>161.98506</v>
      </c>
      <c r="Q25" s="159">
        <v>108.919348</v>
      </c>
      <c r="R25" s="159">
        <v>320.42237399999999</v>
      </c>
      <c r="S25" s="159">
        <v>165.67252400000001</v>
      </c>
      <c r="T25" s="159">
        <v>252.98788400000001</v>
      </c>
      <c r="U25" s="159">
        <v>159.95940400000001</v>
      </c>
      <c r="V25" s="159">
        <v>167.32172399999999</v>
      </c>
      <c r="W25" s="159">
        <v>141.72342499999999</v>
      </c>
      <c r="X25" s="159">
        <v>162.05632399999999</v>
      </c>
      <c r="Y25" s="159">
        <v>208.67202599999999</v>
      </c>
      <c r="Z25" s="159"/>
      <c r="AA25" s="159">
        <v>203.84435400000001</v>
      </c>
      <c r="AB25" s="159">
        <v>156.25151600000001</v>
      </c>
    </row>
    <row r="26" spans="1:28" x14ac:dyDescent="0.2">
      <c r="A26" s="159" t="s">
        <v>164</v>
      </c>
      <c r="B26" s="159" t="s">
        <v>158</v>
      </c>
      <c r="C26" s="159" t="s">
        <v>164</v>
      </c>
      <c r="D26" s="159" t="s">
        <v>165</v>
      </c>
      <c r="E26" s="159">
        <v>68.405452999999994</v>
      </c>
      <c r="F26" s="159">
        <v>73.062361999999993</v>
      </c>
      <c r="G26" s="159">
        <v>70.161744999999996</v>
      </c>
      <c r="H26" s="159">
        <v>78.549189999999996</v>
      </c>
      <c r="I26" s="159">
        <v>74.609617999999998</v>
      </c>
      <c r="J26" s="159">
        <v>81.868459000000001</v>
      </c>
      <c r="K26" s="159">
        <v>83.461792000000003</v>
      </c>
      <c r="L26" s="159">
        <v>77.984251999999998</v>
      </c>
      <c r="M26" s="159">
        <v>74.041179999999997</v>
      </c>
      <c r="N26" s="159">
        <v>72.886536000000007</v>
      </c>
      <c r="O26" s="159">
        <v>81.634251000000006</v>
      </c>
      <c r="P26" s="159">
        <v>84.614830999999995</v>
      </c>
      <c r="Q26" s="159">
        <v>62.85548</v>
      </c>
      <c r="R26" s="159">
        <v>70.845128000000003</v>
      </c>
      <c r="S26" s="159">
        <v>60.236975000000001</v>
      </c>
      <c r="T26" s="159">
        <v>72.591815999999994</v>
      </c>
      <c r="U26" s="159">
        <v>77.176357999999993</v>
      </c>
      <c r="V26" s="159">
        <v>62.971730999999998</v>
      </c>
      <c r="W26" s="159">
        <v>63.060657999999997</v>
      </c>
      <c r="X26" s="159">
        <v>72.180347999999995</v>
      </c>
      <c r="Y26" s="159">
        <v>76.473237999999995</v>
      </c>
      <c r="Z26" s="159"/>
      <c r="AA26" s="159">
        <v>78.930135000000007</v>
      </c>
      <c r="AB26" s="159">
        <v>60.827196000000001</v>
      </c>
    </row>
    <row r="27" spans="1:28" x14ac:dyDescent="0.2">
      <c r="A27" s="159" t="s">
        <v>166</v>
      </c>
      <c r="B27" s="159" t="s">
        <v>158</v>
      </c>
      <c r="C27" s="159" t="s">
        <v>166</v>
      </c>
      <c r="D27" s="159" t="s">
        <v>165</v>
      </c>
      <c r="E27" s="159">
        <v>39.460704999999997</v>
      </c>
      <c r="F27" s="159">
        <v>43.389761</v>
      </c>
      <c r="G27" s="159">
        <v>41.011544000000001</v>
      </c>
      <c r="H27" s="159">
        <v>48.062995000000001</v>
      </c>
      <c r="I27" s="159">
        <v>44.384151000000003</v>
      </c>
      <c r="J27" s="159">
        <v>51.748209000000003</v>
      </c>
      <c r="K27" s="159">
        <v>53.490985999999999</v>
      </c>
      <c r="L27" s="159">
        <v>48.345025</v>
      </c>
      <c r="M27" s="159">
        <v>43.873922</v>
      </c>
      <c r="N27" s="159">
        <v>42.616225</v>
      </c>
      <c r="O27" s="159">
        <v>51.557290999999999</v>
      </c>
      <c r="P27" s="159">
        <v>54.858097999999998</v>
      </c>
      <c r="Q27" s="159">
        <v>34.575890999999999</v>
      </c>
      <c r="R27" s="159">
        <v>42.080123999999998</v>
      </c>
      <c r="S27" s="159">
        <v>33.226694000000002</v>
      </c>
      <c r="T27" s="159">
        <v>43.306261999999997</v>
      </c>
      <c r="U27" s="159">
        <v>46.889781999999997</v>
      </c>
      <c r="V27" s="159">
        <v>35.304496</v>
      </c>
      <c r="W27" s="159">
        <v>35.145364000000001</v>
      </c>
      <c r="X27" s="159">
        <v>42.391843000000001</v>
      </c>
      <c r="Y27" s="159">
        <v>46.562981999999998</v>
      </c>
      <c r="Z27" s="159"/>
      <c r="AA27" s="159">
        <v>48.926073000000002</v>
      </c>
      <c r="AB27" s="159">
        <v>33.504441999999997</v>
      </c>
    </row>
    <row r="28" spans="1:28" x14ac:dyDescent="0.2">
      <c r="A28" s="159" t="s">
        <v>167</v>
      </c>
      <c r="B28" s="159" t="s">
        <v>158</v>
      </c>
      <c r="C28" s="159" t="s">
        <v>167</v>
      </c>
      <c r="D28" s="159" t="s">
        <v>168</v>
      </c>
      <c r="E28" s="159">
        <v>63.245959999999997</v>
      </c>
      <c r="F28" s="159">
        <v>67.365020999999999</v>
      </c>
      <c r="G28" s="159">
        <v>69.654500999999996</v>
      </c>
      <c r="H28" s="159">
        <v>41.799954</v>
      </c>
      <c r="I28" s="159">
        <v>48.721615999999997</v>
      </c>
      <c r="J28" s="159">
        <v>61.741453</v>
      </c>
      <c r="K28" s="159">
        <v>59.730922999999997</v>
      </c>
      <c r="L28" s="159">
        <v>68.145081000000005</v>
      </c>
      <c r="M28" s="159">
        <v>57.241142000000004</v>
      </c>
      <c r="N28" s="159">
        <v>70.073753999999994</v>
      </c>
      <c r="O28" s="159">
        <v>62.765756000000003</v>
      </c>
      <c r="P28" s="159">
        <v>58.10087</v>
      </c>
      <c r="Q28" s="159">
        <v>36.406416999999998</v>
      </c>
      <c r="R28" s="159">
        <v>99.006516000000005</v>
      </c>
      <c r="S28" s="159">
        <v>57.212876000000001</v>
      </c>
      <c r="T28" s="159">
        <v>79.714421000000002</v>
      </c>
      <c r="U28" s="159">
        <v>60.467475</v>
      </c>
      <c r="V28" s="159">
        <v>48.831358000000002</v>
      </c>
      <c r="W28" s="159">
        <v>42.923434999999998</v>
      </c>
      <c r="X28" s="159">
        <v>49.027048999999998</v>
      </c>
      <c r="Y28" s="159">
        <v>67.320542000000003</v>
      </c>
      <c r="Z28" s="159"/>
      <c r="AA28" s="159">
        <v>72.871910999999997</v>
      </c>
      <c r="AB28" s="159">
        <v>51.543787000000002</v>
      </c>
    </row>
    <row r="29" spans="1:28" x14ac:dyDescent="0.2">
      <c r="A29" s="159" t="s">
        <v>169</v>
      </c>
      <c r="B29" s="159" t="s">
        <v>158</v>
      </c>
      <c r="C29" s="159" t="s">
        <v>169</v>
      </c>
      <c r="D29" s="159" t="s">
        <v>170</v>
      </c>
      <c r="E29" s="159">
        <v>550.05142699999999</v>
      </c>
      <c r="F29" s="159">
        <v>580.28886199999999</v>
      </c>
      <c r="G29" s="159">
        <v>690.04628200000002</v>
      </c>
      <c r="H29" s="159">
        <v>415.39806299999998</v>
      </c>
      <c r="I29" s="159">
        <v>658.445652</v>
      </c>
      <c r="J29" s="159">
        <v>512.870453</v>
      </c>
      <c r="K29" s="159">
        <v>501.44680699999998</v>
      </c>
      <c r="L29" s="159">
        <v>520.20232999999996</v>
      </c>
      <c r="M29" s="159">
        <v>572.30989</v>
      </c>
      <c r="N29" s="159">
        <v>622.43821800000001</v>
      </c>
      <c r="O29" s="159">
        <v>667.18661399999996</v>
      </c>
      <c r="P29" s="159">
        <v>607.96838300000002</v>
      </c>
      <c r="Q29" s="159">
        <v>548.61493299999995</v>
      </c>
      <c r="R29" s="159">
        <v>936.76796200000001</v>
      </c>
      <c r="S29" s="159">
        <v>547.63828599999999</v>
      </c>
      <c r="T29" s="159">
        <v>981.02348500000005</v>
      </c>
      <c r="U29" s="159">
        <v>487.403301</v>
      </c>
      <c r="V29" s="159">
        <v>483.75315599999999</v>
      </c>
      <c r="W29" s="159">
        <v>656.63761</v>
      </c>
      <c r="X29" s="159">
        <v>486.72454900000002</v>
      </c>
      <c r="Y29" s="159">
        <v>642.62358400000005</v>
      </c>
      <c r="Z29" s="159"/>
      <c r="AA29" s="159">
        <v>667.81612500000006</v>
      </c>
      <c r="AB29" s="159">
        <v>567.49936600000001</v>
      </c>
    </row>
    <row r="30" spans="1:28" ht="15" x14ac:dyDescent="0.2">
      <c r="A30" s="170"/>
      <c r="B30" s="170"/>
      <c r="C30" s="170"/>
      <c r="D30" s="170"/>
      <c r="E30" s="170"/>
      <c r="F30" s="171"/>
      <c r="G30" s="170"/>
      <c r="H30" s="170"/>
      <c r="I30" s="170"/>
      <c r="J30" s="170"/>
      <c r="K30" s="170"/>
      <c r="L30" s="170"/>
      <c r="M30" s="170"/>
      <c r="N30" s="171"/>
      <c r="O30" s="170"/>
      <c r="P30" s="170"/>
      <c r="Q30" s="170"/>
      <c r="R30" s="170"/>
      <c r="S30" s="170"/>
      <c r="T30" s="170"/>
      <c r="U30" s="170"/>
      <c r="V30" s="170"/>
      <c r="W30" s="170"/>
      <c r="X30" s="158"/>
      <c r="Y30" s="158"/>
      <c r="Z30" s="158"/>
      <c r="AA30" s="158"/>
      <c r="AB30" s="158"/>
    </row>
    <row r="31" spans="1:28" ht="15" x14ac:dyDescent="0.2">
      <c r="A31" s="159" t="s">
        <v>159</v>
      </c>
      <c r="B31" s="159" t="s">
        <v>134</v>
      </c>
      <c r="C31" s="159" t="s">
        <v>135</v>
      </c>
      <c r="D31" s="159" t="s">
        <v>136</v>
      </c>
      <c r="E31" s="159" t="s">
        <v>137</v>
      </c>
      <c r="F31" s="160" t="s">
        <v>137</v>
      </c>
      <c r="G31" s="159" t="s">
        <v>137</v>
      </c>
      <c r="H31" s="159" t="s">
        <v>137</v>
      </c>
      <c r="I31" s="159" t="s">
        <v>137</v>
      </c>
      <c r="J31" s="159" t="s">
        <v>137</v>
      </c>
      <c r="K31" s="159" t="s">
        <v>137</v>
      </c>
      <c r="L31" s="159" t="s">
        <v>137</v>
      </c>
      <c r="M31" s="159" t="s">
        <v>137</v>
      </c>
      <c r="N31" s="160" t="s">
        <v>137</v>
      </c>
      <c r="O31" s="159" t="s">
        <v>137</v>
      </c>
      <c r="P31" s="159" t="s">
        <v>137</v>
      </c>
      <c r="Q31" s="159" t="s">
        <v>137</v>
      </c>
      <c r="R31" s="159" t="s">
        <v>137</v>
      </c>
      <c r="S31" s="159" t="s">
        <v>137</v>
      </c>
      <c r="T31" s="159" t="s">
        <v>137</v>
      </c>
      <c r="U31" s="159" t="s">
        <v>137</v>
      </c>
      <c r="V31" s="159" t="s">
        <v>137</v>
      </c>
      <c r="W31" s="159" t="s">
        <v>137</v>
      </c>
      <c r="X31" s="159" t="s">
        <v>137</v>
      </c>
      <c r="Y31" s="160" t="s">
        <v>137</v>
      </c>
      <c r="Z31" s="159" t="s">
        <v>137</v>
      </c>
      <c r="AA31" s="159" t="s">
        <v>137</v>
      </c>
      <c r="AB31" s="159" t="s">
        <v>137</v>
      </c>
    </row>
    <row r="32" spans="1:28" x14ac:dyDescent="0.2">
      <c r="A32" s="159" t="s">
        <v>171</v>
      </c>
      <c r="B32" s="159" t="s">
        <v>158</v>
      </c>
      <c r="C32" s="159" t="s">
        <v>172</v>
      </c>
      <c r="D32" s="159" t="s">
        <v>173</v>
      </c>
      <c r="E32" s="159">
        <v>1.6465000000000001</v>
      </c>
      <c r="F32" s="159">
        <v>1.4610829999999999</v>
      </c>
      <c r="G32" s="159">
        <v>1.238583</v>
      </c>
      <c r="H32" s="159">
        <v>1.7355</v>
      </c>
      <c r="I32" s="159">
        <v>1.572333</v>
      </c>
      <c r="J32" s="159">
        <v>1.6539170000000001</v>
      </c>
      <c r="K32" s="159">
        <v>1.44625</v>
      </c>
      <c r="L32" s="159">
        <v>1.5204169999999999</v>
      </c>
      <c r="M32" s="159">
        <v>1.7355</v>
      </c>
      <c r="N32" s="159">
        <v>1.7058329999999999</v>
      </c>
      <c r="O32" s="159">
        <v>1.8936170000000001</v>
      </c>
      <c r="P32" s="159">
        <v>1.831917</v>
      </c>
      <c r="Q32" s="159">
        <v>1.7673760000000001</v>
      </c>
      <c r="R32" s="159">
        <v>1.909397</v>
      </c>
      <c r="S32" s="159">
        <v>1.49075</v>
      </c>
      <c r="T32" s="159">
        <v>1.8541669999999999</v>
      </c>
      <c r="U32" s="159">
        <v>1.542667</v>
      </c>
      <c r="V32" s="159">
        <v>1.5129999999999999</v>
      </c>
      <c r="W32" s="159">
        <v>1.572333</v>
      </c>
      <c r="X32" s="159">
        <v>1.542667</v>
      </c>
      <c r="Y32" s="159">
        <v>1.631667</v>
      </c>
      <c r="Z32" s="159"/>
      <c r="AA32" s="159">
        <v>2.1360000000000001</v>
      </c>
      <c r="AB32" s="159">
        <v>1.4684999999999999</v>
      </c>
    </row>
    <row r="33" spans="1:28" x14ac:dyDescent="0.2">
      <c r="A33" s="159" t="s">
        <v>174</v>
      </c>
      <c r="B33" s="159" t="s">
        <v>158</v>
      </c>
      <c r="C33" s="159" t="s">
        <v>172</v>
      </c>
      <c r="D33" s="159" t="s">
        <v>173</v>
      </c>
      <c r="E33" s="159">
        <v>2.3362500000000002</v>
      </c>
      <c r="F33" s="159">
        <v>2.29175</v>
      </c>
      <c r="G33" s="159">
        <v>2.2694999999999999</v>
      </c>
      <c r="H33" s="159">
        <v>2.8257500000000002</v>
      </c>
      <c r="I33" s="159">
        <v>2.7515830000000001</v>
      </c>
      <c r="J33" s="159">
        <v>2.6996669999999998</v>
      </c>
      <c r="K33" s="159">
        <v>2.6255000000000002</v>
      </c>
      <c r="L33" s="159">
        <v>2.440083</v>
      </c>
      <c r="M33" s="159">
        <v>2.6848329999999998</v>
      </c>
      <c r="N33" s="159">
        <v>2.6477499999999998</v>
      </c>
      <c r="O33" s="159">
        <v>2.9666670000000002</v>
      </c>
      <c r="P33" s="159">
        <v>2.8776670000000002</v>
      </c>
      <c r="Q33" s="159">
        <v>2.5169329999999999</v>
      </c>
      <c r="R33" s="159">
        <v>3.2585989999999998</v>
      </c>
      <c r="S33" s="159">
        <v>2.0099170000000002</v>
      </c>
      <c r="T33" s="159">
        <v>3.0630829999999998</v>
      </c>
      <c r="U33" s="159">
        <v>2.6848329999999998</v>
      </c>
      <c r="V33" s="159">
        <v>2.3214169999999998</v>
      </c>
      <c r="W33" s="159">
        <v>2.4771670000000001</v>
      </c>
      <c r="X33" s="159">
        <v>2.5587499999999999</v>
      </c>
      <c r="Y33" s="159">
        <v>3.0927500000000001</v>
      </c>
      <c r="Z33" s="159"/>
      <c r="AA33" s="159">
        <v>3.1446670000000001</v>
      </c>
      <c r="AB33" s="159">
        <v>2.3140000000000001</v>
      </c>
    </row>
    <row r="34" spans="1:28" x14ac:dyDescent="0.2">
      <c r="A34" s="159" t="s">
        <v>175</v>
      </c>
      <c r="B34" s="159" t="s">
        <v>158</v>
      </c>
      <c r="C34" s="159" t="s">
        <v>172</v>
      </c>
      <c r="D34" s="159" t="s">
        <v>173</v>
      </c>
      <c r="E34" s="159">
        <v>6.9049170000000002</v>
      </c>
      <c r="F34" s="159">
        <v>7.0532500000000002</v>
      </c>
      <c r="G34" s="159">
        <v>7.5056669999999999</v>
      </c>
      <c r="H34" s="159">
        <v>5.525417</v>
      </c>
      <c r="I34" s="159">
        <v>6.319</v>
      </c>
      <c r="J34" s="159">
        <v>6.4376670000000003</v>
      </c>
      <c r="K34" s="159">
        <v>6.3264170000000002</v>
      </c>
      <c r="L34" s="159">
        <v>6.8975</v>
      </c>
      <c r="M34" s="159">
        <v>6.3412499999999996</v>
      </c>
      <c r="N34" s="159">
        <v>5.7775829999999999</v>
      </c>
      <c r="O34" s="159">
        <v>6.5329790000000001</v>
      </c>
      <c r="P34" s="159">
        <v>6.2077499999999999</v>
      </c>
      <c r="Q34" s="159">
        <v>5.7992020000000002</v>
      </c>
      <c r="R34" s="159">
        <v>9.0499109999999998</v>
      </c>
      <c r="S34" s="159">
        <v>7.2609170000000001</v>
      </c>
      <c r="T34" s="159">
        <v>8.0322499999999994</v>
      </c>
      <c r="U34" s="159">
        <v>6.3857499999999998</v>
      </c>
      <c r="V34" s="159">
        <v>7.1274170000000003</v>
      </c>
      <c r="W34" s="159">
        <v>6.5785830000000001</v>
      </c>
      <c r="X34" s="159">
        <v>6.6156670000000002</v>
      </c>
      <c r="Y34" s="159">
        <v>7.2164169999999999</v>
      </c>
      <c r="Z34" s="159"/>
      <c r="AA34" s="159">
        <v>7.0235830000000004</v>
      </c>
      <c r="AB34" s="159">
        <v>7.0235830000000004</v>
      </c>
    </row>
    <row r="35" spans="1:28" x14ac:dyDescent="0.2">
      <c r="A35" s="159" t="s">
        <v>176</v>
      </c>
      <c r="B35" s="159" t="s">
        <v>158</v>
      </c>
      <c r="C35" s="159" t="s">
        <v>172</v>
      </c>
      <c r="D35" s="159" t="s">
        <v>173</v>
      </c>
      <c r="E35" s="159">
        <v>4.2200829999999998</v>
      </c>
      <c r="F35" s="159">
        <v>4.0272500000000004</v>
      </c>
      <c r="G35" s="159">
        <v>4.45</v>
      </c>
      <c r="H35" s="159">
        <v>2.9147500000000002</v>
      </c>
      <c r="I35" s="159">
        <v>3.5451670000000002</v>
      </c>
      <c r="J35" s="159">
        <v>3.0705</v>
      </c>
      <c r="K35" s="159">
        <v>2.9369999999999998</v>
      </c>
      <c r="L35" s="159">
        <v>3.56</v>
      </c>
      <c r="M35" s="159">
        <v>3.5229170000000001</v>
      </c>
      <c r="N35" s="159">
        <v>3.3894169999999999</v>
      </c>
      <c r="O35" s="159">
        <v>3.1639179999999998</v>
      </c>
      <c r="P35" s="159">
        <v>2.8257500000000002</v>
      </c>
      <c r="Q35" s="159">
        <v>3.7872340000000002</v>
      </c>
      <c r="R35" s="159">
        <v>5.2468969999999997</v>
      </c>
      <c r="S35" s="159">
        <v>4.9024169999999998</v>
      </c>
      <c r="T35" s="159">
        <v>4.5389999999999997</v>
      </c>
      <c r="U35" s="159">
        <v>3.35975</v>
      </c>
      <c r="V35" s="159">
        <v>4.5983330000000002</v>
      </c>
      <c r="W35" s="159">
        <v>4.2942499999999999</v>
      </c>
      <c r="X35" s="159">
        <v>3.8195830000000002</v>
      </c>
      <c r="Y35" s="159">
        <v>3.8789169999999999</v>
      </c>
      <c r="Z35" s="159"/>
      <c r="AA35" s="159">
        <v>3.597083</v>
      </c>
      <c r="AB35" s="159">
        <v>4.657667</v>
      </c>
    </row>
    <row r="36" spans="1:28" x14ac:dyDescent="0.2">
      <c r="A36" s="159" t="s">
        <v>177</v>
      </c>
      <c r="B36" s="159" t="s">
        <v>158</v>
      </c>
      <c r="C36" s="159" t="s">
        <v>172</v>
      </c>
      <c r="D36" s="159" t="s">
        <v>173</v>
      </c>
      <c r="E36" s="159">
        <v>1.386917</v>
      </c>
      <c r="F36" s="159">
        <v>1.572333</v>
      </c>
      <c r="G36" s="159">
        <v>1.965417</v>
      </c>
      <c r="H36" s="159">
        <v>1.335</v>
      </c>
      <c r="I36" s="159">
        <v>2.1434169999999999</v>
      </c>
      <c r="J36" s="159">
        <v>1.4239999999999999</v>
      </c>
      <c r="K36" s="159">
        <v>1.8022499999999999</v>
      </c>
      <c r="L36" s="159">
        <v>1.342417</v>
      </c>
      <c r="M36" s="159">
        <v>1.66875</v>
      </c>
      <c r="N36" s="159">
        <v>2.2324169999999999</v>
      </c>
      <c r="O36" s="159">
        <v>1.7910459999999999</v>
      </c>
      <c r="P36" s="159">
        <v>1.6984170000000001</v>
      </c>
      <c r="Q36" s="159">
        <v>1.9015070000000001</v>
      </c>
      <c r="R36" s="159">
        <v>1.3018620000000001</v>
      </c>
      <c r="S36" s="159">
        <v>1.3201670000000001</v>
      </c>
      <c r="T36" s="159">
        <v>1.9728330000000001</v>
      </c>
      <c r="U36" s="159">
        <v>1.49075</v>
      </c>
      <c r="V36" s="159">
        <v>1.1199170000000001</v>
      </c>
      <c r="W36" s="159">
        <v>1.9950829999999999</v>
      </c>
      <c r="X36" s="159">
        <v>1.3201670000000001</v>
      </c>
      <c r="Y36" s="159">
        <v>1.53525</v>
      </c>
      <c r="Z36" s="159"/>
      <c r="AA36" s="159">
        <v>1.238583</v>
      </c>
      <c r="AB36" s="159">
        <v>1.5129999999999999</v>
      </c>
    </row>
    <row r="37" spans="1:28" x14ac:dyDescent="0.2">
      <c r="A37" s="159" t="s">
        <v>178</v>
      </c>
      <c r="B37" s="159" t="s">
        <v>158</v>
      </c>
      <c r="C37" s="159" t="s">
        <v>172</v>
      </c>
      <c r="D37" s="159" t="s">
        <v>173</v>
      </c>
      <c r="E37" s="159">
        <v>2.254667</v>
      </c>
      <c r="F37" s="159">
        <v>2.581</v>
      </c>
      <c r="G37" s="159">
        <v>3.1298330000000001</v>
      </c>
      <c r="H37" s="159">
        <v>2.2620830000000001</v>
      </c>
      <c r="I37" s="159">
        <v>3.0705</v>
      </c>
      <c r="J37" s="159">
        <v>2.6551670000000001</v>
      </c>
      <c r="K37" s="159">
        <v>3.2336670000000001</v>
      </c>
      <c r="L37" s="159">
        <v>2.6106669999999998</v>
      </c>
      <c r="M37" s="159">
        <v>2.729333</v>
      </c>
      <c r="N37" s="159">
        <v>3.322667</v>
      </c>
      <c r="O37" s="159">
        <v>3.1560280000000001</v>
      </c>
      <c r="P37" s="159">
        <v>2.9518330000000002</v>
      </c>
      <c r="Q37" s="159">
        <v>2.28023</v>
      </c>
      <c r="R37" s="159">
        <v>2.3039010000000002</v>
      </c>
      <c r="S37" s="159">
        <v>2.5365000000000002</v>
      </c>
      <c r="T37" s="159">
        <v>2.8628330000000002</v>
      </c>
      <c r="U37" s="159">
        <v>2.6032500000000001</v>
      </c>
      <c r="V37" s="159">
        <v>2.0099170000000002</v>
      </c>
      <c r="W37" s="159">
        <v>2.9369999999999998</v>
      </c>
      <c r="X37" s="159">
        <v>2.2472500000000002</v>
      </c>
      <c r="Y37" s="159">
        <v>2.7070829999999999</v>
      </c>
      <c r="Z37" s="159"/>
      <c r="AA37" s="159">
        <v>2.5216669999999999</v>
      </c>
      <c r="AB37" s="159">
        <v>2.4771670000000001</v>
      </c>
    </row>
    <row r="38" spans="1:28" ht="15" x14ac:dyDescent="0.2">
      <c r="A38" s="170"/>
      <c r="B38" s="170"/>
      <c r="C38" s="170"/>
      <c r="D38" s="170"/>
      <c r="E38" s="170"/>
      <c r="F38" s="171"/>
      <c r="G38" s="170"/>
      <c r="H38" s="170"/>
      <c r="I38" s="170"/>
      <c r="J38" s="170"/>
      <c r="K38" s="170"/>
      <c r="L38" s="170"/>
      <c r="M38" s="170"/>
      <c r="N38" s="171"/>
      <c r="O38" s="170"/>
      <c r="P38" s="170"/>
      <c r="Q38" s="170"/>
      <c r="R38" s="170"/>
      <c r="S38" s="170"/>
      <c r="T38" s="170"/>
      <c r="U38" s="170"/>
      <c r="V38" s="170"/>
      <c r="W38" s="158"/>
      <c r="X38" s="158"/>
      <c r="Y38" s="158"/>
      <c r="Z38" s="158"/>
      <c r="AA38" s="158"/>
      <c r="AB38" s="158"/>
    </row>
    <row r="39" spans="1:28" ht="15" x14ac:dyDescent="0.2">
      <c r="A39" s="376" t="s">
        <v>179</v>
      </c>
      <c r="B39" s="376"/>
      <c r="C39" s="376"/>
      <c r="D39" s="159" t="s">
        <v>132</v>
      </c>
      <c r="E39" s="159">
        <v>1</v>
      </c>
      <c r="F39" s="160">
        <v>2</v>
      </c>
      <c r="G39" s="159">
        <v>3</v>
      </c>
      <c r="H39" s="159">
        <v>4</v>
      </c>
      <c r="I39" s="159">
        <v>5</v>
      </c>
      <c r="J39" s="159">
        <v>6</v>
      </c>
      <c r="K39" s="159">
        <v>7</v>
      </c>
      <c r="L39" s="159">
        <v>8</v>
      </c>
      <c r="M39" s="159">
        <v>1</v>
      </c>
      <c r="N39" s="160">
        <v>2</v>
      </c>
      <c r="O39" s="159">
        <v>3</v>
      </c>
      <c r="P39" s="159">
        <v>4</v>
      </c>
      <c r="Q39" s="159">
        <v>5</v>
      </c>
      <c r="R39" s="159">
        <v>6</v>
      </c>
      <c r="S39" s="159">
        <v>7</v>
      </c>
      <c r="T39" s="159">
        <v>8</v>
      </c>
      <c r="U39" s="159">
        <v>7</v>
      </c>
      <c r="V39" s="159">
        <v>8</v>
      </c>
      <c r="W39" s="158"/>
      <c r="X39" s="158"/>
      <c r="Y39" s="158"/>
      <c r="Z39" s="158"/>
      <c r="AA39" s="158"/>
      <c r="AB39" s="158"/>
    </row>
    <row r="40" spans="1:28" ht="15" x14ac:dyDescent="0.2">
      <c r="A40" s="159" t="s">
        <v>159</v>
      </c>
      <c r="B40" s="159" t="s">
        <v>134</v>
      </c>
      <c r="C40" s="159" t="s">
        <v>135</v>
      </c>
      <c r="D40" s="159" t="s">
        <v>136</v>
      </c>
      <c r="E40" s="159" t="s">
        <v>137</v>
      </c>
      <c r="F40" s="160" t="s">
        <v>137</v>
      </c>
      <c r="G40" s="159" t="s">
        <v>137</v>
      </c>
      <c r="H40" s="159" t="s">
        <v>137</v>
      </c>
      <c r="I40" s="159" t="s">
        <v>137</v>
      </c>
      <c r="J40" s="159" t="s">
        <v>137</v>
      </c>
      <c r="K40" s="159" t="s">
        <v>137</v>
      </c>
      <c r="L40" s="159" t="s">
        <v>137</v>
      </c>
      <c r="M40" s="159" t="s">
        <v>137</v>
      </c>
      <c r="N40" s="160" t="s">
        <v>137</v>
      </c>
      <c r="O40" s="159" t="s">
        <v>137</v>
      </c>
      <c r="P40" s="159" t="s">
        <v>137</v>
      </c>
      <c r="Q40" s="159" t="s">
        <v>137</v>
      </c>
      <c r="R40" s="159" t="s">
        <v>137</v>
      </c>
      <c r="S40" s="159" t="s">
        <v>137</v>
      </c>
      <c r="T40" s="159" t="s">
        <v>137</v>
      </c>
      <c r="U40" s="159" t="s">
        <v>137</v>
      </c>
      <c r="V40" s="159" t="s">
        <v>137</v>
      </c>
      <c r="W40" s="158"/>
      <c r="X40" s="158"/>
      <c r="Y40" s="158"/>
      <c r="Z40" s="158"/>
      <c r="AA40" s="158"/>
      <c r="AB40" s="158"/>
    </row>
    <row r="41" spans="1:28" ht="15" x14ac:dyDescent="0.2">
      <c r="A41" s="159" t="s">
        <v>148</v>
      </c>
      <c r="B41" s="159" t="s">
        <v>180</v>
      </c>
      <c r="C41" s="159" t="s">
        <v>3</v>
      </c>
      <c r="D41" s="159" t="s">
        <v>140</v>
      </c>
      <c r="E41" s="161"/>
      <c r="F41" s="169"/>
      <c r="G41" s="161"/>
      <c r="H41" s="161"/>
      <c r="I41" s="161"/>
      <c r="J41" s="161"/>
      <c r="K41" s="161"/>
      <c r="L41" s="161"/>
      <c r="M41" s="161"/>
      <c r="N41" s="169"/>
      <c r="O41" s="161"/>
      <c r="P41" s="161"/>
      <c r="Q41" s="161"/>
      <c r="R41" s="161"/>
      <c r="S41" s="161"/>
      <c r="T41" s="161"/>
      <c r="U41" s="161"/>
      <c r="V41" s="161"/>
      <c r="W41" s="158"/>
      <c r="X41" s="158"/>
      <c r="Y41" s="158"/>
      <c r="Z41" s="158"/>
      <c r="AA41" s="158"/>
      <c r="AB41" s="158"/>
    </row>
    <row r="42" spans="1:28" x14ac:dyDescent="0.2">
      <c r="A42" s="159" t="s">
        <v>181</v>
      </c>
      <c r="B42" s="159" t="s">
        <v>182</v>
      </c>
      <c r="C42" s="159" t="s">
        <v>183</v>
      </c>
      <c r="D42" s="159" t="s">
        <v>145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58"/>
      <c r="X42" s="158"/>
      <c r="Y42" s="158"/>
      <c r="Z42" s="158"/>
      <c r="AA42" s="158"/>
      <c r="AB42" s="158"/>
    </row>
    <row r="43" spans="1:28" ht="15" x14ac:dyDescent="0.2">
      <c r="A43" s="159" t="s">
        <v>184</v>
      </c>
      <c r="B43" s="159" t="s">
        <v>180</v>
      </c>
      <c r="C43" s="159" t="s">
        <v>185</v>
      </c>
      <c r="D43" s="159" t="s">
        <v>165</v>
      </c>
      <c r="E43" s="161"/>
      <c r="F43" s="169"/>
      <c r="G43" s="161"/>
      <c r="H43" s="161"/>
      <c r="I43" s="161"/>
      <c r="J43" s="161"/>
      <c r="K43" s="161"/>
      <c r="L43" s="161"/>
      <c r="M43" s="161"/>
      <c r="N43" s="169"/>
      <c r="O43" s="161"/>
      <c r="P43" s="161"/>
      <c r="Q43" s="161"/>
      <c r="R43" s="161"/>
      <c r="S43" s="161"/>
      <c r="T43" s="161"/>
      <c r="U43" s="161"/>
      <c r="V43" s="161"/>
      <c r="W43" s="158"/>
      <c r="X43" s="158"/>
      <c r="Y43" s="158"/>
      <c r="Z43" s="158"/>
      <c r="AA43" s="158"/>
      <c r="AB43" s="158"/>
    </row>
    <row r="44" spans="1:28" ht="15" x14ac:dyDescent="0.2">
      <c r="A44" s="159" t="s">
        <v>186</v>
      </c>
      <c r="B44" s="159" t="s">
        <v>180</v>
      </c>
      <c r="C44" s="159" t="s">
        <v>185</v>
      </c>
      <c r="D44" s="159" t="s">
        <v>140</v>
      </c>
      <c r="E44" s="161"/>
      <c r="F44" s="169"/>
      <c r="G44" s="161"/>
      <c r="H44" s="161"/>
      <c r="I44" s="161"/>
      <c r="J44" s="161"/>
      <c r="K44" s="161"/>
      <c r="L44" s="161"/>
      <c r="M44" s="161"/>
      <c r="N44" s="169"/>
      <c r="O44" s="161"/>
      <c r="P44" s="161"/>
      <c r="Q44" s="161"/>
      <c r="R44" s="161"/>
      <c r="S44" s="161"/>
      <c r="T44" s="161"/>
      <c r="U44" s="161"/>
      <c r="V44" s="161"/>
      <c r="W44" s="158"/>
      <c r="X44" s="158"/>
      <c r="Y44" s="158"/>
      <c r="Z44" s="158"/>
      <c r="AA44" s="158"/>
      <c r="AB44" s="158"/>
    </row>
    <row r="45" spans="1:28" ht="15" x14ac:dyDescent="0.2">
      <c r="A45" s="159" t="s">
        <v>186</v>
      </c>
      <c r="B45" s="159" t="s">
        <v>180</v>
      </c>
      <c r="C45" s="159" t="s">
        <v>185</v>
      </c>
      <c r="D45" s="159" t="s">
        <v>149</v>
      </c>
      <c r="E45" s="161"/>
      <c r="F45" s="169"/>
      <c r="G45" s="161"/>
      <c r="H45" s="161"/>
      <c r="I45" s="161"/>
      <c r="J45" s="161"/>
      <c r="K45" s="161"/>
      <c r="L45" s="161"/>
      <c r="M45" s="161"/>
      <c r="N45" s="169"/>
      <c r="O45" s="161"/>
      <c r="P45" s="161"/>
      <c r="Q45" s="161"/>
      <c r="R45" s="161"/>
      <c r="S45" s="161"/>
      <c r="T45" s="161"/>
      <c r="U45" s="161"/>
      <c r="V45" s="161"/>
      <c r="W45" s="158"/>
      <c r="X45" s="158"/>
      <c r="Y45" s="158"/>
      <c r="Z45" s="158"/>
      <c r="AA45" s="158"/>
      <c r="AB45" s="158"/>
    </row>
    <row r="46" spans="1:28" ht="15" x14ac:dyDescent="0.2">
      <c r="A46" s="159" t="s">
        <v>187</v>
      </c>
      <c r="B46" s="159" t="s">
        <v>180</v>
      </c>
      <c r="C46" s="159" t="s">
        <v>185</v>
      </c>
      <c r="D46" s="159" t="s">
        <v>140</v>
      </c>
      <c r="E46" s="161"/>
      <c r="F46" s="169"/>
      <c r="G46" s="161"/>
      <c r="H46" s="161"/>
      <c r="I46" s="161"/>
      <c r="J46" s="161"/>
      <c r="K46" s="161"/>
      <c r="L46" s="161"/>
      <c r="M46" s="161"/>
      <c r="N46" s="169"/>
      <c r="O46" s="161"/>
      <c r="P46" s="161"/>
      <c r="Q46" s="161"/>
      <c r="R46" s="161"/>
      <c r="S46" s="161"/>
      <c r="T46" s="161"/>
      <c r="U46" s="161"/>
      <c r="V46" s="161"/>
      <c r="W46" s="158"/>
      <c r="X46" s="158"/>
      <c r="Y46" s="158"/>
      <c r="Z46" s="158"/>
      <c r="AA46" s="158"/>
      <c r="AB46" s="158"/>
    </row>
    <row r="47" spans="1:28" ht="15" x14ac:dyDescent="0.2">
      <c r="A47" s="159" t="s">
        <v>187</v>
      </c>
      <c r="B47" s="159" t="s">
        <v>180</v>
      </c>
      <c r="C47" s="159" t="s">
        <v>185</v>
      </c>
      <c r="D47" s="159" t="s">
        <v>149</v>
      </c>
      <c r="E47" s="161"/>
      <c r="F47" s="169"/>
      <c r="G47" s="161"/>
      <c r="H47" s="161"/>
      <c r="I47" s="161"/>
      <c r="J47" s="161"/>
      <c r="K47" s="161"/>
      <c r="L47" s="161"/>
      <c r="M47" s="161"/>
      <c r="N47" s="169"/>
      <c r="O47" s="161"/>
      <c r="P47" s="161"/>
      <c r="Q47" s="161"/>
      <c r="R47" s="161"/>
      <c r="S47" s="161"/>
      <c r="T47" s="161"/>
      <c r="U47" s="161"/>
      <c r="V47" s="161"/>
      <c r="W47" s="158"/>
      <c r="X47" s="158"/>
      <c r="Y47" s="158"/>
      <c r="Z47" s="158"/>
      <c r="AA47" s="158"/>
      <c r="AB47" s="158"/>
    </row>
    <row r="48" spans="1:28" ht="15" x14ac:dyDescent="0.2">
      <c r="A48" s="170"/>
      <c r="B48" s="170"/>
      <c r="C48" s="170"/>
      <c r="D48" s="170"/>
      <c r="E48" s="170"/>
      <c r="F48" s="171"/>
      <c r="G48" s="170"/>
      <c r="H48" s="170"/>
      <c r="I48" s="170"/>
      <c r="J48" s="170"/>
      <c r="K48" s="170"/>
      <c r="L48" s="170"/>
      <c r="M48" s="170"/>
      <c r="N48" s="171"/>
      <c r="O48" s="170"/>
      <c r="P48" s="170"/>
      <c r="Q48" s="170"/>
      <c r="R48" s="170"/>
      <c r="S48" s="170"/>
      <c r="T48" s="170"/>
      <c r="U48" s="170"/>
      <c r="V48" s="170"/>
      <c r="W48" s="158"/>
      <c r="X48" s="158"/>
      <c r="Y48" s="158"/>
      <c r="Z48" s="158"/>
      <c r="AA48" s="158"/>
      <c r="AB48" s="158"/>
    </row>
    <row r="49" spans="1:28" ht="15" x14ac:dyDescent="0.2">
      <c r="A49" s="159" t="s">
        <v>159</v>
      </c>
      <c r="B49" s="159" t="s">
        <v>134</v>
      </c>
      <c r="C49" s="159" t="s">
        <v>135</v>
      </c>
      <c r="D49" s="159" t="s">
        <v>136</v>
      </c>
      <c r="E49" s="159" t="s">
        <v>137</v>
      </c>
      <c r="F49" s="160" t="s">
        <v>137</v>
      </c>
      <c r="G49" s="159" t="s">
        <v>137</v>
      </c>
      <c r="H49" s="159" t="s">
        <v>137</v>
      </c>
      <c r="I49" s="159" t="s">
        <v>137</v>
      </c>
      <c r="J49" s="159" t="s">
        <v>137</v>
      </c>
      <c r="K49" s="159" t="s">
        <v>137</v>
      </c>
      <c r="L49" s="159" t="s">
        <v>137</v>
      </c>
      <c r="M49" s="159" t="s">
        <v>137</v>
      </c>
      <c r="N49" s="160" t="s">
        <v>137</v>
      </c>
      <c r="O49" s="159" t="s">
        <v>137</v>
      </c>
      <c r="P49" s="159" t="s">
        <v>137</v>
      </c>
      <c r="Q49" s="159" t="s">
        <v>137</v>
      </c>
      <c r="R49" s="159" t="s">
        <v>137</v>
      </c>
      <c r="S49" s="159" t="s">
        <v>137</v>
      </c>
      <c r="T49" s="159" t="s">
        <v>137</v>
      </c>
      <c r="U49" s="159" t="s">
        <v>137</v>
      </c>
      <c r="V49" s="159" t="s">
        <v>137</v>
      </c>
      <c r="W49" s="158"/>
      <c r="X49" s="158"/>
      <c r="Y49" s="158"/>
      <c r="Z49" s="158"/>
      <c r="AA49" s="158"/>
      <c r="AB49" s="158"/>
    </row>
    <row r="50" spans="1:28" ht="15" x14ac:dyDescent="0.2">
      <c r="A50" s="159" t="s">
        <v>188</v>
      </c>
      <c r="B50" s="159" t="s">
        <v>180</v>
      </c>
      <c r="C50" s="159" t="s">
        <v>189</v>
      </c>
      <c r="D50" s="159" t="s">
        <v>190</v>
      </c>
      <c r="E50" s="161"/>
      <c r="F50" s="169"/>
      <c r="G50" s="161"/>
      <c r="H50" s="161"/>
      <c r="I50" s="161"/>
      <c r="J50" s="161"/>
      <c r="K50" s="161"/>
      <c r="L50" s="161"/>
      <c r="M50" s="161"/>
      <c r="N50" s="169"/>
      <c r="O50" s="161"/>
      <c r="P50" s="161"/>
      <c r="Q50" s="161"/>
      <c r="R50" s="161"/>
      <c r="S50" s="161"/>
      <c r="T50" s="161"/>
      <c r="U50" s="161"/>
      <c r="V50" s="161"/>
      <c r="W50" s="158"/>
      <c r="X50" s="158"/>
      <c r="Y50" s="158"/>
      <c r="Z50" s="158"/>
      <c r="AA50" s="158"/>
      <c r="AB50" s="158"/>
    </row>
    <row r="51" spans="1:28" ht="15" x14ac:dyDescent="0.2">
      <c r="A51" s="159" t="s">
        <v>191</v>
      </c>
      <c r="B51" s="159" t="s">
        <v>180</v>
      </c>
      <c r="C51" s="159" t="s">
        <v>185</v>
      </c>
      <c r="D51" s="159" t="s">
        <v>140</v>
      </c>
      <c r="E51" s="161"/>
      <c r="F51" s="169"/>
      <c r="G51" s="161"/>
      <c r="H51" s="161"/>
      <c r="I51" s="161"/>
      <c r="J51" s="161"/>
      <c r="K51" s="161"/>
      <c r="L51" s="161"/>
      <c r="M51" s="161"/>
      <c r="N51" s="169"/>
      <c r="O51" s="161"/>
      <c r="P51" s="161"/>
      <c r="Q51" s="161"/>
      <c r="R51" s="161"/>
      <c r="S51" s="161"/>
      <c r="T51" s="161"/>
      <c r="U51" s="161"/>
      <c r="V51" s="161"/>
      <c r="W51" s="158"/>
      <c r="X51" s="158"/>
      <c r="Y51" s="158"/>
      <c r="Z51" s="158"/>
      <c r="AA51" s="158"/>
      <c r="AB51" s="158"/>
    </row>
    <row r="52" spans="1:28" ht="15" x14ac:dyDescent="0.2">
      <c r="A52" s="159" t="s">
        <v>191</v>
      </c>
      <c r="B52" s="159" t="s">
        <v>180</v>
      </c>
      <c r="C52" s="159" t="s">
        <v>185</v>
      </c>
      <c r="D52" s="159" t="s">
        <v>149</v>
      </c>
      <c r="E52" s="161"/>
      <c r="F52" s="169"/>
      <c r="G52" s="161"/>
      <c r="H52" s="161"/>
      <c r="I52" s="161"/>
      <c r="J52" s="161"/>
      <c r="K52" s="161"/>
      <c r="L52" s="161"/>
      <c r="M52" s="161"/>
      <c r="N52" s="169"/>
      <c r="O52" s="161"/>
      <c r="P52" s="161"/>
      <c r="Q52" s="161"/>
      <c r="R52" s="161"/>
      <c r="S52" s="161"/>
      <c r="T52" s="161"/>
      <c r="U52" s="161"/>
      <c r="V52" s="161"/>
      <c r="W52" s="158"/>
      <c r="X52" s="158"/>
      <c r="Y52" s="158"/>
      <c r="Z52" s="158"/>
      <c r="AA52" s="158"/>
      <c r="AB52" s="158"/>
    </row>
    <row r="53" spans="1:28" ht="15" x14ac:dyDescent="0.2">
      <c r="A53" s="159" t="s">
        <v>192</v>
      </c>
      <c r="B53" s="159" t="s">
        <v>180</v>
      </c>
      <c r="C53" s="159" t="s">
        <v>185</v>
      </c>
      <c r="D53" s="159" t="s">
        <v>140</v>
      </c>
      <c r="E53" s="161"/>
      <c r="F53" s="169"/>
      <c r="G53" s="161"/>
      <c r="H53" s="161"/>
      <c r="I53" s="161"/>
      <c r="J53" s="161"/>
      <c r="K53" s="161"/>
      <c r="L53" s="161"/>
      <c r="M53" s="161"/>
      <c r="N53" s="169"/>
      <c r="O53" s="161"/>
      <c r="P53" s="161"/>
      <c r="Q53" s="161"/>
      <c r="R53" s="161"/>
      <c r="S53" s="161"/>
      <c r="T53" s="161"/>
      <c r="U53" s="161"/>
      <c r="V53" s="161"/>
      <c r="W53" s="158"/>
      <c r="X53" s="158"/>
      <c r="Y53" s="158"/>
      <c r="Z53" s="158"/>
      <c r="AA53" s="158"/>
      <c r="AB53" s="158"/>
    </row>
    <row r="54" spans="1:28" ht="15" x14ac:dyDescent="0.2">
      <c r="A54" s="159" t="s">
        <v>192</v>
      </c>
      <c r="B54" s="159" t="s">
        <v>180</v>
      </c>
      <c r="C54" s="159" t="s">
        <v>185</v>
      </c>
      <c r="D54" s="159" t="s">
        <v>149</v>
      </c>
      <c r="E54" s="161"/>
      <c r="F54" s="169"/>
      <c r="G54" s="161"/>
      <c r="H54" s="161"/>
      <c r="I54" s="161"/>
      <c r="J54" s="161"/>
      <c r="K54" s="161"/>
      <c r="L54" s="161"/>
      <c r="M54" s="161"/>
      <c r="N54" s="169"/>
      <c r="O54" s="161"/>
      <c r="P54" s="161"/>
      <c r="Q54" s="161"/>
      <c r="R54" s="161"/>
      <c r="S54" s="161"/>
      <c r="T54" s="161"/>
      <c r="U54" s="161"/>
      <c r="V54" s="161"/>
      <c r="W54" s="158"/>
      <c r="X54" s="158"/>
      <c r="Y54" s="158"/>
      <c r="Z54" s="158"/>
      <c r="AA54" s="158"/>
      <c r="AB54" s="158"/>
    </row>
    <row r="55" spans="1:28" ht="15" x14ac:dyDescent="0.2">
      <c r="A55" s="159"/>
      <c r="B55" s="159"/>
      <c r="C55" s="159"/>
      <c r="D55" s="159"/>
      <c r="E55" s="161"/>
      <c r="F55" s="169"/>
      <c r="G55" s="161"/>
      <c r="H55" s="161"/>
      <c r="I55" s="161"/>
      <c r="J55" s="161"/>
      <c r="K55" s="161"/>
      <c r="L55" s="161"/>
      <c r="M55" s="161"/>
      <c r="N55" s="169"/>
      <c r="O55" s="161"/>
      <c r="P55" s="161"/>
      <c r="Q55" s="161"/>
      <c r="R55" s="161"/>
      <c r="S55" s="161"/>
      <c r="T55" s="161"/>
      <c r="U55" s="161"/>
      <c r="V55" s="161"/>
      <c r="W55" s="158"/>
      <c r="X55" s="158"/>
      <c r="Y55" s="158"/>
      <c r="Z55" s="158"/>
      <c r="AA55" s="158"/>
      <c r="AB55" s="158"/>
    </row>
    <row r="56" spans="1:28" ht="15" x14ac:dyDescent="0.2">
      <c r="A56" s="378" t="s">
        <v>193</v>
      </c>
      <c r="B56" s="378"/>
      <c r="C56" s="378"/>
      <c r="D56" s="173" t="s">
        <v>132</v>
      </c>
      <c r="E56" s="173">
        <v>1</v>
      </c>
      <c r="F56" s="174">
        <v>2</v>
      </c>
      <c r="G56" s="173">
        <v>3</v>
      </c>
      <c r="H56" s="173">
        <v>4</v>
      </c>
      <c r="I56" s="173">
        <v>5</v>
      </c>
      <c r="J56" s="173">
        <v>6</v>
      </c>
      <c r="K56" s="173">
        <v>7</v>
      </c>
      <c r="L56" s="173">
        <v>8</v>
      </c>
      <c r="M56" s="173">
        <v>9</v>
      </c>
      <c r="N56" s="174">
        <v>10</v>
      </c>
      <c r="O56" s="173">
        <v>11</v>
      </c>
      <c r="P56" s="174">
        <v>12</v>
      </c>
      <c r="Q56" s="173">
        <v>13</v>
      </c>
      <c r="R56" s="173">
        <v>14</v>
      </c>
      <c r="S56" s="173">
        <v>15</v>
      </c>
      <c r="T56" s="173">
        <v>16</v>
      </c>
      <c r="U56" s="173">
        <v>17</v>
      </c>
      <c r="V56" s="173">
        <v>18</v>
      </c>
      <c r="W56" s="173">
        <v>19</v>
      </c>
      <c r="X56" s="174">
        <v>20</v>
      </c>
      <c r="Y56" s="173">
        <v>21</v>
      </c>
      <c r="Z56" s="174">
        <v>22</v>
      </c>
      <c r="AA56" s="173">
        <v>23</v>
      </c>
      <c r="AB56" s="173">
        <v>24</v>
      </c>
    </row>
    <row r="57" spans="1:28" ht="15" x14ac:dyDescent="0.2">
      <c r="A57" s="173" t="s">
        <v>154</v>
      </c>
      <c r="B57" s="173" t="s">
        <v>134</v>
      </c>
      <c r="C57" s="173" t="s">
        <v>135</v>
      </c>
      <c r="D57" s="173" t="s">
        <v>136</v>
      </c>
      <c r="E57" s="173" t="s">
        <v>137</v>
      </c>
      <c r="F57" s="174" t="s">
        <v>137</v>
      </c>
      <c r="G57" s="173" t="s">
        <v>137</v>
      </c>
      <c r="H57" s="173" t="s">
        <v>137</v>
      </c>
      <c r="I57" s="173" t="s">
        <v>137</v>
      </c>
      <c r="J57" s="173" t="s">
        <v>137</v>
      </c>
      <c r="K57" s="173" t="s">
        <v>137</v>
      </c>
      <c r="L57" s="173" t="s">
        <v>137</v>
      </c>
      <c r="M57" s="173" t="s">
        <v>137</v>
      </c>
      <c r="N57" s="174" t="s">
        <v>137</v>
      </c>
      <c r="O57" s="173" t="s">
        <v>137</v>
      </c>
      <c r="P57" s="173" t="s">
        <v>137</v>
      </c>
      <c r="Q57" s="173" t="s">
        <v>137</v>
      </c>
      <c r="R57" s="173" t="s">
        <v>137</v>
      </c>
      <c r="S57" s="173" t="s">
        <v>137</v>
      </c>
      <c r="T57" s="173" t="s">
        <v>137</v>
      </c>
      <c r="U57" s="173" t="s">
        <v>137</v>
      </c>
      <c r="V57" s="173" t="s">
        <v>137</v>
      </c>
      <c r="W57" s="173" t="s">
        <v>137</v>
      </c>
      <c r="X57" s="173" t="s">
        <v>137</v>
      </c>
      <c r="Y57" s="173" t="s">
        <v>137</v>
      </c>
      <c r="Z57" s="173" t="s">
        <v>137</v>
      </c>
      <c r="AA57" s="173" t="s">
        <v>137</v>
      </c>
      <c r="AB57" s="173" t="s">
        <v>137</v>
      </c>
    </row>
    <row r="58" spans="1:28" ht="15" x14ac:dyDescent="0.2">
      <c r="A58" s="173" t="s">
        <v>194</v>
      </c>
      <c r="B58" s="173" t="s">
        <v>139</v>
      </c>
      <c r="C58" s="173" t="s">
        <v>156</v>
      </c>
      <c r="D58" s="173" t="s">
        <v>157</v>
      </c>
      <c r="E58" s="173">
        <v>0.69699999999999995</v>
      </c>
      <c r="F58" s="174">
        <v>0.75800000000000001</v>
      </c>
      <c r="G58" s="173">
        <v>0.68600000000000005</v>
      </c>
      <c r="H58" s="173">
        <v>0.67300000000000004</v>
      </c>
      <c r="I58" s="173">
        <v>0.77800000000000002</v>
      </c>
      <c r="J58" s="173">
        <v>0.58499999999999996</v>
      </c>
      <c r="K58" s="173">
        <v>0.749</v>
      </c>
      <c r="L58" s="173">
        <v>0.69199999999999995</v>
      </c>
      <c r="M58" s="173">
        <v>0.746</v>
      </c>
      <c r="N58" s="174">
        <v>0.64900000000000002</v>
      </c>
      <c r="O58" s="173">
        <v>0.56299999999999994</v>
      </c>
      <c r="P58" s="173">
        <v>0.49099999999999999</v>
      </c>
      <c r="Q58" s="173">
        <v>0.7</v>
      </c>
      <c r="R58" s="173">
        <v>0.77</v>
      </c>
      <c r="S58" s="173">
        <v>0.627</v>
      </c>
      <c r="T58" s="173">
        <v>0.60099999999999998</v>
      </c>
      <c r="U58" s="173">
        <v>0.751</v>
      </c>
      <c r="V58" s="173">
        <v>0.753</v>
      </c>
      <c r="W58" s="173">
        <v>0.83</v>
      </c>
      <c r="X58" s="173">
        <v>0.80700000000000005</v>
      </c>
      <c r="Y58" s="173">
        <v>0.71799999999999997</v>
      </c>
      <c r="Z58" s="173">
        <v>0.73499999999999999</v>
      </c>
      <c r="AA58" s="173">
        <v>0.78600000000000003</v>
      </c>
      <c r="AB58" s="173">
        <v>0.73299999999999998</v>
      </c>
    </row>
    <row r="59" spans="1:28" x14ac:dyDescent="0.2">
      <c r="A59" s="186" t="s">
        <v>195</v>
      </c>
      <c r="B59" s="186" t="s">
        <v>139</v>
      </c>
      <c r="C59" s="186" t="s">
        <v>196</v>
      </c>
      <c r="D59" s="173" t="s">
        <v>197</v>
      </c>
      <c r="E59" s="187">
        <v>225.03399999999999</v>
      </c>
      <c r="F59" s="187">
        <v>83.855000000000004</v>
      </c>
      <c r="G59" s="187">
        <v>285.54399999999998</v>
      </c>
      <c r="H59" s="187">
        <v>242.351</v>
      </c>
      <c r="I59" s="187">
        <v>207.81</v>
      </c>
      <c r="J59" s="187">
        <v>285.23700000000002</v>
      </c>
      <c r="K59" s="187">
        <v>183.517</v>
      </c>
      <c r="L59" s="187">
        <v>234.02199999999999</v>
      </c>
      <c r="M59" s="187">
        <v>-255.077</v>
      </c>
      <c r="N59" s="187">
        <v>-234.02199999999999</v>
      </c>
      <c r="O59" s="187">
        <v>-540.86400000000003</v>
      </c>
      <c r="P59" s="187">
        <v>-279.71100000000001</v>
      </c>
      <c r="Q59" s="187">
        <v>204.43</v>
      </c>
      <c r="R59" s="187">
        <v>156.84299999999999</v>
      </c>
      <c r="S59" s="187">
        <v>270.26299999999998</v>
      </c>
      <c r="T59" s="187">
        <v>252.69</v>
      </c>
      <c r="U59" s="187">
        <v>251.07300000000001</v>
      </c>
      <c r="V59" s="187">
        <v>179.678</v>
      </c>
      <c r="W59" s="187">
        <v>116.512</v>
      </c>
      <c r="X59" s="187">
        <v>163.458</v>
      </c>
      <c r="Y59" s="187">
        <v>168.08099999999999</v>
      </c>
      <c r="Z59" s="187">
        <v>221.92699999999999</v>
      </c>
      <c r="AA59" s="187">
        <v>229.80699999999999</v>
      </c>
      <c r="AB59" s="187">
        <v>241.10599999999999</v>
      </c>
    </row>
    <row r="60" spans="1:28" x14ac:dyDescent="0.2">
      <c r="A60" s="186" t="s">
        <v>198</v>
      </c>
      <c r="B60" s="186" t="s">
        <v>139</v>
      </c>
      <c r="C60" s="186" t="s">
        <v>196</v>
      </c>
      <c r="D60" s="173" t="s">
        <v>197</v>
      </c>
      <c r="E60" s="187">
        <v>742.779</v>
      </c>
      <c r="F60" s="187">
        <v>374.14499999999998</v>
      </c>
      <c r="G60" s="187">
        <v>910.37199999999996</v>
      </c>
      <c r="H60" s="187">
        <v>741.14400000000001</v>
      </c>
      <c r="I60" s="187">
        <v>937.75099999999998</v>
      </c>
      <c r="J60" s="187">
        <v>687.97400000000005</v>
      </c>
      <c r="K60" s="187">
        <v>730.86599999999999</v>
      </c>
      <c r="L60" s="187">
        <v>759.34699999999998</v>
      </c>
      <c r="M60" s="187">
        <v>-1004.693</v>
      </c>
      <c r="N60" s="187">
        <v>-665.83600000000001</v>
      </c>
      <c r="O60" s="187">
        <v>-1236.8679999999999</v>
      </c>
      <c r="P60" s="187">
        <v>-549.51</v>
      </c>
      <c r="Q60" s="187">
        <v>681.29899999999998</v>
      </c>
      <c r="R60" s="187">
        <v>681.25300000000004</v>
      </c>
      <c r="S60" s="187">
        <v>725.23299999999995</v>
      </c>
      <c r="T60" s="187">
        <v>633.471</v>
      </c>
      <c r="U60" s="187">
        <v>1008.289</v>
      </c>
      <c r="V60" s="187">
        <v>727.51</v>
      </c>
      <c r="W60" s="187">
        <v>684.56100000000004</v>
      </c>
      <c r="X60" s="187">
        <v>845.88499999999999</v>
      </c>
      <c r="Y60" s="187">
        <v>596.61900000000003</v>
      </c>
      <c r="Z60" s="187">
        <v>836.06899999999996</v>
      </c>
      <c r="AA60" s="187">
        <v>1074.941</v>
      </c>
      <c r="AB60" s="187">
        <v>902.20899999999995</v>
      </c>
    </row>
  </sheetData>
  <mergeCells count="5">
    <mergeCell ref="A1:C1"/>
    <mergeCell ref="A16:C16"/>
    <mergeCell ref="A20:C20"/>
    <mergeCell ref="A39:C39"/>
    <mergeCell ref="A56:C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6"/>
  <sheetViews>
    <sheetView workbookViewId="0">
      <selection activeCell="J25" sqref="J25"/>
    </sheetView>
  </sheetViews>
  <sheetFormatPr defaultRowHeight="12.75" x14ac:dyDescent="0.2"/>
  <cols>
    <col min="1" max="1" width="21.7109375" customWidth="1"/>
    <col min="2" max="2" width="13.42578125" customWidth="1"/>
    <col min="3" max="3" width="21.85546875" customWidth="1"/>
    <col min="5" max="5" width="7" customWidth="1"/>
    <col min="6" max="6" width="5" customWidth="1"/>
    <col min="8" max="8" width="7.7109375" customWidth="1"/>
    <col min="9" max="9" width="7.85546875" customWidth="1"/>
    <col min="10" max="10" width="8" customWidth="1"/>
    <col min="11" max="12" width="7.7109375" customWidth="1"/>
    <col min="13" max="13" width="6.7109375" customWidth="1"/>
    <col min="14" max="14" width="5.5703125" customWidth="1"/>
    <col min="15" max="15" width="7.42578125" customWidth="1"/>
    <col min="16" max="16" width="8" customWidth="1"/>
    <col min="17" max="19" width="7.85546875" customWidth="1"/>
    <col min="20" max="20" width="8.140625" customWidth="1"/>
    <col min="21" max="21" width="6.85546875" customWidth="1"/>
    <col min="22" max="22" width="4.42578125" customWidth="1"/>
    <col min="23" max="24" width="7.5703125" customWidth="1"/>
    <col min="25" max="25" width="7.85546875" customWidth="1"/>
    <col min="26" max="26" width="8" customWidth="1"/>
    <col min="27" max="27" width="7.85546875" customWidth="1"/>
    <col min="28" max="28" width="8.140625" customWidth="1"/>
    <col min="29" max="30" width="7" customWidth="1"/>
    <col min="31" max="31" width="7.7109375" customWidth="1"/>
    <col min="32" max="33" width="7.5703125" customWidth="1"/>
    <col min="34" max="34" width="7.7109375" customWidth="1"/>
    <col min="35" max="35" width="8" customWidth="1"/>
    <col min="36" max="36" width="8.140625" customWidth="1"/>
    <col min="37" max="37" width="6.42578125" customWidth="1"/>
    <col min="38" max="38" width="5.140625" customWidth="1"/>
    <col min="39" max="39" width="7.5703125" customWidth="1"/>
    <col min="40" max="40" width="7.85546875" customWidth="1"/>
    <col min="42" max="42" width="8.140625" customWidth="1"/>
    <col min="43" max="43" width="7.7109375" customWidth="1"/>
    <col min="44" max="44" width="8.28515625" customWidth="1"/>
    <col min="45" max="45" width="6.28515625" customWidth="1"/>
    <col min="46" max="46" width="6" customWidth="1"/>
    <col min="47" max="47" width="7.7109375" customWidth="1"/>
    <col min="48" max="50" width="8" customWidth="1"/>
    <col min="51" max="51" width="7.7109375" customWidth="1"/>
    <col min="52" max="52" width="7.85546875" customWidth="1"/>
    <col min="53" max="53" width="5.7109375" customWidth="1"/>
    <col min="54" max="54" width="4.85546875" customWidth="1"/>
    <col min="55" max="56" width="7.85546875" customWidth="1"/>
    <col min="57" max="57" width="8.42578125" customWidth="1"/>
    <col min="58" max="58" width="8" customWidth="1"/>
    <col min="59" max="59" width="7.7109375" customWidth="1"/>
    <col min="60" max="60" width="7.85546875" customWidth="1"/>
    <col min="61" max="61" width="5.7109375" customWidth="1"/>
    <col min="62" max="62" width="4.85546875" customWidth="1"/>
    <col min="63" max="63" width="7.7109375" customWidth="1"/>
    <col min="64" max="64" width="7.85546875" customWidth="1"/>
    <col min="65" max="65" width="8" customWidth="1"/>
    <col min="66" max="66" width="7.85546875" customWidth="1"/>
    <col min="67" max="67" width="7.5703125" customWidth="1"/>
    <col min="68" max="68" width="7.7109375" customWidth="1"/>
    <col min="69" max="69" width="5.5703125" customWidth="1"/>
    <col min="70" max="70" width="4.5703125" customWidth="1"/>
    <col min="71" max="71" width="7.42578125" customWidth="1"/>
    <col min="72" max="72" width="8" customWidth="1"/>
    <col min="73" max="73" width="7.85546875" customWidth="1"/>
    <col min="74" max="74" width="8.140625" customWidth="1"/>
    <col min="75" max="75" width="7.7109375" customWidth="1"/>
    <col min="76" max="76" width="9.7109375" customWidth="1"/>
    <col min="77" max="77" width="5.85546875" customWidth="1"/>
    <col min="78" max="78" width="5.7109375" customWidth="1"/>
    <col min="79" max="80" width="8" customWidth="1"/>
    <col min="81" max="82" width="8.140625" customWidth="1"/>
    <col min="83" max="83" width="7.85546875" customWidth="1"/>
    <col min="84" max="84" width="8.140625" customWidth="1"/>
    <col min="85" max="85" width="7.28515625" customWidth="1"/>
    <col min="86" max="86" width="5.28515625" customWidth="1"/>
    <col min="87" max="87" width="7.85546875" customWidth="1"/>
    <col min="88" max="88" width="8" customWidth="1"/>
    <col min="89" max="89" width="7.7109375" customWidth="1"/>
    <col min="90" max="90" width="8.28515625" customWidth="1"/>
    <col min="91" max="91" width="7.85546875" customWidth="1"/>
    <col min="92" max="92" width="8" customWidth="1"/>
    <col min="93" max="93" width="7.28515625" customWidth="1"/>
    <col min="94" max="94" width="4.7109375" customWidth="1"/>
    <col min="95" max="96" width="7.7109375" customWidth="1"/>
    <col min="97" max="97" width="7.85546875" customWidth="1"/>
    <col min="98" max="98" width="8" customWidth="1"/>
    <col min="99" max="99" width="7.85546875" customWidth="1"/>
    <col min="100" max="100" width="8.28515625" customWidth="1"/>
    <col min="101" max="101" width="5.5703125" customWidth="1"/>
    <col min="102" max="102" width="4.5703125" customWidth="1"/>
    <col min="103" max="104" width="8" customWidth="1"/>
    <col min="105" max="106" width="7.85546875" customWidth="1"/>
    <col min="107" max="107" width="7.42578125" customWidth="1"/>
    <col min="108" max="108" width="7.7109375" customWidth="1"/>
    <col min="109" max="109" width="6.28515625" customWidth="1"/>
    <col min="110" max="110" width="4.5703125" customWidth="1"/>
    <col min="111" max="111" width="7.7109375" customWidth="1"/>
    <col min="112" max="112" width="8.140625" customWidth="1"/>
    <col min="113" max="113" width="7.85546875" customWidth="1"/>
    <col min="114" max="114" width="8" customWidth="1"/>
    <col min="115" max="115" width="7.85546875" customWidth="1"/>
    <col min="116" max="116" width="8" customWidth="1"/>
    <col min="117" max="117" width="6.42578125" customWidth="1"/>
    <col min="118" max="118" width="4.85546875" customWidth="1"/>
    <col min="119" max="120" width="7.5703125" customWidth="1"/>
    <col min="121" max="121" width="7.42578125" customWidth="1"/>
    <col min="122" max="123" width="7.5703125" customWidth="1"/>
    <col min="124" max="124" width="8" customWidth="1"/>
    <col min="125" max="125" width="6.140625" customWidth="1"/>
    <col min="126" max="126" width="4.7109375" customWidth="1"/>
    <col min="127" max="127" width="7.7109375" customWidth="1"/>
    <col min="128" max="128" width="7.5703125" customWidth="1"/>
    <col min="129" max="130" width="7.85546875" customWidth="1"/>
    <col min="131" max="131" width="7.5703125" customWidth="1"/>
    <col min="132" max="132" width="7.7109375" customWidth="1"/>
    <col min="133" max="133" width="7" customWidth="1"/>
    <col min="134" max="134" width="6.42578125" customWidth="1"/>
    <col min="135" max="135" width="7.7109375" customWidth="1"/>
    <col min="136" max="136" width="7.5703125" customWidth="1"/>
    <col min="137" max="137" width="7.85546875" customWidth="1"/>
    <col min="138" max="138" width="7.7109375" customWidth="1"/>
    <col min="139" max="140" width="7.85546875" style="21" customWidth="1"/>
    <col min="141" max="141" width="6.140625" customWidth="1"/>
    <col min="142" max="142" width="4.5703125" customWidth="1"/>
    <col min="143" max="143" width="7.85546875" customWidth="1"/>
    <col min="144" max="144" width="7.5703125" customWidth="1"/>
    <col min="146" max="146" width="7.5703125" customWidth="1"/>
    <col min="147" max="147" width="8.140625" customWidth="1"/>
    <col min="148" max="148" width="8.28515625" customWidth="1"/>
    <col min="149" max="149" width="6.140625" customWidth="1"/>
    <col min="150" max="150" width="4.5703125" customWidth="1"/>
    <col min="151" max="152" width="7.85546875" customWidth="1"/>
    <col min="153" max="153" width="7.42578125" customWidth="1"/>
    <col min="154" max="156" width="7.85546875" customWidth="1"/>
  </cols>
  <sheetData>
    <row r="1" spans="1:196" ht="14.25" x14ac:dyDescent="0.2">
      <c r="A1" s="188"/>
      <c r="B1" s="188"/>
      <c r="C1" s="188"/>
      <c r="D1" s="188"/>
      <c r="E1" s="390" t="s">
        <v>199</v>
      </c>
      <c r="F1" s="390"/>
      <c r="G1" s="390"/>
      <c r="H1" s="390"/>
      <c r="I1" s="390"/>
      <c r="J1" s="390"/>
      <c r="K1" s="390"/>
      <c r="L1" s="390"/>
      <c r="M1" s="393" t="s">
        <v>200</v>
      </c>
      <c r="N1" s="393"/>
      <c r="O1" s="393"/>
      <c r="P1" s="393"/>
      <c r="Q1" s="393"/>
      <c r="R1" s="393"/>
      <c r="S1" s="393"/>
      <c r="T1" s="393"/>
      <c r="U1" s="390" t="s">
        <v>201</v>
      </c>
      <c r="V1" s="390"/>
      <c r="W1" s="390"/>
      <c r="X1" s="390"/>
      <c r="Y1" s="390"/>
      <c r="Z1" s="390"/>
      <c r="AA1" s="390"/>
      <c r="AB1" s="390"/>
      <c r="AC1" s="393" t="s">
        <v>202</v>
      </c>
      <c r="AD1" s="393"/>
      <c r="AE1" s="393"/>
      <c r="AF1" s="393"/>
      <c r="AG1" s="393"/>
      <c r="AH1" s="393"/>
      <c r="AI1" s="393"/>
      <c r="AJ1" s="393"/>
      <c r="AK1" s="390" t="s">
        <v>203</v>
      </c>
      <c r="AL1" s="390"/>
      <c r="AM1" s="390"/>
      <c r="AN1" s="390"/>
      <c r="AO1" s="390"/>
      <c r="AP1" s="390"/>
      <c r="AQ1" s="390"/>
      <c r="AR1" s="390"/>
      <c r="AS1" s="393" t="s">
        <v>204</v>
      </c>
      <c r="AT1" s="393"/>
      <c r="AU1" s="393"/>
      <c r="AV1" s="393"/>
      <c r="AW1" s="393"/>
      <c r="AX1" s="393"/>
      <c r="AY1" s="393"/>
      <c r="AZ1" s="393"/>
      <c r="BA1" s="390" t="s">
        <v>205</v>
      </c>
      <c r="BB1" s="390"/>
      <c r="BC1" s="390"/>
      <c r="BD1" s="390"/>
      <c r="BE1" s="390"/>
      <c r="BF1" s="390"/>
      <c r="BG1" s="390"/>
      <c r="BH1" s="390"/>
      <c r="BI1" s="393" t="s">
        <v>206</v>
      </c>
      <c r="BJ1" s="393"/>
      <c r="BK1" s="393"/>
      <c r="BL1" s="393"/>
      <c r="BM1" s="393"/>
      <c r="BN1" s="393"/>
      <c r="BO1" s="393"/>
      <c r="BP1" s="393"/>
      <c r="BQ1" s="390" t="s">
        <v>207</v>
      </c>
      <c r="BR1" s="390"/>
      <c r="BS1" s="390"/>
      <c r="BT1" s="390"/>
      <c r="BU1" s="390"/>
      <c r="BV1" s="390"/>
      <c r="BW1" s="390"/>
      <c r="BX1" s="390"/>
      <c r="BY1" s="393" t="s">
        <v>208</v>
      </c>
      <c r="BZ1" s="393"/>
      <c r="CA1" s="393"/>
      <c r="CB1" s="393"/>
      <c r="CC1" s="393"/>
      <c r="CD1" s="393"/>
      <c r="CE1" s="393"/>
      <c r="CF1" s="393"/>
      <c r="CG1" s="390" t="s">
        <v>209</v>
      </c>
      <c r="CH1" s="390"/>
      <c r="CI1" s="390"/>
      <c r="CJ1" s="390"/>
      <c r="CK1" s="390"/>
      <c r="CL1" s="390"/>
      <c r="CM1" s="390"/>
      <c r="CN1" s="390"/>
      <c r="CO1" s="393" t="s">
        <v>210</v>
      </c>
      <c r="CP1" s="393"/>
      <c r="CQ1" s="393"/>
      <c r="CR1" s="393"/>
      <c r="CS1" s="393"/>
      <c r="CT1" s="393"/>
      <c r="CU1" s="393"/>
      <c r="CV1" s="393"/>
      <c r="CW1" s="390" t="s">
        <v>211</v>
      </c>
      <c r="CX1" s="390"/>
      <c r="CY1" s="390"/>
      <c r="CZ1" s="390"/>
      <c r="DA1" s="390"/>
      <c r="DB1" s="390"/>
      <c r="DC1" s="390"/>
      <c r="DD1" s="390"/>
      <c r="DE1" s="393" t="s">
        <v>212</v>
      </c>
      <c r="DF1" s="393"/>
      <c r="DG1" s="393"/>
      <c r="DH1" s="393"/>
      <c r="DI1" s="393"/>
      <c r="DJ1" s="393"/>
      <c r="DK1" s="393"/>
      <c r="DL1" s="393"/>
      <c r="DM1" s="390" t="s">
        <v>213</v>
      </c>
      <c r="DN1" s="390"/>
      <c r="DO1" s="390"/>
      <c r="DP1" s="390"/>
      <c r="DQ1" s="390"/>
      <c r="DR1" s="390"/>
      <c r="DS1" s="390"/>
      <c r="DT1" s="390"/>
      <c r="DU1" s="393" t="s">
        <v>214</v>
      </c>
      <c r="DV1" s="393"/>
      <c r="DW1" s="393"/>
      <c r="DX1" s="393"/>
      <c r="DY1" s="393"/>
      <c r="DZ1" s="393"/>
      <c r="EA1" s="393"/>
      <c r="EB1" s="393"/>
      <c r="EC1" s="390" t="s">
        <v>215</v>
      </c>
      <c r="ED1" s="390"/>
      <c r="EE1" s="390"/>
      <c r="EF1" s="390"/>
      <c r="EG1" s="390"/>
      <c r="EH1" s="390"/>
      <c r="EI1" s="390"/>
      <c r="EJ1" s="390"/>
      <c r="EK1" s="393" t="s">
        <v>216</v>
      </c>
      <c r="EL1" s="393"/>
      <c r="EM1" s="393"/>
      <c r="EN1" s="393"/>
      <c r="EO1" s="393"/>
      <c r="EP1" s="393"/>
      <c r="EQ1" s="393"/>
      <c r="ER1" s="393"/>
      <c r="ES1" s="390" t="s">
        <v>217</v>
      </c>
      <c r="ET1" s="390"/>
      <c r="EU1" s="390"/>
      <c r="EV1" s="390"/>
      <c r="EW1" s="390"/>
      <c r="EX1" s="390"/>
      <c r="EY1" s="390"/>
      <c r="EZ1" s="390"/>
      <c r="FA1" s="390" t="s">
        <v>218</v>
      </c>
      <c r="FB1" s="390"/>
      <c r="FC1" s="390"/>
      <c r="FD1" s="390"/>
      <c r="FE1" s="390"/>
      <c r="FF1" s="390"/>
      <c r="FG1" s="390"/>
      <c r="FH1" s="390"/>
      <c r="FI1" s="390" t="s">
        <v>219</v>
      </c>
      <c r="FJ1" s="390"/>
      <c r="FK1" s="390"/>
      <c r="FL1" s="390"/>
      <c r="FM1" s="390"/>
      <c r="FN1" s="390"/>
      <c r="FO1" s="390"/>
      <c r="FP1" s="390"/>
      <c r="FQ1" s="391" t="s">
        <v>220</v>
      </c>
      <c r="FR1" s="391"/>
      <c r="FS1" s="391"/>
      <c r="FT1" s="391"/>
      <c r="FU1" s="391"/>
      <c r="FV1" s="391"/>
      <c r="FW1" s="391"/>
      <c r="FX1" s="391"/>
      <c r="FY1" s="392" t="s">
        <v>221</v>
      </c>
      <c r="FZ1" s="392"/>
      <c r="GA1" s="392"/>
      <c r="GB1" s="392"/>
      <c r="GC1" s="392"/>
      <c r="GD1" s="392"/>
      <c r="GE1" s="392"/>
      <c r="GF1" s="392"/>
      <c r="GG1" s="392" t="s">
        <v>222</v>
      </c>
      <c r="GH1" s="392"/>
      <c r="GI1" s="392"/>
      <c r="GJ1" s="392"/>
      <c r="GK1" s="392"/>
      <c r="GL1" s="392"/>
      <c r="GM1" s="392"/>
      <c r="GN1" s="392"/>
    </row>
    <row r="2" spans="1:196" x14ac:dyDescent="0.2">
      <c r="A2" s="189" t="s">
        <v>223</v>
      </c>
      <c r="B2" s="189"/>
      <c r="C2" s="189"/>
      <c r="D2" s="189"/>
      <c r="E2" s="190"/>
      <c r="F2" s="190"/>
      <c r="G2" s="381" t="s">
        <v>224</v>
      </c>
      <c r="H2" s="381"/>
      <c r="I2" s="382" t="s">
        <v>225</v>
      </c>
      <c r="J2" s="382"/>
      <c r="K2" s="382" t="s">
        <v>226</v>
      </c>
      <c r="L2" s="382"/>
      <c r="M2" s="191"/>
      <c r="N2" s="191"/>
      <c r="O2" s="388" t="s">
        <v>224</v>
      </c>
      <c r="P2" s="388"/>
      <c r="Q2" s="387" t="s">
        <v>225</v>
      </c>
      <c r="R2" s="387"/>
      <c r="S2" s="387" t="s">
        <v>226</v>
      </c>
      <c r="T2" s="387"/>
      <c r="U2" s="190"/>
      <c r="V2" s="190"/>
      <c r="W2" s="381" t="s">
        <v>224</v>
      </c>
      <c r="X2" s="381"/>
      <c r="Y2" s="382" t="s">
        <v>225</v>
      </c>
      <c r="Z2" s="382"/>
      <c r="AA2" s="382" t="s">
        <v>226</v>
      </c>
      <c r="AB2" s="382"/>
      <c r="AC2" s="191"/>
      <c r="AD2" s="191"/>
      <c r="AE2" s="380" t="s">
        <v>224</v>
      </c>
      <c r="AF2" s="380"/>
      <c r="AG2" s="379" t="s">
        <v>225</v>
      </c>
      <c r="AH2" s="379"/>
      <c r="AI2" s="380" t="s">
        <v>226</v>
      </c>
      <c r="AJ2" s="380"/>
      <c r="AK2" s="190"/>
      <c r="AL2" s="190"/>
      <c r="AM2" s="381" t="s">
        <v>224</v>
      </c>
      <c r="AN2" s="381"/>
      <c r="AO2" s="389" t="s">
        <v>225</v>
      </c>
      <c r="AP2" s="389"/>
      <c r="AQ2" s="389" t="s">
        <v>226</v>
      </c>
      <c r="AR2" s="389"/>
      <c r="AS2" s="191"/>
      <c r="AT2" s="191"/>
      <c r="AU2" s="379" t="s">
        <v>224</v>
      </c>
      <c r="AV2" s="379"/>
      <c r="AW2" s="380" t="s">
        <v>225</v>
      </c>
      <c r="AX2" s="380"/>
      <c r="AY2" s="380" t="s">
        <v>226</v>
      </c>
      <c r="AZ2" s="380"/>
      <c r="BA2" s="190"/>
      <c r="BB2" s="190"/>
      <c r="BC2" s="381" t="s">
        <v>224</v>
      </c>
      <c r="BD2" s="381"/>
      <c r="BE2" s="382" t="s">
        <v>225</v>
      </c>
      <c r="BF2" s="382"/>
      <c r="BG2" s="382" t="s">
        <v>226</v>
      </c>
      <c r="BH2" s="382"/>
      <c r="BI2" s="191"/>
      <c r="BJ2" s="191"/>
      <c r="BK2" s="379" t="s">
        <v>224</v>
      </c>
      <c r="BL2" s="379"/>
      <c r="BM2" s="380" t="s">
        <v>225</v>
      </c>
      <c r="BN2" s="380"/>
      <c r="BO2" s="380" t="s">
        <v>226</v>
      </c>
      <c r="BP2" s="380"/>
      <c r="BQ2" s="190"/>
      <c r="BR2" s="190"/>
      <c r="BS2" s="381" t="s">
        <v>224</v>
      </c>
      <c r="BT2" s="381"/>
      <c r="BU2" s="382" t="s">
        <v>225</v>
      </c>
      <c r="BV2" s="382"/>
      <c r="BW2" s="382" t="s">
        <v>226</v>
      </c>
      <c r="BX2" s="382"/>
      <c r="BY2" s="191"/>
      <c r="BZ2" s="191"/>
      <c r="CA2" s="388" t="s">
        <v>224</v>
      </c>
      <c r="CB2" s="388"/>
      <c r="CC2" s="387" t="s">
        <v>225</v>
      </c>
      <c r="CD2" s="387"/>
      <c r="CE2" s="387" t="s">
        <v>226</v>
      </c>
      <c r="CF2" s="387"/>
      <c r="CG2" s="190"/>
      <c r="CH2" s="190"/>
      <c r="CI2" s="381" t="s">
        <v>224</v>
      </c>
      <c r="CJ2" s="381"/>
      <c r="CK2" s="382" t="s">
        <v>225</v>
      </c>
      <c r="CL2" s="382"/>
      <c r="CM2" s="382" t="s">
        <v>226</v>
      </c>
      <c r="CN2" s="382"/>
      <c r="CO2" s="191"/>
      <c r="CP2" s="191"/>
      <c r="CQ2" s="379" t="s">
        <v>224</v>
      </c>
      <c r="CR2" s="379"/>
      <c r="CS2" s="380" t="s">
        <v>225</v>
      </c>
      <c r="CT2" s="380"/>
      <c r="CU2" s="380" t="s">
        <v>226</v>
      </c>
      <c r="CV2" s="380"/>
      <c r="CW2" s="190"/>
      <c r="CX2" s="190"/>
      <c r="CY2" s="381" t="s">
        <v>224</v>
      </c>
      <c r="CZ2" s="381"/>
      <c r="DA2" s="382" t="s">
        <v>225</v>
      </c>
      <c r="DB2" s="382"/>
      <c r="DC2" s="382" t="s">
        <v>226</v>
      </c>
      <c r="DD2" s="382"/>
      <c r="DE2" s="191"/>
      <c r="DF2" s="191"/>
      <c r="DG2" s="379" t="s">
        <v>224</v>
      </c>
      <c r="DH2" s="379"/>
      <c r="DI2" s="380" t="s">
        <v>225</v>
      </c>
      <c r="DJ2" s="380"/>
      <c r="DK2" s="380" t="s">
        <v>226</v>
      </c>
      <c r="DL2" s="380"/>
      <c r="DM2" s="190"/>
      <c r="DN2" s="190"/>
      <c r="DO2" s="381" t="s">
        <v>224</v>
      </c>
      <c r="DP2" s="381"/>
      <c r="DQ2" s="382" t="s">
        <v>225</v>
      </c>
      <c r="DR2" s="382"/>
      <c r="DS2" s="382" t="s">
        <v>226</v>
      </c>
      <c r="DT2" s="382"/>
      <c r="DU2" s="191"/>
      <c r="DV2" s="191"/>
      <c r="DW2" s="379" t="s">
        <v>224</v>
      </c>
      <c r="DX2" s="379"/>
      <c r="DY2" s="380" t="s">
        <v>225</v>
      </c>
      <c r="DZ2" s="380"/>
      <c r="EA2" s="387" t="s">
        <v>226</v>
      </c>
      <c r="EB2" s="387"/>
      <c r="EC2" s="190"/>
      <c r="ED2" s="190"/>
      <c r="EE2" s="381" t="s">
        <v>224</v>
      </c>
      <c r="EF2" s="381"/>
      <c r="EG2" s="382" t="s">
        <v>225</v>
      </c>
      <c r="EH2" s="382"/>
      <c r="EI2" s="382" t="s">
        <v>226</v>
      </c>
      <c r="EJ2" s="382"/>
      <c r="EK2" s="191"/>
      <c r="EL2" s="191"/>
      <c r="EM2" s="379" t="s">
        <v>224</v>
      </c>
      <c r="EN2" s="379"/>
      <c r="EO2" s="380" t="s">
        <v>225</v>
      </c>
      <c r="EP2" s="380"/>
      <c r="EQ2" s="380" t="s">
        <v>226</v>
      </c>
      <c r="ER2" s="380"/>
      <c r="ES2" s="190"/>
      <c r="ET2" s="190"/>
      <c r="EU2" s="381" t="s">
        <v>224</v>
      </c>
      <c r="EV2" s="381"/>
      <c r="EW2" s="382" t="s">
        <v>225</v>
      </c>
      <c r="EX2" s="382"/>
      <c r="EY2" s="382" t="s">
        <v>226</v>
      </c>
      <c r="EZ2" s="382"/>
      <c r="FA2" s="190"/>
      <c r="FB2" s="190"/>
      <c r="FC2" s="385" t="s">
        <v>224</v>
      </c>
      <c r="FD2" s="385"/>
      <c r="FE2" s="380" t="s">
        <v>225</v>
      </c>
      <c r="FF2" s="380"/>
      <c r="FG2" s="386" t="s">
        <v>226</v>
      </c>
      <c r="FH2" s="386"/>
      <c r="FI2" s="190"/>
      <c r="FJ2" s="190"/>
      <c r="FK2" s="381" t="s">
        <v>224</v>
      </c>
      <c r="FL2" s="381"/>
      <c r="FM2" s="382" t="s">
        <v>225</v>
      </c>
      <c r="FN2" s="382"/>
      <c r="FO2" s="382" t="s">
        <v>226</v>
      </c>
      <c r="FP2" s="382"/>
      <c r="FQ2" s="192"/>
      <c r="FR2" s="192"/>
      <c r="FS2" s="383" t="s">
        <v>224</v>
      </c>
      <c r="FT2" s="383"/>
      <c r="FU2" s="384" t="s">
        <v>225</v>
      </c>
      <c r="FV2" s="384"/>
      <c r="FW2" s="384" t="s">
        <v>226</v>
      </c>
      <c r="FX2" s="384"/>
      <c r="FY2" s="193"/>
      <c r="FZ2" s="193"/>
      <c r="GA2" s="379" t="s">
        <v>224</v>
      </c>
      <c r="GB2" s="379"/>
      <c r="GC2" s="380" t="s">
        <v>225</v>
      </c>
      <c r="GD2" s="380"/>
      <c r="GE2" s="380" t="s">
        <v>226</v>
      </c>
      <c r="GF2" s="380"/>
      <c r="GG2" s="193"/>
      <c r="GH2" s="193"/>
      <c r="GI2" s="381" t="s">
        <v>224</v>
      </c>
      <c r="GJ2" s="381"/>
      <c r="GK2" s="382" t="s">
        <v>225</v>
      </c>
      <c r="GL2" s="382"/>
      <c r="GM2" s="382" t="s">
        <v>226</v>
      </c>
      <c r="GN2" s="382"/>
    </row>
    <row r="3" spans="1:196" x14ac:dyDescent="0.2">
      <c r="A3" s="189" t="s">
        <v>159</v>
      </c>
      <c r="B3" s="189" t="s">
        <v>134</v>
      </c>
      <c r="C3" s="189" t="s">
        <v>135</v>
      </c>
      <c r="D3" s="189" t="s">
        <v>136</v>
      </c>
      <c r="E3" s="193" t="s">
        <v>137</v>
      </c>
      <c r="F3" s="193" t="s">
        <v>227</v>
      </c>
      <c r="G3" s="194" t="s">
        <v>228</v>
      </c>
      <c r="H3" s="194" t="s">
        <v>229</v>
      </c>
      <c r="I3" s="194" t="s">
        <v>230</v>
      </c>
      <c r="J3" s="194" t="s">
        <v>231</v>
      </c>
      <c r="K3" s="194" t="s">
        <v>232</v>
      </c>
      <c r="L3" s="194" t="s">
        <v>233</v>
      </c>
      <c r="M3" s="193" t="s">
        <v>137</v>
      </c>
      <c r="N3" s="193" t="s">
        <v>227</v>
      </c>
      <c r="O3" s="191" t="s">
        <v>228</v>
      </c>
      <c r="P3" s="191" t="s">
        <v>229</v>
      </c>
      <c r="Q3" s="191" t="s">
        <v>230</v>
      </c>
      <c r="R3" s="191" t="s">
        <v>231</v>
      </c>
      <c r="S3" s="191" t="s">
        <v>232</v>
      </c>
      <c r="T3" s="191" t="s">
        <v>233</v>
      </c>
      <c r="U3" s="193" t="s">
        <v>137</v>
      </c>
      <c r="V3" s="193" t="s">
        <v>227</v>
      </c>
      <c r="W3" s="194" t="s">
        <v>228</v>
      </c>
      <c r="X3" s="194" t="s">
        <v>229</v>
      </c>
      <c r="Y3" s="194" t="s">
        <v>230</v>
      </c>
      <c r="Z3" s="194" t="s">
        <v>231</v>
      </c>
      <c r="AA3" s="194" t="s">
        <v>232</v>
      </c>
      <c r="AB3" s="194" t="s">
        <v>233</v>
      </c>
      <c r="AC3" s="193" t="s">
        <v>137</v>
      </c>
      <c r="AD3" s="193" t="s">
        <v>227</v>
      </c>
      <c r="AE3" s="195" t="s">
        <v>228</v>
      </c>
      <c r="AF3" s="195" t="s">
        <v>229</v>
      </c>
      <c r="AG3" s="195" t="s">
        <v>230</v>
      </c>
      <c r="AH3" s="195" t="s">
        <v>231</v>
      </c>
      <c r="AI3" s="195" t="s">
        <v>232</v>
      </c>
      <c r="AJ3" s="195" t="s">
        <v>233</v>
      </c>
      <c r="AK3" s="193" t="s">
        <v>137</v>
      </c>
      <c r="AL3" s="193" t="s">
        <v>227</v>
      </c>
      <c r="AM3" s="194" t="s">
        <v>228</v>
      </c>
      <c r="AN3" s="194" t="s">
        <v>229</v>
      </c>
      <c r="AO3" s="190" t="s">
        <v>230</v>
      </c>
      <c r="AP3" s="190" t="s">
        <v>231</v>
      </c>
      <c r="AQ3" s="192" t="s">
        <v>232</v>
      </c>
      <c r="AR3" s="192" t="s">
        <v>233</v>
      </c>
      <c r="AS3" s="193" t="s">
        <v>137</v>
      </c>
      <c r="AT3" s="193" t="s">
        <v>227</v>
      </c>
      <c r="AU3" s="195" t="s">
        <v>228</v>
      </c>
      <c r="AV3" s="195" t="s">
        <v>229</v>
      </c>
      <c r="AW3" s="195" t="s">
        <v>230</v>
      </c>
      <c r="AX3" s="195" t="s">
        <v>231</v>
      </c>
      <c r="AY3" s="195" t="s">
        <v>232</v>
      </c>
      <c r="AZ3" s="195" t="s">
        <v>233</v>
      </c>
      <c r="BA3" s="193" t="s">
        <v>137</v>
      </c>
      <c r="BB3" s="193" t="s">
        <v>227</v>
      </c>
      <c r="BC3" s="194" t="s">
        <v>228</v>
      </c>
      <c r="BD3" s="194" t="s">
        <v>229</v>
      </c>
      <c r="BE3" s="194" t="s">
        <v>230</v>
      </c>
      <c r="BF3" s="194" t="s">
        <v>231</v>
      </c>
      <c r="BG3" s="194" t="s">
        <v>232</v>
      </c>
      <c r="BH3" s="194" t="s">
        <v>233</v>
      </c>
      <c r="BI3" s="193" t="s">
        <v>137</v>
      </c>
      <c r="BJ3" s="193" t="s">
        <v>227</v>
      </c>
      <c r="BK3" s="195" t="s">
        <v>228</v>
      </c>
      <c r="BL3" s="195" t="s">
        <v>229</v>
      </c>
      <c r="BM3" s="195" t="s">
        <v>230</v>
      </c>
      <c r="BN3" s="195" t="s">
        <v>231</v>
      </c>
      <c r="BO3" s="195" t="s">
        <v>232</v>
      </c>
      <c r="BP3" s="195" t="s">
        <v>233</v>
      </c>
      <c r="BQ3" s="193" t="s">
        <v>137</v>
      </c>
      <c r="BR3" s="193" t="s">
        <v>227</v>
      </c>
      <c r="BS3" s="194" t="s">
        <v>228</v>
      </c>
      <c r="BT3" s="194" t="s">
        <v>229</v>
      </c>
      <c r="BU3" s="194" t="s">
        <v>230</v>
      </c>
      <c r="BV3" s="194" t="s">
        <v>231</v>
      </c>
      <c r="BW3" s="194" t="s">
        <v>232</v>
      </c>
      <c r="BX3" s="194" t="s">
        <v>233</v>
      </c>
      <c r="BY3" s="193" t="s">
        <v>137</v>
      </c>
      <c r="BZ3" s="193" t="s">
        <v>227</v>
      </c>
      <c r="CA3" s="191" t="s">
        <v>228</v>
      </c>
      <c r="CB3" s="191" t="s">
        <v>229</v>
      </c>
      <c r="CC3" s="191" t="s">
        <v>230</v>
      </c>
      <c r="CD3" s="191" t="s">
        <v>231</v>
      </c>
      <c r="CE3" s="191" t="s">
        <v>232</v>
      </c>
      <c r="CF3" s="191" t="s">
        <v>233</v>
      </c>
      <c r="CG3" s="193" t="s">
        <v>137</v>
      </c>
      <c r="CH3" s="193" t="s">
        <v>227</v>
      </c>
      <c r="CI3" s="194" t="s">
        <v>228</v>
      </c>
      <c r="CJ3" s="194" t="s">
        <v>229</v>
      </c>
      <c r="CK3" s="194" t="s">
        <v>230</v>
      </c>
      <c r="CL3" s="194" t="s">
        <v>231</v>
      </c>
      <c r="CM3" s="194" t="s">
        <v>232</v>
      </c>
      <c r="CN3" s="194" t="s">
        <v>233</v>
      </c>
      <c r="CO3" s="193" t="s">
        <v>137</v>
      </c>
      <c r="CP3" s="193" t="s">
        <v>227</v>
      </c>
      <c r="CQ3" s="195" t="s">
        <v>228</v>
      </c>
      <c r="CR3" s="195" t="s">
        <v>229</v>
      </c>
      <c r="CS3" s="195" t="s">
        <v>230</v>
      </c>
      <c r="CT3" s="195" t="s">
        <v>231</v>
      </c>
      <c r="CU3" s="195" t="s">
        <v>232</v>
      </c>
      <c r="CV3" s="195" t="s">
        <v>233</v>
      </c>
      <c r="CW3" s="193" t="s">
        <v>137</v>
      </c>
      <c r="CX3" s="193" t="s">
        <v>227</v>
      </c>
      <c r="CY3" s="194" t="s">
        <v>228</v>
      </c>
      <c r="CZ3" s="194" t="s">
        <v>229</v>
      </c>
      <c r="DA3" s="194" t="s">
        <v>230</v>
      </c>
      <c r="DB3" s="194" t="s">
        <v>231</v>
      </c>
      <c r="DC3" s="194" t="s">
        <v>232</v>
      </c>
      <c r="DD3" s="194" t="s">
        <v>233</v>
      </c>
      <c r="DE3" s="193" t="s">
        <v>137</v>
      </c>
      <c r="DF3" s="193" t="s">
        <v>227</v>
      </c>
      <c r="DG3" s="195" t="s">
        <v>228</v>
      </c>
      <c r="DH3" s="195" t="s">
        <v>229</v>
      </c>
      <c r="DI3" s="195" t="s">
        <v>230</v>
      </c>
      <c r="DJ3" s="195" t="s">
        <v>231</v>
      </c>
      <c r="DK3" s="195" t="s">
        <v>232</v>
      </c>
      <c r="DL3" s="195" t="s">
        <v>233</v>
      </c>
      <c r="DM3" s="193" t="s">
        <v>137</v>
      </c>
      <c r="DN3" s="193" t="s">
        <v>227</v>
      </c>
      <c r="DO3" s="194" t="s">
        <v>228</v>
      </c>
      <c r="DP3" s="194" t="s">
        <v>229</v>
      </c>
      <c r="DQ3" s="194" t="s">
        <v>230</v>
      </c>
      <c r="DR3" s="194" t="s">
        <v>231</v>
      </c>
      <c r="DS3" s="194" t="s">
        <v>232</v>
      </c>
      <c r="DT3" s="194" t="s">
        <v>233</v>
      </c>
      <c r="DU3" s="193" t="s">
        <v>137</v>
      </c>
      <c r="DV3" s="193" t="s">
        <v>227</v>
      </c>
      <c r="DW3" s="195" t="s">
        <v>228</v>
      </c>
      <c r="DX3" s="195" t="s">
        <v>229</v>
      </c>
      <c r="DY3" s="195" t="s">
        <v>230</v>
      </c>
      <c r="DZ3" s="195" t="s">
        <v>231</v>
      </c>
      <c r="EA3" s="195" t="s">
        <v>232</v>
      </c>
      <c r="EB3" s="192" t="s">
        <v>233</v>
      </c>
      <c r="EC3" s="193" t="s">
        <v>137</v>
      </c>
      <c r="ED3" s="193" t="s">
        <v>227</v>
      </c>
      <c r="EE3" s="194" t="s">
        <v>228</v>
      </c>
      <c r="EF3" s="194" t="s">
        <v>229</v>
      </c>
      <c r="EG3" s="194" t="s">
        <v>230</v>
      </c>
      <c r="EH3" s="194" t="s">
        <v>231</v>
      </c>
      <c r="EI3" s="194" t="s">
        <v>232</v>
      </c>
      <c r="EJ3" s="194" t="s">
        <v>233</v>
      </c>
      <c r="EK3" s="193" t="s">
        <v>137</v>
      </c>
      <c r="EL3" s="193" t="s">
        <v>227</v>
      </c>
      <c r="EM3" s="195" t="s">
        <v>228</v>
      </c>
      <c r="EN3" s="195" t="s">
        <v>229</v>
      </c>
      <c r="EO3" s="195" t="s">
        <v>230</v>
      </c>
      <c r="EP3" s="195" t="s">
        <v>231</v>
      </c>
      <c r="EQ3" s="195" t="s">
        <v>232</v>
      </c>
      <c r="ER3" s="195" t="s">
        <v>233</v>
      </c>
      <c r="ES3" s="193" t="s">
        <v>137</v>
      </c>
      <c r="ET3" s="193" t="s">
        <v>227</v>
      </c>
      <c r="EU3" s="194" t="s">
        <v>228</v>
      </c>
      <c r="EV3" s="194" t="s">
        <v>229</v>
      </c>
      <c r="EW3" s="194" t="s">
        <v>230</v>
      </c>
      <c r="EX3" s="194" t="s">
        <v>231</v>
      </c>
      <c r="EY3" s="194" t="s">
        <v>232</v>
      </c>
      <c r="EZ3" s="194" t="s">
        <v>233</v>
      </c>
      <c r="FA3" s="193" t="s">
        <v>137</v>
      </c>
      <c r="FB3" s="193" t="s">
        <v>227</v>
      </c>
      <c r="FC3" s="195" t="s">
        <v>228</v>
      </c>
      <c r="FD3" s="192" t="s">
        <v>229</v>
      </c>
      <c r="FE3" s="195" t="s">
        <v>230</v>
      </c>
      <c r="FF3" s="195" t="s">
        <v>231</v>
      </c>
      <c r="FG3" s="195" t="s">
        <v>232</v>
      </c>
      <c r="FH3" s="192" t="s">
        <v>233</v>
      </c>
      <c r="FI3" s="193" t="s">
        <v>137</v>
      </c>
      <c r="FJ3" s="193" t="s">
        <v>227</v>
      </c>
      <c r="FK3" s="194" t="s">
        <v>228</v>
      </c>
      <c r="FL3" s="194" t="s">
        <v>229</v>
      </c>
      <c r="FM3" s="194" t="s">
        <v>230</v>
      </c>
      <c r="FN3" s="194" t="s">
        <v>231</v>
      </c>
      <c r="FO3" s="194" t="s">
        <v>232</v>
      </c>
      <c r="FP3" s="194" t="s">
        <v>233</v>
      </c>
      <c r="FQ3" s="192" t="s">
        <v>137</v>
      </c>
      <c r="FR3" s="192" t="s">
        <v>227</v>
      </c>
      <c r="FS3" s="192" t="s">
        <v>228</v>
      </c>
      <c r="FT3" s="192" t="s">
        <v>229</v>
      </c>
      <c r="FU3" s="192" t="s">
        <v>230</v>
      </c>
      <c r="FV3" s="192" t="s">
        <v>231</v>
      </c>
      <c r="FW3" s="192" t="s">
        <v>232</v>
      </c>
      <c r="FX3" s="192" t="s">
        <v>233</v>
      </c>
      <c r="FY3" s="193" t="s">
        <v>137</v>
      </c>
      <c r="FZ3" s="193" t="s">
        <v>227</v>
      </c>
      <c r="GA3" s="195" t="s">
        <v>228</v>
      </c>
      <c r="GB3" s="195" t="s">
        <v>229</v>
      </c>
      <c r="GC3" s="195" t="s">
        <v>230</v>
      </c>
      <c r="GD3" s="195" t="s">
        <v>231</v>
      </c>
      <c r="GE3" s="195" t="s">
        <v>232</v>
      </c>
      <c r="GF3" s="195" t="s">
        <v>233</v>
      </c>
      <c r="GG3" s="193" t="s">
        <v>137</v>
      </c>
      <c r="GH3" s="193" t="s">
        <v>227</v>
      </c>
      <c r="GI3" s="194" t="s">
        <v>228</v>
      </c>
      <c r="GJ3" s="194" t="s">
        <v>229</v>
      </c>
      <c r="GK3" s="194" t="s">
        <v>230</v>
      </c>
      <c r="GL3" s="194" t="s">
        <v>231</v>
      </c>
      <c r="GM3" s="194" t="s">
        <v>232</v>
      </c>
      <c r="GN3" s="194" t="s">
        <v>233</v>
      </c>
    </row>
    <row r="4" spans="1:196" x14ac:dyDescent="0.2">
      <c r="A4" s="196" t="s">
        <v>148</v>
      </c>
      <c r="B4" s="196" t="s">
        <v>180</v>
      </c>
      <c r="C4" s="196" t="s">
        <v>3</v>
      </c>
      <c r="D4" s="196" t="s">
        <v>140</v>
      </c>
      <c r="E4" s="197">
        <f>AVERAGE(G4:L4)</f>
        <v>169.33333333333334</v>
      </c>
      <c r="F4" s="197">
        <f t="shared" ref="F4:F9" si="0">STDEV(G4:L4)</f>
        <v>1.8618986725025257</v>
      </c>
      <c r="G4" s="198">
        <v>171</v>
      </c>
      <c r="H4" s="198">
        <v>171</v>
      </c>
      <c r="I4" s="198">
        <v>170</v>
      </c>
      <c r="J4" s="198">
        <v>170</v>
      </c>
      <c r="K4" s="198">
        <v>167</v>
      </c>
      <c r="L4" s="198">
        <v>167</v>
      </c>
      <c r="M4" s="197">
        <f>AVERAGE(O4:T4)</f>
        <v>167.66666666666666</v>
      </c>
      <c r="N4" s="197">
        <f t="shared" ref="N4:N9" si="1">STDEV(O4:T4)</f>
        <v>3.6147844564602556</v>
      </c>
      <c r="O4" s="199">
        <v>163</v>
      </c>
      <c r="P4" s="199">
        <v>163</v>
      </c>
      <c r="Q4" s="199">
        <v>170</v>
      </c>
      <c r="R4" s="199">
        <v>170</v>
      </c>
      <c r="S4" s="199">
        <v>170</v>
      </c>
      <c r="T4" s="199">
        <v>170</v>
      </c>
      <c r="U4" s="197">
        <f>AVERAGE(W4:AB4)</f>
        <v>180.33333333333334</v>
      </c>
      <c r="V4" s="197">
        <f t="shared" ref="V4:V9" si="2">STDEV(W4:AB4)</f>
        <v>3.1411250638372654</v>
      </c>
      <c r="W4" s="198">
        <v>184</v>
      </c>
      <c r="X4" s="198">
        <v>184</v>
      </c>
      <c r="Y4" s="198">
        <v>180</v>
      </c>
      <c r="Z4" s="198">
        <v>180</v>
      </c>
      <c r="AA4" s="198">
        <v>177</v>
      </c>
      <c r="AB4" s="198">
        <v>177</v>
      </c>
      <c r="AC4" s="197">
        <f t="shared" ref="AC4:AC9" si="3">AVERAGE(AE4:AJ4)</f>
        <v>173.66666666666666</v>
      </c>
      <c r="AD4" s="197">
        <f t="shared" ref="AD4:AD9" si="4">STDEV(AE4:AJ4)</f>
        <v>6.9474215840602813</v>
      </c>
      <c r="AE4" s="199">
        <v>180</v>
      </c>
      <c r="AF4" s="199">
        <v>180</v>
      </c>
      <c r="AG4" s="199">
        <v>165</v>
      </c>
      <c r="AH4" s="199">
        <v>165</v>
      </c>
      <c r="AI4" s="199">
        <v>176</v>
      </c>
      <c r="AJ4" s="199">
        <v>176</v>
      </c>
      <c r="AK4" s="197">
        <f>AVERAGE(AM4:AR4)</f>
        <v>195</v>
      </c>
      <c r="AL4" s="197">
        <f t="shared" ref="AL4:AL9" si="5">STDEV(AM4:AR4)</f>
        <v>4.6188021535170058</v>
      </c>
      <c r="AM4" s="198">
        <v>191</v>
      </c>
      <c r="AN4" s="198">
        <v>191</v>
      </c>
      <c r="AO4" s="200">
        <v>199</v>
      </c>
      <c r="AP4" s="200">
        <v>199</v>
      </c>
      <c r="AQ4" s="200"/>
      <c r="AR4" s="200"/>
      <c r="AS4" s="197">
        <f>AVERAGE(AU4:AZ4)</f>
        <v>157.5</v>
      </c>
      <c r="AT4" s="197">
        <f t="shared" ref="AT4:AT9" si="6">STDEV(AU4:AZ4)</f>
        <v>2.5099800796022267</v>
      </c>
      <c r="AU4" s="199">
        <v>157</v>
      </c>
      <c r="AV4" s="199">
        <v>157</v>
      </c>
      <c r="AW4" s="199">
        <v>160</v>
      </c>
      <c r="AX4" s="199">
        <v>153</v>
      </c>
      <c r="AY4" s="199">
        <v>159</v>
      </c>
      <c r="AZ4" s="199">
        <v>159</v>
      </c>
      <c r="BA4" s="197">
        <f>AVERAGE(BC4:BH4)</f>
        <v>172</v>
      </c>
      <c r="BB4" s="197">
        <f t="shared" ref="BB4:BB9" si="7">STDEV(BC4:BH4)</f>
        <v>1.5491933384829668</v>
      </c>
      <c r="BC4" s="198">
        <v>171</v>
      </c>
      <c r="BD4" s="198">
        <v>171</v>
      </c>
      <c r="BE4" s="198">
        <v>174</v>
      </c>
      <c r="BF4" s="198">
        <v>174</v>
      </c>
      <c r="BG4" s="198">
        <v>171</v>
      </c>
      <c r="BH4" s="198">
        <v>171</v>
      </c>
      <c r="BI4" s="197">
        <f>AVERAGE(BK4:BP4)</f>
        <v>168.66666666666666</v>
      </c>
      <c r="BJ4" s="197">
        <f t="shared" ref="BJ4:BJ9" si="8">STDEV(BK4:BP4)</f>
        <v>12.53262409340784</v>
      </c>
      <c r="BK4" s="199">
        <v>180</v>
      </c>
      <c r="BL4" s="199">
        <v>180</v>
      </c>
      <c r="BM4" s="199">
        <v>153</v>
      </c>
      <c r="BN4" s="199">
        <v>153</v>
      </c>
      <c r="BO4" s="199">
        <v>173</v>
      </c>
      <c r="BP4" s="199">
        <v>173</v>
      </c>
      <c r="BQ4" s="197">
        <f>AVERAGE(BS4:BX4)</f>
        <v>167.33333333333334</v>
      </c>
      <c r="BR4" s="197">
        <f t="shared" ref="BR4:BR9" si="9">STDEV(BS4:BX4)</f>
        <v>6.7131711334261892</v>
      </c>
      <c r="BS4" s="198">
        <v>175</v>
      </c>
      <c r="BT4" s="198">
        <v>175</v>
      </c>
      <c r="BU4" s="198">
        <v>167</v>
      </c>
      <c r="BV4" s="198">
        <v>167</v>
      </c>
      <c r="BW4" s="198">
        <v>160</v>
      </c>
      <c r="BX4" s="198">
        <v>160</v>
      </c>
      <c r="BY4" s="197">
        <f>AVERAGE(CA4:CF4)</f>
        <v>179.83333333333334</v>
      </c>
      <c r="BZ4" s="197">
        <f t="shared" ref="BZ4:BZ9" si="10">STDEV(CA4:CF4)</f>
        <v>4.9966655548141965</v>
      </c>
      <c r="CA4" s="199">
        <v>181</v>
      </c>
      <c r="CB4" s="199">
        <v>187</v>
      </c>
      <c r="CC4" s="199">
        <v>176</v>
      </c>
      <c r="CD4" s="199">
        <v>179</v>
      </c>
      <c r="CE4" s="200">
        <v>173</v>
      </c>
      <c r="CF4" s="200">
        <v>183</v>
      </c>
      <c r="CG4" s="197">
        <f>AVERAGE(CI4:CN4)</f>
        <v>169</v>
      </c>
      <c r="CH4" s="197">
        <f t="shared" ref="CH4:CH9" si="11">STDEV(CI4:CN4)</f>
        <v>0.89442719099991586</v>
      </c>
      <c r="CI4" s="198">
        <v>168</v>
      </c>
      <c r="CJ4" s="198">
        <v>168</v>
      </c>
      <c r="CK4" s="198">
        <v>169</v>
      </c>
      <c r="CL4" s="198">
        <v>169</v>
      </c>
      <c r="CM4" s="198">
        <v>170</v>
      </c>
      <c r="CN4" s="198">
        <v>170</v>
      </c>
      <c r="CO4" s="197">
        <f>AVERAGE(CQ4:CV4)</f>
        <v>166.5</v>
      </c>
      <c r="CP4" s="197">
        <f t="shared" ref="CP4:CP9" si="12">STDEV(CQ4:CV4)</f>
        <v>2.8106938645110393</v>
      </c>
      <c r="CQ4" s="199">
        <v>170</v>
      </c>
      <c r="CR4" s="199">
        <v>162</v>
      </c>
      <c r="CS4" s="199">
        <v>166</v>
      </c>
      <c r="CT4" s="199">
        <v>169</v>
      </c>
      <c r="CU4" s="199">
        <v>166</v>
      </c>
      <c r="CV4" s="199">
        <v>166</v>
      </c>
      <c r="CW4" s="197">
        <f>AVERAGE(CY4:DD4)</f>
        <v>189.5</v>
      </c>
      <c r="CX4" s="197">
        <f t="shared" ref="CX4:CX9" si="13">STDEV(CY4:DD4)</f>
        <v>2.2583179581272428</v>
      </c>
      <c r="CY4" s="198">
        <v>189</v>
      </c>
      <c r="CZ4" s="198">
        <v>186</v>
      </c>
      <c r="DA4" s="198">
        <v>192</v>
      </c>
      <c r="DB4" s="198">
        <v>192</v>
      </c>
      <c r="DC4" s="198">
        <v>189</v>
      </c>
      <c r="DD4" s="198">
        <v>189</v>
      </c>
      <c r="DE4" s="197">
        <f>AVERAGE(DG4:DL4)</f>
        <v>196.33333333333334</v>
      </c>
      <c r="DF4" s="197">
        <f t="shared" ref="DF4:DF9" si="14">STDEV(DG4:DL4)</f>
        <v>1.0327955589886446</v>
      </c>
      <c r="DG4" s="199">
        <v>195</v>
      </c>
      <c r="DH4" s="199">
        <v>195</v>
      </c>
      <c r="DI4" s="199">
        <v>197</v>
      </c>
      <c r="DJ4" s="199">
        <v>197</v>
      </c>
      <c r="DK4" s="199">
        <v>197</v>
      </c>
      <c r="DL4" s="199">
        <v>197</v>
      </c>
      <c r="DM4" s="197">
        <f>AVERAGE(DO4:DT4)</f>
        <v>176.33333333333334</v>
      </c>
      <c r="DN4" s="197">
        <f t="shared" ref="DN4:DN9" si="15">STDEV(DO4:DT4)</f>
        <v>1.8618986725025257</v>
      </c>
      <c r="DO4" s="198">
        <v>174</v>
      </c>
      <c r="DP4" s="198">
        <v>174</v>
      </c>
      <c r="DQ4" s="198">
        <v>177</v>
      </c>
      <c r="DR4" s="198">
        <v>177</v>
      </c>
      <c r="DS4" s="198">
        <v>178</v>
      </c>
      <c r="DT4" s="198">
        <v>178</v>
      </c>
      <c r="DU4" s="197">
        <f>AVERAGE(DW4:EB4)</f>
        <v>206.4</v>
      </c>
      <c r="DV4" s="197">
        <f t="shared" ref="DV4:DV9" si="16">STDEV(DW4:EB4)</f>
        <v>2.1908902300206643</v>
      </c>
      <c r="DW4" s="199">
        <v>206</v>
      </c>
      <c r="DX4" s="199">
        <v>206</v>
      </c>
      <c r="DY4" s="199">
        <v>210</v>
      </c>
      <c r="DZ4" s="199">
        <v>204</v>
      </c>
      <c r="EA4" s="199">
        <v>206</v>
      </c>
      <c r="EB4" s="200"/>
      <c r="EC4" s="197">
        <f>AVERAGE(EE4:EJ4)</f>
        <v>164.83333333333334</v>
      </c>
      <c r="ED4" s="197">
        <f t="shared" ref="ED4:ED9" si="17">STDEV(EE4:EJ4)</f>
        <v>0.98319208025017502</v>
      </c>
      <c r="EE4" s="198">
        <v>164</v>
      </c>
      <c r="EF4" s="198">
        <v>165</v>
      </c>
      <c r="EG4" s="198">
        <v>164</v>
      </c>
      <c r="EH4" s="198">
        <v>164</v>
      </c>
      <c r="EI4" s="198">
        <v>166</v>
      </c>
      <c r="EJ4" s="198">
        <v>166</v>
      </c>
      <c r="EK4" s="197">
        <f>AVERAGE(EM4:ER4)</f>
        <v>180</v>
      </c>
      <c r="EL4" s="197">
        <f t="shared" ref="EL4:EL9" si="18">STDEV(EM4:ER4)</f>
        <v>10.990905331227269</v>
      </c>
      <c r="EM4" s="199">
        <v>166</v>
      </c>
      <c r="EN4" s="199">
        <v>166</v>
      </c>
      <c r="EO4" s="199">
        <v>185</v>
      </c>
      <c r="EP4" s="199">
        <v>185</v>
      </c>
      <c r="EQ4" s="199">
        <v>189</v>
      </c>
      <c r="ER4" s="199">
        <v>189</v>
      </c>
      <c r="ES4" s="197">
        <f>AVERAGE(EU4:EZ4)</f>
        <v>166</v>
      </c>
      <c r="ET4" s="197">
        <f t="shared" ref="ET4:ET9" si="19">STDEV(EU4:EZ4)</f>
        <v>2.3664319132398464</v>
      </c>
      <c r="EU4" s="198">
        <v>164</v>
      </c>
      <c r="EV4" s="198">
        <v>164</v>
      </c>
      <c r="EW4" s="198">
        <v>169</v>
      </c>
      <c r="EX4" s="198">
        <v>169</v>
      </c>
      <c r="EY4" s="198">
        <v>165</v>
      </c>
      <c r="EZ4" s="198">
        <v>165</v>
      </c>
      <c r="FA4" s="197">
        <f t="shared" ref="FA4:FA9" si="20">AVERAGE(FC4:FH4)</f>
        <v>196</v>
      </c>
      <c r="FB4" s="197">
        <f t="shared" ref="FB4:FB9" si="21">STDEV(FC4:FH4)</f>
        <v>2.8284271247461903</v>
      </c>
      <c r="FC4" s="199">
        <v>200</v>
      </c>
      <c r="FD4" s="200"/>
      <c r="FE4" s="199">
        <v>194</v>
      </c>
      <c r="FF4" s="199">
        <v>194</v>
      </c>
      <c r="FG4" s="199">
        <v>196</v>
      </c>
      <c r="FH4" s="200"/>
      <c r="FI4" s="197">
        <f t="shared" ref="FI4:FI9" si="22">AVERAGE(FK4:FP4)</f>
        <v>177.33333333333334</v>
      </c>
      <c r="FJ4" s="197">
        <f t="shared" ref="FJ4:FJ9" si="23">STDEV(FK4:FP4)</f>
        <v>1.8618986725025257</v>
      </c>
      <c r="FK4" s="198">
        <v>179</v>
      </c>
      <c r="FL4" s="198">
        <v>179</v>
      </c>
      <c r="FM4" s="198">
        <v>175</v>
      </c>
      <c r="FN4" s="198">
        <v>175</v>
      </c>
      <c r="FO4" s="198">
        <v>178</v>
      </c>
      <c r="FP4" s="198">
        <v>178</v>
      </c>
      <c r="FQ4" s="201" t="e">
        <f t="shared" ref="FQ4:FQ9" si="24">AVERAGE(FS4:FX4)</f>
        <v>#DIV/0!</v>
      </c>
      <c r="FR4" s="201" t="e">
        <f t="shared" ref="FR4:FR9" si="25">STDEV(FS4:FX4)</f>
        <v>#DIV/0!</v>
      </c>
      <c r="FS4" s="200"/>
      <c r="FT4" s="200"/>
      <c r="FU4" s="200"/>
      <c r="FV4" s="200"/>
      <c r="FW4" s="200"/>
      <c r="FX4" s="200"/>
      <c r="FY4" s="197">
        <f t="shared" ref="FY4:FY9" si="26">AVERAGE(GA4:GF4)</f>
        <v>173.66666666666666</v>
      </c>
      <c r="FZ4" s="197">
        <f t="shared" ref="FZ4:FZ9" si="27">STDEV(GA4:GF4)</f>
        <v>2.2509257354845511</v>
      </c>
      <c r="GA4" s="199">
        <v>174</v>
      </c>
      <c r="GB4" s="199">
        <v>174</v>
      </c>
      <c r="GC4" s="199">
        <v>171</v>
      </c>
      <c r="GD4" s="199">
        <v>171</v>
      </c>
      <c r="GE4" s="199">
        <v>176</v>
      </c>
      <c r="GF4" s="199">
        <v>176</v>
      </c>
      <c r="GG4" s="197">
        <f t="shared" ref="GG4:GG9" si="28">AVERAGE(GI4:GN4)</f>
        <v>173.33333333333334</v>
      </c>
      <c r="GH4" s="197">
        <f t="shared" ref="GH4:GH9" si="29">STDEV(GI4:GN4)</f>
        <v>1.0327955589886446</v>
      </c>
      <c r="GI4" s="198">
        <v>172</v>
      </c>
      <c r="GJ4" s="198">
        <v>172</v>
      </c>
      <c r="GK4" s="198">
        <v>174</v>
      </c>
      <c r="GL4" s="198">
        <v>174</v>
      </c>
      <c r="GM4" s="198">
        <v>174</v>
      </c>
      <c r="GN4" s="198">
        <v>174</v>
      </c>
    </row>
    <row r="5" spans="1:196" x14ac:dyDescent="0.2">
      <c r="A5" s="202" t="s">
        <v>184</v>
      </c>
      <c r="B5" s="202" t="s">
        <v>180</v>
      </c>
      <c r="C5" s="202" t="s">
        <v>185</v>
      </c>
      <c r="D5" s="202" t="s">
        <v>165</v>
      </c>
      <c r="E5" s="197">
        <f t="shared" ref="E5:E15" si="30">AVERAGE(G5:L5)</f>
        <v>29.161666666666665</v>
      </c>
      <c r="F5" s="197">
        <f t="shared" si="0"/>
        <v>4.5210415466645264</v>
      </c>
      <c r="G5" s="198">
        <v>23.46</v>
      </c>
      <c r="H5" s="198">
        <v>23.39</v>
      </c>
      <c r="I5" s="198">
        <v>33.020000000000003</v>
      </c>
      <c r="J5" s="198">
        <v>32.9</v>
      </c>
      <c r="K5" s="198">
        <v>31.07</v>
      </c>
      <c r="L5" s="198">
        <v>31.13</v>
      </c>
      <c r="M5" s="197">
        <f t="shared" ref="M5:M15" si="31">AVERAGE(O5:T5)</f>
        <v>30.091666666666669</v>
      </c>
      <c r="N5" s="197">
        <f t="shared" si="1"/>
        <v>3.4608635723857115</v>
      </c>
      <c r="O5" s="199">
        <v>26.82</v>
      </c>
      <c r="P5" s="199">
        <v>26.81</v>
      </c>
      <c r="Q5" s="199">
        <v>29.03</v>
      </c>
      <c r="R5" s="199">
        <v>29.17</v>
      </c>
      <c r="S5" s="199">
        <v>34.340000000000003</v>
      </c>
      <c r="T5" s="199">
        <v>34.380000000000003</v>
      </c>
      <c r="U5" s="197">
        <f t="shared" ref="U5:U15" si="32">AVERAGE(W5:AB5)</f>
        <v>28.503333333333334</v>
      </c>
      <c r="V5" s="197">
        <f t="shared" si="2"/>
        <v>4.8271012695681614</v>
      </c>
      <c r="W5" s="198">
        <v>34.42</v>
      </c>
      <c r="X5" s="198">
        <v>34.28</v>
      </c>
      <c r="Y5" s="198">
        <v>27.57</v>
      </c>
      <c r="Z5" s="198">
        <v>27.32</v>
      </c>
      <c r="AA5" s="198">
        <v>23.71</v>
      </c>
      <c r="AB5" s="198">
        <v>23.72</v>
      </c>
      <c r="AC5" s="197">
        <f t="shared" si="3"/>
        <v>29.955000000000002</v>
      </c>
      <c r="AD5" s="197">
        <f t="shared" si="4"/>
        <v>4.9217181959148943</v>
      </c>
      <c r="AE5" s="199">
        <v>28.65</v>
      </c>
      <c r="AF5" s="199">
        <v>28.77</v>
      </c>
      <c r="AG5" s="199">
        <v>35.72</v>
      </c>
      <c r="AH5" s="199">
        <v>36.22</v>
      </c>
      <c r="AI5" s="199">
        <v>25.09</v>
      </c>
      <c r="AJ5" s="199">
        <v>25.28</v>
      </c>
      <c r="AK5" s="197">
        <f t="shared" ref="AK5:AK15" si="33">AVERAGE(AM5:AR5)</f>
        <v>21.39</v>
      </c>
      <c r="AL5" s="197">
        <f t="shared" si="5"/>
        <v>9.8419273180273663</v>
      </c>
      <c r="AM5" s="198">
        <v>29.72</v>
      </c>
      <c r="AN5" s="198">
        <v>30.1</v>
      </c>
      <c r="AO5" s="200">
        <v>13.15</v>
      </c>
      <c r="AP5" s="200">
        <v>12.59</v>
      </c>
      <c r="AQ5" s="200"/>
      <c r="AR5" s="200"/>
      <c r="AS5" s="197">
        <f t="shared" ref="AS5:AS15" si="34">AVERAGE(AU5:AZ5)</f>
        <v>30.444999999999997</v>
      </c>
      <c r="AT5" s="197">
        <f t="shared" si="6"/>
        <v>4.1733427848668532</v>
      </c>
      <c r="AU5" s="199">
        <v>32.53</v>
      </c>
      <c r="AV5" s="199">
        <v>32.61</v>
      </c>
      <c r="AW5" s="199">
        <v>33.71</v>
      </c>
      <c r="AX5" s="199">
        <v>33.630000000000003</v>
      </c>
      <c r="AY5" s="199">
        <v>25.09</v>
      </c>
      <c r="AZ5" s="199">
        <v>25.1</v>
      </c>
      <c r="BA5" s="197">
        <f t="shared" ref="BA5:BA15" si="35">AVERAGE(BC5:BH5)</f>
        <v>20.645</v>
      </c>
      <c r="BB5" s="197">
        <f t="shared" si="7"/>
        <v>2.0695385959193899</v>
      </c>
      <c r="BC5" s="198">
        <v>18.11</v>
      </c>
      <c r="BD5" s="198">
        <v>18.11</v>
      </c>
      <c r="BE5" s="198">
        <v>21.2</v>
      </c>
      <c r="BF5" s="198">
        <v>21.18</v>
      </c>
      <c r="BG5" s="198">
        <v>22.79</v>
      </c>
      <c r="BH5" s="198">
        <v>22.48</v>
      </c>
      <c r="BI5" s="197">
        <f t="shared" ref="BI5:BI15" si="36">AVERAGE(BK5:BP5)</f>
        <v>24.364999999999998</v>
      </c>
      <c r="BJ5" s="197">
        <f t="shared" si="8"/>
        <v>2.0282677338063637</v>
      </c>
      <c r="BK5" s="199">
        <v>25.34</v>
      </c>
      <c r="BL5" s="199">
        <v>25.47</v>
      </c>
      <c r="BM5" s="199">
        <v>21.33</v>
      </c>
      <c r="BN5" s="199">
        <v>22.25</v>
      </c>
      <c r="BO5" s="199">
        <v>25.92</v>
      </c>
      <c r="BP5" s="199">
        <v>25.88</v>
      </c>
      <c r="BQ5" s="197">
        <f t="shared" ref="BQ5:BQ15" si="37">AVERAGE(BS5:BX5)</f>
        <v>25.27</v>
      </c>
      <c r="BR5" s="197">
        <f t="shared" si="9"/>
        <v>6.8707466843131346</v>
      </c>
      <c r="BS5" s="198">
        <v>32.15</v>
      </c>
      <c r="BT5" s="198">
        <v>31.97</v>
      </c>
      <c r="BU5" s="198">
        <v>26.8</v>
      </c>
      <c r="BV5" s="198">
        <v>26.83</v>
      </c>
      <c r="BW5" s="198">
        <v>16.72</v>
      </c>
      <c r="BX5" s="198">
        <v>17.149999999999999</v>
      </c>
      <c r="BY5" s="197">
        <f t="shared" ref="BY5:BY15" si="38">AVERAGE(CA5:CF5)</f>
        <v>19.866666666666664</v>
      </c>
      <c r="BZ5" s="197">
        <f t="shared" si="10"/>
        <v>1.6545654011451665</v>
      </c>
      <c r="CA5" s="199">
        <v>17.940000000000001</v>
      </c>
      <c r="CB5" s="199">
        <v>17.95</v>
      </c>
      <c r="CC5" s="199">
        <v>21.65</v>
      </c>
      <c r="CD5" s="199">
        <v>21.62</v>
      </c>
      <c r="CE5" s="200">
        <v>20.04</v>
      </c>
      <c r="CF5" s="200">
        <v>20</v>
      </c>
      <c r="CG5" s="197">
        <f t="shared" ref="CG5:CG15" si="39">AVERAGE(CI5:CN5)</f>
        <v>26.618333333333336</v>
      </c>
      <c r="CH5" s="197">
        <f t="shared" si="11"/>
        <v>2.2915969686370827</v>
      </c>
      <c r="CI5" s="198">
        <v>29.24</v>
      </c>
      <c r="CJ5" s="198">
        <v>29.32</v>
      </c>
      <c r="CK5" s="198">
        <v>26.34</v>
      </c>
      <c r="CL5" s="198">
        <v>26.45</v>
      </c>
      <c r="CM5" s="198">
        <v>24.39</v>
      </c>
      <c r="CN5" s="198">
        <v>23.97</v>
      </c>
      <c r="CO5" s="197">
        <f t="shared" ref="CO5:CO15" si="40">AVERAGE(CQ5:CV5)</f>
        <v>26.12166666666667</v>
      </c>
      <c r="CP5" s="197">
        <f t="shared" si="12"/>
        <v>6.5209920001995378</v>
      </c>
      <c r="CQ5" s="199">
        <v>25.31</v>
      </c>
      <c r="CR5" s="199">
        <v>25.33</v>
      </c>
      <c r="CS5" s="199">
        <v>19.23</v>
      </c>
      <c r="CT5" s="199">
        <v>19.3</v>
      </c>
      <c r="CU5" s="199">
        <v>33.76</v>
      </c>
      <c r="CV5" s="199">
        <v>33.799999999999997</v>
      </c>
      <c r="CW5" s="197">
        <f t="shared" ref="CW5:CW15" si="41">AVERAGE(CY5:DD5)</f>
        <v>23.943333333333332</v>
      </c>
      <c r="CX5" s="197">
        <f t="shared" si="13"/>
        <v>7.252808191774184</v>
      </c>
      <c r="CY5" s="198">
        <v>32.549999999999997</v>
      </c>
      <c r="CZ5" s="198">
        <v>32.520000000000003</v>
      </c>
      <c r="DA5" s="198">
        <v>16.350000000000001</v>
      </c>
      <c r="DB5" s="198">
        <v>16.5</v>
      </c>
      <c r="DC5" s="198">
        <v>22.96</v>
      </c>
      <c r="DD5" s="198">
        <v>22.78</v>
      </c>
      <c r="DE5" s="197">
        <f t="shared" ref="DE5:DE15" si="42">AVERAGE(DG5:DL5)</f>
        <v>22.67</v>
      </c>
      <c r="DF5" s="197">
        <f t="shared" si="14"/>
        <v>1.0060616283309893</v>
      </c>
      <c r="DG5" s="199">
        <v>22.07</v>
      </c>
      <c r="DH5" s="199">
        <v>22.13</v>
      </c>
      <c r="DI5" s="199">
        <v>22.09</v>
      </c>
      <c r="DJ5" s="199">
        <v>21.81</v>
      </c>
      <c r="DK5" s="199">
        <v>24.01</v>
      </c>
      <c r="DL5" s="199">
        <v>23.91</v>
      </c>
      <c r="DM5" s="197">
        <f t="shared" ref="DM5:DM15" si="43">AVERAGE(DO5:DT5)</f>
        <v>31.330000000000002</v>
      </c>
      <c r="DN5" s="197">
        <f t="shared" si="15"/>
        <v>0.78439785823267039</v>
      </c>
      <c r="DO5" s="198">
        <v>31.81</v>
      </c>
      <c r="DP5" s="198">
        <v>32</v>
      </c>
      <c r="DQ5" s="198">
        <v>31.84</v>
      </c>
      <c r="DR5" s="198">
        <v>31.66</v>
      </c>
      <c r="DS5" s="198">
        <v>30.49</v>
      </c>
      <c r="DT5" s="198">
        <v>30.18</v>
      </c>
      <c r="DU5" s="197">
        <f t="shared" ref="DU5:DU15" si="44">AVERAGE(DW5:EB5)</f>
        <v>25.653999999999996</v>
      </c>
      <c r="DV5" s="197">
        <f t="shared" si="16"/>
        <v>2.2039237736364665</v>
      </c>
      <c r="DW5" s="199">
        <v>23.4</v>
      </c>
      <c r="DX5" s="199">
        <v>23.54</v>
      </c>
      <c r="DY5" s="199">
        <v>26.28</v>
      </c>
      <c r="DZ5" s="199">
        <v>26.41</v>
      </c>
      <c r="EA5" s="199">
        <v>28.64</v>
      </c>
      <c r="EB5" s="200"/>
      <c r="EC5" s="197">
        <f t="shared" ref="EC5:EC15" si="45">AVERAGE(EE5:EJ5)</f>
        <v>23.063333333333333</v>
      </c>
      <c r="ED5" s="197">
        <f t="shared" si="17"/>
        <v>0.17996295915178354</v>
      </c>
      <c r="EE5" s="198">
        <v>22.9</v>
      </c>
      <c r="EF5" s="198">
        <v>23.13</v>
      </c>
      <c r="EG5" s="198">
        <v>23.18</v>
      </c>
      <c r="EH5" s="198">
        <v>23.33</v>
      </c>
      <c r="EI5" s="198">
        <v>22.97</v>
      </c>
      <c r="EJ5" s="198">
        <v>22.87</v>
      </c>
      <c r="EK5" s="197">
        <f t="shared" ref="EK5:EK15" si="46">AVERAGE(EM5:ER5)</f>
        <v>26.861666666666668</v>
      </c>
      <c r="EL5" s="197">
        <f t="shared" si="18"/>
        <v>1.7689365920424251</v>
      </c>
      <c r="EM5" s="199">
        <v>24.68</v>
      </c>
      <c r="EN5" s="199">
        <v>24.71</v>
      </c>
      <c r="EO5" s="199">
        <v>27.05</v>
      </c>
      <c r="EP5" s="199">
        <v>27.67</v>
      </c>
      <c r="EQ5" s="199">
        <v>28.51</v>
      </c>
      <c r="ER5" s="199">
        <v>28.55</v>
      </c>
      <c r="ES5" s="197">
        <f t="shared" ref="ES5:ES15" si="47">AVERAGE(EU5:EZ5)</f>
        <v>21.893333333333331</v>
      </c>
      <c r="ET5" s="197">
        <f t="shared" si="19"/>
        <v>6.0761292503259705</v>
      </c>
      <c r="EU5" s="198">
        <v>29.09</v>
      </c>
      <c r="EV5" s="198">
        <v>28.92</v>
      </c>
      <c r="EW5" s="198">
        <v>21.24</v>
      </c>
      <c r="EX5" s="198">
        <v>21.16</v>
      </c>
      <c r="EY5" s="198">
        <v>15.67</v>
      </c>
      <c r="EZ5" s="198">
        <v>15.28</v>
      </c>
      <c r="FA5" s="197">
        <f t="shared" si="20"/>
        <v>23.59</v>
      </c>
      <c r="FB5" s="197">
        <f t="shared" si="21"/>
        <v>2.6618414678564157</v>
      </c>
      <c r="FC5" s="199">
        <v>22.12</v>
      </c>
      <c r="FD5" s="200"/>
      <c r="FE5" s="199">
        <v>22.33</v>
      </c>
      <c r="FF5" s="199">
        <v>22.33</v>
      </c>
      <c r="FG5" s="199">
        <v>27.58</v>
      </c>
      <c r="FH5" s="200"/>
      <c r="FI5" s="197">
        <f t="shared" si="22"/>
        <v>21.50333333333333</v>
      </c>
      <c r="FJ5" s="197">
        <f t="shared" si="23"/>
        <v>1.5236360020249817</v>
      </c>
      <c r="FK5" s="198">
        <v>19.739999999999998</v>
      </c>
      <c r="FL5" s="198">
        <v>19.579999999999998</v>
      </c>
      <c r="FM5" s="198">
        <v>21.8</v>
      </c>
      <c r="FN5" s="198">
        <v>21.87</v>
      </c>
      <c r="FO5" s="198">
        <v>22.96</v>
      </c>
      <c r="FP5" s="198">
        <v>23.07</v>
      </c>
      <c r="FQ5" s="201" t="e">
        <f t="shared" si="24"/>
        <v>#DIV/0!</v>
      </c>
      <c r="FR5" s="201" t="e">
        <f t="shared" si="25"/>
        <v>#DIV/0!</v>
      </c>
      <c r="FS5" s="200"/>
      <c r="FT5" s="200"/>
      <c r="FU5" s="200"/>
      <c r="FV5" s="200"/>
      <c r="FW5" s="200"/>
      <c r="FX5" s="200"/>
      <c r="FY5" s="197">
        <f t="shared" si="26"/>
        <v>30.820000000000004</v>
      </c>
      <c r="FZ5" s="197">
        <f t="shared" si="27"/>
        <v>1.1385429284835948</v>
      </c>
      <c r="GA5" s="199">
        <v>29.4</v>
      </c>
      <c r="GB5" s="199">
        <v>29.6</v>
      </c>
      <c r="GC5" s="199">
        <v>32.07</v>
      </c>
      <c r="GD5" s="199">
        <v>31.98</v>
      </c>
      <c r="GE5" s="199">
        <v>30.79</v>
      </c>
      <c r="GF5" s="199">
        <v>31.08</v>
      </c>
      <c r="GG5" s="197">
        <f t="shared" si="28"/>
        <v>28.223333333333333</v>
      </c>
      <c r="GH5" s="197">
        <f t="shared" si="29"/>
        <v>4.388556330579191</v>
      </c>
      <c r="GI5" s="198">
        <v>22.87</v>
      </c>
      <c r="GJ5" s="198">
        <v>22.66</v>
      </c>
      <c r="GK5" s="198">
        <v>32.31</v>
      </c>
      <c r="GL5" s="198">
        <v>32.22</v>
      </c>
      <c r="GM5" s="198">
        <v>29.65</v>
      </c>
      <c r="GN5" s="198">
        <v>29.63</v>
      </c>
    </row>
    <row r="6" spans="1:196" x14ac:dyDescent="0.2">
      <c r="A6" s="202" t="s">
        <v>186</v>
      </c>
      <c r="B6" s="202" t="s">
        <v>180</v>
      </c>
      <c r="C6" s="202" t="s">
        <v>3</v>
      </c>
      <c r="D6" s="202" t="s">
        <v>140</v>
      </c>
      <c r="E6" s="197">
        <f t="shared" si="30"/>
        <v>78.5</v>
      </c>
      <c r="F6" s="197">
        <f t="shared" si="0"/>
        <v>6.2849025449882676</v>
      </c>
      <c r="G6" s="198">
        <v>73</v>
      </c>
      <c r="H6" s="198">
        <v>75</v>
      </c>
      <c r="I6" s="198">
        <v>86</v>
      </c>
      <c r="J6" s="198">
        <v>87</v>
      </c>
      <c r="K6" s="198">
        <v>76</v>
      </c>
      <c r="L6" s="198">
        <v>74</v>
      </c>
      <c r="M6" s="197">
        <f t="shared" si="31"/>
        <v>70.333333333333329</v>
      </c>
      <c r="N6" s="197">
        <f t="shared" si="1"/>
        <v>2.7325202042558927</v>
      </c>
      <c r="O6" s="199">
        <v>68</v>
      </c>
      <c r="P6" s="199">
        <v>70</v>
      </c>
      <c r="Q6" s="199">
        <v>73</v>
      </c>
      <c r="R6" s="199">
        <v>67</v>
      </c>
      <c r="S6" s="199">
        <v>74</v>
      </c>
      <c r="T6" s="199">
        <v>70</v>
      </c>
      <c r="U6" s="197">
        <f t="shared" si="32"/>
        <v>91.333333333333329</v>
      </c>
      <c r="V6" s="197">
        <f t="shared" si="2"/>
        <v>9.3523615556000959</v>
      </c>
      <c r="W6" s="198">
        <v>80</v>
      </c>
      <c r="X6" s="198">
        <v>79</v>
      </c>
      <c r="Y6" s="198">
        <v>94</v>
      </c>
      <c r="Z6" s="198">
        <v>97</v>
      </c>
      <c r="AA6" s="198">
        <v>99</v>
      </c>
      <c r="AB6" s="198">
        <v>99</v>
      </c>
      <c r="AC6" s="197">
        <f t="shared" si="3"/>
        <v>79.333333333333329</v>
      </c>
      <c r="AD6" s="197">
        <f t="shared" si="4"/>
        <v>5.3541261347363367</v>
      </c>
      <c r="AE6" s="199">
        <v>79</v>
      </c>
      <c r="AF6" s="199">
        <v>77</v>
      </c>
      <c r="AG6" s="199">
        <v>76</v>
      </c>
      <c r="AH6" s="199">
        <v>90</v>
      </c>
      <c r="AI6" s="199">
        <v>78</v>
      </c>
      <c r="AJ6" s="199">
        <v>76</v>
      </c>
      <c r="AK6" s="197">
        <f t="shared" si="33"/>
        <v>89.5</v>
      </c>
      <c r="AL6" s="197">
        <f t="shared" si="5"/>
        <v>18.627936010197157</v>
      </c>
      <c r="AM6" s="198">
        <v>76</v>
      </c>
      <c r="AN6" s="198">
        <v>89</v>
      </c>
      <c r="AO6" s="200">
        <v>77</v>
      </c>
      <c r="AP6" s="200">
        <v>116</v>
      </c>
      <c r="AQ6" s="200"/>
      <c r="AR6" s="200"/>
      <c r="AS6" s="197">
        <f t="shared" si="34"/>
        <v>69</v>
      </c>
      <c r="AT6" s="197">
        <f t="shared" si="6"/>
        <v>2.8284271247461903</v>
      </c>
      <c r="AU6" s="199">
        <v>67</v>
      </c>
      <c r="AV6" s="199">
        <v>68</v>
      </c>
      <c r="AW6" s="199">
        <v>69</v>
      </c>
      <c r="AX6" s="199">
        <v>66</v>
      </c>
      <c r="AY6" s="199">
        <v>70</v>
      </c>
      <c r="AZ6" s="199">
        <v>74</v>
      </c>
      <c r="BA6" s="197">
        <f t="shared" si="35"/>
        <v>75.166666666666671</v>
      </c>
      <c r="BB6" s="197">
        <f t="shared" si="7"/>
        <v>7.4677082606825689</v>
      </c>
      <c r="BC6" s="198">
        <v>77</v>
      </c>
      <c r="BD6" s="198">
        <v>75</v>
      </c>
      <c r="BE6" s="198">
        <v>84</v>
      </c>
      <c r="BF6" s="198">
        <v>82</v>
      </c>
      <c r="BG6" s="198">
        <v>67</v>
      </c>
      <c r="BH6" s="198">
        <v>66</v>
      </c>
      <c r="BI6" s="197">
        <f t="shared" si="36"/>
        <v>90.5</v>
      </c>
      <c r="BJ6" s="197">
        <f t="shared" si="8"/>
        <v>14.734313692873517</v>
      </c>
      <c r="BK6" s="199">
        <v>79</v>
      </c>
      <c r="BL6" s="199">
        <v>82</v>
      </c>
      <c r="BM6" s="199">
        <v>98</v>
      </c>
      <c r="BN6" s="199">
        <v>117</v>
      </c>
      <c r="BO6" s="199">
        <v>80</v>
      </c>
      <c r="BP6" s="199">
        <v>87</v>
      </c>
      <c r="BQ6" s="197">
        <f t="shared" si="37"/>
        <v>86.166666666666671</v>
      </c>
      <c r="BR6" s="197">
        <f t="shared" si="9"/>
        <v>8.9758936416752775</v>
      </c>
      <c r="BS6" s="198">
        <v>84</v>
      </c>
      <c r="BT6" s="198">
        <v>79</v>
      </c>
      <c r="BU6" s="198">
        <v>79</v>
      </c>
      <c r="BV6" s="198">
        <v>80</v>
      </c>
      <c r="BW6" s="198">
        <v>97</v>
      </c>
      <c r="BX6" s="198">
        <v>98</v>
      </c>
      <c r="BY6" s="197">
        <f t="shared" si="38"/>
        <v>82.666666666666671</v>
      </c>
      <c r="BZ6" s="197">
        <f t="shared" si="10"/>
        <v>9.0480200412392247</v>
      </c>
      <c r="CA6" s="199">
        <v>90</v>
      </c>
      <c r="CB6" s="199">
        <v>93</v>
      </c>
      <c r="CC6" s="199">
        <v>71</v>
      </c>
      <c r="CD6" s="199">
        <v>73</v>
      </c>
      <c r="CE6" s="200">
        <v>82</v>
      </c>
      <c r="CF6" s="200">
        <v>87</v>
      </c>
      <c r="CG6" s="197">
        <f t="shared" si="39"/>
        <v>74.166666666666671</v>
      </c>
      <c r="CH6" s="197">
        <f t="shared" si="11"/>
        <v>5.036533199202271</v>
      </c>
      <c r="CI6" s="198">
        <v>79</v>
      </c>
      <c r="CJ6" s="198">
        <v>81</v>
      </c>
      <c r="CK6" s="198">
        <v>74</v>
      </c>
      <c r="CL6" s="198">
        <v>73</v>
      </c>
      <c r="CM6" s="198">
        <v>68</v>
      </c>
      <c r="CN6" s="198">
        <v>70</v>
      </c>
      <c r="CO6" s="197">
        <f t="shared" si="40"/>
        <v>74.666666666666671</v>
      </c>
      <c r="CP6" s="197">
        <f t="shared" si="12"/>
        <v>3.6696957185394359</v>
      </c>
      <c r="CQ6" s="199">
        <v>72</v>
      </c>
      <c r="CR6" s="199">
        <v>69</v>
      </c>
      <c r="CS6" s="199">
        <v>74</v>
      </c>
      <c r="CT6" s="199">
        <v>77</v>
      </c>
      <c r="CU6" s="199">
        <v>78</v>
      </c>
      <c r="CV6" s="199">
        <v>78</v>
      </c>
      <c r="CW6" s="197">
        <f t="shared" si="41"/>
        <v>108.33333333333333</v>
      </c>
      <c r="CX6" s="197">
        <f t="shared" si="13"/>
        <v>13.894843168120527</v>
      </c>
      <c r="CY6" s="198">
        <v>96</v>
      </c>
      <c r="CZ6" s="198">
        <v>86</v>
      </c>
      <c r="DA6" s="198">
        <v>116</v>
      </c>
      <c r="DB6" s="198">
        <v>115</v>
      </c>
      <c r="DC6" s="198">
        <v>117</v>
      </c>
      <c r="DD6" s="198">
        <v>120</v>
      </c>
      <c r="DE6" s="197">
        <f t="shared" si="42"/>
        <v>112.83333333333333</v>
      </c>
      <c r="DF6" s="197">
        <f t="shared" si="14"/>
        <v>16.521702898510966</v>
      </c>
      <c r="DG6" s="199">
        <v>92</v>
      </c>
      <c r="DH6" s="199">
        <v>92</v>
      </c>
      <c r="DI6" s="199">
        <v>121</v>
      </c>
      <c r="DJ6" s="199">
        <v>118</v>
      </c>
      <c r="DK6" s="199">
        <v>128</v>
      </c>
      <c r="DL6" s="199">
        <v>126</v>
      </c>
      <c r="DM6" s="197">
        <f t="shared" si="43"/>
        <v>82.166666666666671</v>
      </c>
      <c r="DN6" s="197">
        <f t="shared" si="15"/>
        <v>3.3714487489307419</v>
      </c>
      <c r="DO6" s="198">
        <v>78</v>
      </c>
      <c r="DP6" s="198">
        <v>78</v>
      </c>
      <c r="DQ6" s="198">
        <v>84</v>
      </c>
      <c r="DR6" s="198">
        <v>83</v>
      </c>
      <c r="DS6" s="198">
        <v>84</v>
      </c>
      <c r="DT6" s="198">
        <v>86</v>
      </c>
      <c r="DU6" s="197">
        <f t="shared" si="44"/>
        <v>118.8</v>
      </c>
      <c r="DV6" s="197">
        <f t="shared" si="16"/>
        <v>7.9812279756939661</v>
      </c>
      <c r="DW6" s="199">
        <v>116</v>
      </c>
      <c r="DX6" s="199">
        <v>116</v>
      </c>
      <c r="DY6" s="199">
        <v>115</v>
      </c>
      <c r="DZ6" s="199">
        <v>114</v>
      </c>
      <c r="EA6" s="199">
        <v>133</v>
      </c>
      <c r="EB6" s="200"/>
      <c r="EC6" s="197">
        <f t="shared" si="45"/>
        <v>72.5</v>
      </c>
      <c r="ED6" s="197">
        <f t="shared" si="17"/>
        <v>4.0373258476372698</v>
      </c>
      <c r="EE6" s="198">
        <v>77</v>
      </c>
      <c r="EF6" s="198">
        <v>78</v>
      </c>
      <c r="EG6" s="198">
        <v>69</v>
      </c>
      <c r="EH6" s="198">
        <v>69</v>
      </c>
      <c r="EI6" s="198">
        <v>72</v>
      </c>
      <c r="EJ6" s="198">
        <v>70</v>
      </c>
      <c r="EK6" s="197">
        <f t="shared" si="46"/>
        <v>86.833333333333329</v>
      </c>
      <c r="EL6" s="197">
        <f t="shared" si="18"/>
        <v>8.1096650156875576</v>
      </c>
      <c r="EM6" s="199">
        <v>76</v>
      </c>
      <c r="EN6" s="199">
        <v>77</v>
      </c>
      <c r="EO6" s="199">
        <v>92</v>
      </c>
      <c r="EP6" s="199">
        <v>90</v>
      </c>
      <c r="EQ6" s="199">
        <v>92</v>
      </c>
      <c r="ER6" s="199">
        <v>94</v>
      </c>
      <c r="ES6" s="197">
        <f t="shared" si="47"/>
        <v>99</v>
      </c>
      <c r="ET6" s="197">
        <f t="shared" si="19"/>
        <v>19.047309521294601</v>
      </c>
      <c r="EU6" s="198">
        <v>75</v>
      </c>
      <c r="EV6" s="198">
        <v>75</v>
      </c>
      <c r="EW6" s="198">
        <v>107</v>
      </c>
      <c r="EX6" s="198">
        <v>106</v>
      </c>
      <c r="EY6" s="198">
        <v>114</v>
      </c>
      <c r="EZ6" s="198">
        <v>117</v>
      </c>
      <c r="FA6" s="197">
        <f t="shared" si="20"/>
        <v>87.75</v>
      </c>
      <c r="FB6" s="197">
        <f t="shared" si="21"/>
        <v>8.6554414483991895</v>
      </c>
      <c r="FC6" s="199">
        <v>83</v>
      </c>
      <c r="FD6" s="200"/>
      <c r="FE6" s="199">
        <v>94</v>
      </c>
      <c r="FF6" s="199">
        <v>96</v>
      </c>
      <c r="FG6" s="199">
        <v>78</v>
      </c>
      <c r="FH6" s="200"/>
      <c r="FI6" s="197">
        <f t="shared" si="22"/>
        <v>99.833333333333329</v>
      </c>
      <c r="FJ6" s="197">
        <f t="shared" si="23"/>
        <v>11.583033569262723</v>
      </c>
      <c r="FK6" s="198">
        <v>111</v>
      </c>
      <c r="FL6" s="198">
        <v>110</v>
      </c>
      <c r="FM6" s="198">
        <v>105</v>
      </c>
      <c r="FN6" s="198">
        <v>102</v>
      </c>
      <c r="FO6" s="198">
        <v>85</v>
      </c>
      <c r="FP6" s="198">
        <v>86</v>
      </c>
      <c r="FQ6" s="201" t="e">
        <f t="shared" si="24"/>
        <v>#DIV/0!</v>
      </c>
      <c r="FR6" s="201" t="e">
        <f t="shared" si="25"/>
        <v>#DIV/0!</v>
      </c>
      <c r="FS6" s="200"/>
      <c r="FT6" s="200"/>
      <c r="FU6" s="200"/>
      <c r="FV6" s="200"/>
      <c r="FW6" s="200"/>
      <c r="FX6" s="200"/>
      <c r="FY6" s="197">
        <f t="shared" si="26"/>
        <v>75.5</v>
      </c>
      <c r="FZ6" s="197">
        <f t="shared" si="27"/>
        <v>2.8809720581775866</v>
      </c>
      <c r="GA6" s="199">
        <v>76</v>
      </c>
      <c r="GB6" s="199">
        <v>75</v>
      </c>
      <c r="GC6" s="199">
        <v>71</v>
      </c>
      <c r="GD6" s="199">
        <v>75</v>
      </c>
      <c r="GE6" s="199">
        <v>80</v>
      </c>
      <c r="GF6" s="199">
        <v>76</v>
      </c>
      <c r="GG6" s="197">
        <f t="shared" si="28"/>
        <v>82.666666666666671</v>
      </c>
      <c r="GH6" s="197">
        <f t="shared" si="29"/>
        <v>7.0047602861673059</v>
      </c>
      <c r="GI6" s="198">
        <v>75</v>
      </c>
      <c r="GJ6" s="198">
        <v>76</v>
      </c>
      <c r="GK6" s="198">
        <v>91</v>
      </c>
      <c r="GL6" s="198">
        <v>91</v>
      </c>
      <c r="GM6" s="198">
        <v>82</v>
      </c>
      <c r="GN6" s="198">
        <v>81</v>
      </c>
    </row>
    <row r="7" spans="1:196" x14ac:dyDescent="0.2">
      <c r="A7" s="203" t="s">
        <v>186</v>
      </c>
      <c r="B7" s="203" t="s">
        <v>180</v>
      </c>
      <c r="C7" s="203" t="s">
        <v>3</v>
      </c>
      <c r="D7" s="203" t="s">
        <v>149</v>
      </c>
      <c r="E7" s="197">
        <f>AVERAGE(G7:L7)</f>
        <v>46.355795461021536</v>
      </c>
      <c r="F7" s="197">
        <f t="shared" si="0"/>
        <v>3.6253984222149853</v>
      </c>
      <c r="G7" s="204">
        <f t="shared" ref="G7:L7" si="48">(G6/G4)*100</f>
        <v>42.690058479532162</v>
      </c>
      <c r="H7" s="204">
        <f t="shared" si="48"/>
        <v>43.859649122807014</v>
      </c>
      <c r="I7" s="204">
        <f t="shared" si="48"/>
        <v>50.588235294117645</v>
      </c>
      <c r="J7" s="204">
        <f t="shared" si="48"/>
        <v>51.17647058823529</v>
      </c>
      <c r="K7" s="204">
        <f t="shared" si="48"/>
        <v>45.508982035928142</v>
      </c>
      <c r="L7" s="204">
        <f t="shared" si="48"/>
        <v>44.311377245508979</v>
      </c>
      <c r="M7" s="197">
        <f>AVERAGE(O7:T7)</f>
        <v>41.953566702754721</v>
      </c>
      <c r="N7" s="197">
        <f t="shared" si="1"/>
        <v>1.5206183428839535</v>
      </c>
      <c r="O7" s="205">
        <f t="shared" ref="O7:T7" si="49">(O6/O4)*100</f>
        <v>41.717791411042946</v>
      </c>
      <c r="P7" s="205">
        <f t="shared" si="49"/>
        <v>42.944785276073624</v>
      </c>
      <c r="Q7" s="205">
        <f t="shared" si="49"/>
        <v>42.941176470588232</v>
      </c>
      <c r="R7" s="205">
        <f t="shared" si="49"/>
        <v>39.411764705882355</v>
      </c>
      <c r="S7" s="205">
        <f t="shared" si="49"/>
        <v>43.529411764705884</v>
      </c>
      <c r="T7" s="205">
        <f t="shared" si="49"/>
        <v>41.17647058823529</v>
      </c>
      <c r="U7" s="197">
        <f>AVERAGE(W7:AB7)</f>
        <v>50.73142689483884</v>
      </c>
      <c r="V7" s="197">
        <f t="shared" si="2"/>
        <v>5.9947355032322447</v>
      </c>
      <c r="W7" s="204">
        <f t="shared" ref="W7:AB7" si="50">(W6/W4)*100</f>
        <v>43.478260869565219</v>
      </c>
      <c r="X7" s="204">
        <f t="shared" si="50"/>
        <v>42.934782608695656</v>
      </c>
      <c r="Y7" s="204">
        <f t="shared" si="50"/>
        <v>52.222222222222229</v>
      </c>
      <c r="Z7" s="204">
        <f t="shared" si="50"/>
        <v>53.888888888888886</v>
      </c>
      <c r="AA7" s="204">
        <f t="shared" si="50"/>
        <v>55.932203389830505</v>
      </c>
      <c r="AB7" s="204">
        <f t="shared" si="50"/>
        <v>55.932203389830505</v>
      </c>
      <c r="AC7" s="197">
        <f t="shared" si="3"/>
        <v>45.79545454545454</v>
      </c>
      <c r="AD7" s="197">
        <f t="shared" si="4"/>
        <v>4.4359350931911727</v>
      </c>
      <c r="AE7" s="205">
        <f t="shared" ref="AE7:AJ7" si="51">(AE6/AE4)*100</f>
        <v>43.888888888888886</v>
      </c>
      <c r="AF7" s="205">
        <f t="shared" si="51"/>
        <v>42.777777777777779</v>
      </c>
      <c r="AG7" s="205">
        <f t="shared" si="51"/>
        <v>46.060606060606062</v>
      </c>
      <c r="AH7" s="205">
        <f t="shared" si="51"/>
        <v>54.54545454545454</v>
      </c>
      <c r="AI7" s="205">
        <f t="shared" si="51"/>
        <v>44.31818181818182</v>
      </c>
      <c r="AJ7" s="205">
        <f t="shared" si="51"/>
        <v>43.18181818181818</v>
      </c>
      <c r="AK7" s="197">
        <f>AVERAGE(AM7:AN7)</f>
        <v>43.193717277486911</v>
      </c>
      <c r="AL7" s="197" t="e">
        <f t="shared" si="5"/>
        <v>#DIV/0!</v>
      </c>
      <c r="AM7" s="204">
        <f t="shared" ref="AM7:AR7" si="52">(AM6/AM4)*100</f>
        <v>39.790575916230367</v>
      </c>
      <c r="AN7" s="204">
        <f t="shared" si="52"/>
        <v>46.596858638743456</v>
      </c>
      <c r="AO7" s="201">
        <f t="shared" si="52"/>
        <v>38.693467336683419</v>
      </c>
      <c r="AP7" s="201">
        <f t="shared" si="52"/>
        <v>58.291457286432156</v>
      </c>
      <c r="AQ7" s="201" t="e">
        <f t="shared" si="52"/>
        <v>#DIV/0!</v>
      </c>
      <c r="AR7" s="201" t="e">
        <f t="shared" si="52"/>
        <v>#DIV/0!</v>
      </c>
      <c r="AS7" s="197">
        <f>AVERAGE(AU7:AZ7)</f>
        <v>43.80259229738445</v>
      </c>
      <c r="AT7" s="197">
        <f t="shared" si="6"/>
        <v>1.4114707752849234</v>
      </c>
      <c r="AU7" s="205">
        <f t="shared" ref="AU7:AZ7" si="53">(AU6/AU4)*100</f>
        <v>42.675159235668794</v>
      </c>
      <c r="AV7" s="205">
        <f t="shared" si="53"/>
        <v>43.312101910828027</v>
      </c>
      <c r="AW7" s="205">
        <f t="shared" si="53"/>
        <v>43.125</v>
      </c>
      <c r="AX7" s="205">
        <f t="shared" si="53"/>
        <v>43.137254901960787</v>
      </c>
      <c r="AY7" s="205">
        <f t="shared" si="53"/>
        <v>44.025157232704402</v>
      </c>
      <c r="AZ7" s="205">
        <f t="shared" si="53"/>
        <v>46.540880503144656</v>
      </c>
      <c r="BA7" s="197">
        <f>AVERAGE(BC7:BH7)</f>
        <v>43.678160919540232</v>
      </c>
      <c r="BB7" s="197">
        <f t="shared" si="7"/>
        <v>4.0232588842656982</v>
      </c>
      <c r="BC7" s="204">
        <f t="shared" ref="BC7:BH7" si="54">(BC6/BC4)*100</f>
        <v>45.029239766081872</v>
      </c>
      <c r="BD7" s="204">
        <f t="shared" si="54"/>
        <v>43.859649122807014</v>
      </c>
      <c r="BE7" s="204">
        <f t="shared" si="54"/>
        <v>48.275862068965516</v>
      </c>
      <c r="BF7" s="204">
        <f t="shared" si="54"/>
        <v>47.126436781609193</v>
      </c>
      <c r="BG7" s="204">
        <f t="shared" si="54"/>
        <v>39.1812865497076</v>
      </c>
      <c r="BH7" s="204">
        <f t="shared" si="54"/>
        <v>38.596491228070171</v>
      </c>
      <c r="BI7" s="197">
        <f>AVERAGE(BK7:BP7)</f>
        <v>54.416518694825385</v>
      </c>
      <c r="BJ7" s="197">
        <f t="shared" si="8"/>
        <v>13.056983134895123</v>
      </c>
      <c r="BK7" s="205">
        <f t="shared" ref="BK7:BP7" si="55">(BK6/BK4)*100</f>
        <v>43.888888888888886</v>
      </c>
      <c r="BL7" s="205">
        <f t="shared" si="55"/>
        <v>45.555555555555557</v>
      </c>
      <c r="BM7" s="205">
        <f t="shared" si="55"/>
        <v>64.052287581699346</v>
      </c>
      <c r="BN7" s="205">
        <f t="shared" si="55"/>
        <v>76.470588235294116</v>
      </c>
      <c r="BO7" s="205">
        <f t="shared" si="55"/>
        <v>46.24277456647399</v>
      </c>
      <c r="BP7" s="205">
        <f t="shared" si="55"/>
        <v>50.289017341040463</v>
      </c>
      <c r="BQ7" s="197">
        <f>AVERAGE(BS7:BX7)</f>
        <v>51.704572996863419</v>
      </c>
      <c r="BR7" s="197">
        <f t="shared" si="9"/>
        <v>7.228622097625613</v>
      </c>
      <c r="BS7" s="204">
        <f t="shared" ref="BS7:BX7" si="56">(BS6/BS4)*100</f>
        <v>48</v>
      </c>
      <c r="BT7" s="204">
        <f t="shared" si="56"/>
        <v>45.142857142857139</v>
      </c>
      <c r="BU7" s="204">
        <f t="shared" si="56"/>
        <v>47.305389221556887</v>
      </c>
      <c r="BV7" s="204">
        <f t="shared" si="56"/>
        <v>47.904191616766468</v>
      </c>
      <c r="BW7" s="204">
        <f t="shared" si="56"/>
        <v>60.624999999999993</v>
      </c>
      <c r="BX7" s="204">
        <f t="shared" si="56"/>
        <v>61.250000000000007</v>
      </c>
      <c r="BY7" s="197">
        <f>AVERAGE(CA7:CF7)</f>
        <v>45.91987279334387</v>
      </c>
      <c r="BZ7" s="197">
        <f t="shared" si="10"/>
        <v>4.2741839888635766</v>
      </c>
      <c r="CA7" s="205">
        <f t="shared" ref="CA7:CF7" si="57">(CA6/CA4)*100</f>
        <v>49.723756906077348</v>
      </c>
      <c r="CB7" s="205">
        <f t="shared" si="57"/>
        <v>49.732620320855617</v>
      </c>
      <c r="CC7" s="205">
        <f t="shared" si="57"/>
        <v>40.340909090909086</v>
      </c>
      <c r="CD7" s="205">
        <f t="shared" si="57"/>
        <v>40.782122905027933</v>
      </c>
      <c r="CE7" s="201">
        <f t="shared" si="57"/>
        <v>47.398843930635834</v>
      </c>
      <c r="CF7" s="201">
        <f t="shared" si="57"/>
        <v>47.540983606557376</v>
      </c>
      <c r="CG7" s="197">
        <f>AVERAGE(CI7:CN7)</f>
        <v>48.934972016419977</v>
      </c>
      <c r="CH7" s="197">
        <f t="shared" si="11"/>
        <v>12.691728408791322</v>
      </c>
      <c r="CI7" s="204">
        <f>(CI6/CI4)*100</f>
        <v>47.023809523809526</v>
      </c>
      <c r="CJ7" s="204">
        <f>(CJ6/CJ4)*100</f>
        <v>48.214285714285715</v>
      </c>
      <c r="CK7" s="204">
        <v>74</v>
      </c>
      <c r="CL7" s="204">
        <f>(CL6/CL4)*100</f>
        <v>43.19526627218935</v>
      </c>
      <c r="CM7" s="204">
        <f>(CM6/CM4)*100</f>
        <v>40</v>
      </c>
      <c r="CN7" s="204">
        <f>(CN6/CN4)*100</f>
        <v>41.17647058823529</v>
      </c>
      <c r="CO7" s="197">
        <f>AVERAGE(CQ7:CV7)</f>
        <v>44.843646802341311</v>
      </c>
      <c r="CP7" s="197">
        <f t="shared" si="12"/>
        <v>2.0520023260583264</v>
      </c>
      <c r="CQ7" s="205">
        <f t="shared" ref="CQ7:CV7" si="58">(CQ6/CQ4)*100</f>
        <v>42.352941176470587</v>
      </c>
      <c r="CR7" s="205">
        <f t="shared" si="58"/>
        <v>42.592592592592595</v>
      </c>
      <c r="CS7" s="205">
        <f t="shared" si="58"/>
        <v>44.578313253012048</v>
      </c>
      <c r="CT7" s="205">
        <f t="shared" si="58"/>
        <v>45.562130177514796</v>
      </c>
      <c r="CU7" s="205">
        <f t="shared" si="58"/>
        <v>46.987951807228917</v>
      </c>
      <c r="CV7" s="205">
        <f t="shared" si="58"/>
        <v>46.987951807228917</v>
      </c>
      <c r="CW7" s="197">
        <f>AVERAGE(CY7:DD7)</f>
        <v>65.250496031746039</v>
      </c>
      <c r="CX7" s="197">
        <f t="shared" si="13"/>
        <v>15.233894455358042</v>
      </c>
      <c r="CY7" s="204">
        <f>(CY6/CY4)*100</f>
        <v>50.793650793650791</v>
      </c>
      <c r="CZ7" s="204">
        <v>95</v>
      </c>
      <c r="DA7" s="204">
        <f>(DA6/DA4)*100</f>
        <v>60.416666666666664</v>
      </c>
      <c r="DB7" s="204">
        <f>(DB6/DB4)*100</f>
        <v>59.895833333333336</v>
      </c>
      <c r="DC7" s="204">
        <f>(DC6/DC4)*100</f>
        <v>61.904761904761905</v>
      </c>
      <c r="DD7" s="204">
        <f>(DD6/DD4)*100</f>
        <v>63.492063492063487</v>
      </c>
      <c r="DE7" s="197">
        <f>AVERAGE(DG7:DL7)</f>
        <v>57.435463577595563</v>
      </c>
      <c r="DF7" s="197">
        <f t="shared" si="14"/>
        <v>8.1452327839425553</v>
      </c>
      <c r="DG7" s="205">
        <f t="shared" ref="DG7:DL7" si="59">(DG6/DG4)*100</f>
        <v>47.179487179487175</v>
      </c>
      <c r="DH7" s="205">
        <f t="shared" si="59"/>
        <v>47.179487179487175</v>
      </c>
      <c r="DI7" s="205">
        <f t="shared" si="59"/>
        <v>61.421319796954307</v>
      </c>
      <c r="DJ7" s="205">
        <f t="shared" si="59"/>
        <v>59.898477157360411</v>
      </c>
      <c r="DK7" s="205">
        <f t="shared" si="59"/>
        <v>64.974619289340097</v>
      </c>
      <c r="DL7" s="205">
        <f t="shared" si="59"/>
        <v>63.959390862944169</v>
      </c>
      <c r="DM7" s="197">
        <f>AVERAGE(DO7:DT7)</f>
        <v>46.585178812866154</v>
      </c>
      <c r="DN7" s="197">
        <f t="shared" si="15"/>
        <v>1.441660521781351</v>
      </c>
      <c r="DO7" s="204">
        <f t="shared" ref="DO7:DT7" si="60">(DO6/DO4)*100</f>
        <v>44.827586206896555</v>
      </c>
      <c r="DP7" s="204">
        <f t="shared" si="60"/>
        <v>44.827586206896555</v>
      </c>
      <c r="DQ7" s="204">
        <f t="shared" si="60"/>
        <v>47.457627118644069</v>
      </c>
      <c r="DR7" s="204">
        <f t="shared" si="60"/>
        <v>46.89265536723164</v>
      </c>
      <c r="DS7" s="204">
        <f t="shared" si="60"/>
        <v>47.191011235955052</v>
      </c>
      <c r="DT7" s="204">
        <f t="shared" si="60"/>
        <v>48.314606741573037</v>
      </c>
      <c r="DU7" s="197" t="e">
        <f>AVERAGE(DW7:EB7)</f>
        <v>#DIV/0!</v>
      </c>
      <c r="DV7" s="197" t="e">
        <f t="shared" si="16"/>
        <v>#DIV/0!</v>
      </c>
      <c r="DW7" s="205">
        <f t="shared" ref="DW7:EB7" si="61">(DW6/DW4)*100</f>
        <v>56.310679611650485</v>
      </c>
      <c r="DX7" s="205">
        <f t="shared" si="61"/>
        <v>56.310679611650485</v>
      </c>
      <c r="DY7" s="205">
        <f t="shared" si="61"/>
        <v>54.761904761904766</v>
      </c>
      <c r="DZ7" s="205">
        <f t="shared" si="61"/>
        <v>55.882352941176471</v>
      </c>
      <c r="EA7" s="205">
        <f t="shared" si="61"/>
        <v>64.563106796116514</v>
      </c>
      <c r="EB7" s="201" t="e">
        <f t="shared" si="61"/>
        <v>#DIV/0!</v>
      </c>
      <c r="EC7" s="197">
        <f>AVERAGE(EE7:EJ7)</f>
        <v>43.985409487172632</v>
      </c>
      <c r="ED7" s="197">
        <f t="shared" si="17"/>
        <v>2.4734901385607868</v>
      </c>
      <c r="EE7" s="204">
        <f t="shared" ref="EE7:EJ7" si="62">(EE6/EE4)*100</f>
        <v>46.951219512195117</v>
      </c>
      <c r="EF7" s="204">
        <f t="shared" si="62"/>
        <v>47.272727272727273</v>
      </c>
      <c r="EG7" s="204">
        <f t="shared" si="62"/>
        <v>42.073170731707314</v>
      </c>
      <c r="EH7" s="204">
        <f t="shared" si="62"/>
        <v>42.073170731707314</v>
      </c>
      <c r="EI7" s="204">
        <f t="shared" si="62"/>
        <v>43.373493975903614</v>
      </c>
      <c r="EJ7" s="204">
        <f t="shared" si="62"/>
        <v>42.168674698795186</v>
      </c>
      <c r="EK7" s="197">
        <f>AVERAGE(EM7:ER7)</f>
        <v>48.159958581645327</v>
      </c>
      <c r="EL7" s="197">
        <f t="shared" si="18"/>
        <v>1.688230822103302</v>
      </c>
      <c r="EM7" s="205">
        <f t="shared" ref="EM7:ER7" si="63">(EM6/EM4)*100</f>
        <v>45.783132530120483</v>
      </c>
      <c r="EN7" s="205">
        <f t="shared" si="63"/>
        <v>46.385542168674696</v>
      </c>
      <c r="EO7" s="205">
        <f t="shared" si="63"/>
        <v>49.729729729729733</v>
      </c>
      <c r="EP7" s="205">
        <f t="shared" si="63"/>
        <v>48.648648648648653</v>
      </c>
      <c r="EQ7" s="205">
        <f t="shared" si="63"/>
        <v>48.677248677248677</v>
      </c>
      <c r="ER7" s="205">
        <f t="shared" si="63"/>
        <v>49.735449735449734</v>
      </c>
      <c r="ES7" s="197">
        <f>AVERAGE(EU7:EZ7)</f>
        <v>59.583152932121038</v>
      </c>
      <c r="ET7" s="197">
        <f t="shared" si="19"/>
        <v>11.190776449783549</v>
      </c>
      <c r="EU7" s="204">
        <f t="shared" ref="EU7:EZ7" si="64">(EU6/EU4)*100</f>
        <v>45.731707317073173</v>
      </c>
      <c r="EV7" s="204">
        <f t="shared" si="64"/>
        <v>45.731707317073173</v>
      </c>
      <c r="EW7" s="204">
        <f t="shared" si="64"/>
        <v>63.31360946745562</v>
      </c>
      <c r="EX7" s="204">
        <f t="shared" si="64"/>
        <v>62.721893491124256</v>
      </c>
      <c r="EY7" s="204">
        <f t="shared" si="64"/>
        <v>69.090909090909093</v>
      </c>
      <c r="EZ7" s="204">
        <f t="shared" si="64"/>
        <v>70.909090909090907</v>
      </c>
      <c r="FA7" s="197" t="e">
        <f t="shared" si="20"/>
        <v>#DIV/0!</v>
      </c>
      <c r="FB7" s="197" t="e">
        <f t="shared" si="21"/>
        <v>#DIV/0!</v>
      </c>
      <c r="FC7" s="205">
        <f t="shared" ref="FC7:FH7" si="65">(FC6/FC4)*100</f>
        <v>41.5</v>
      </c>
      <c r="FD7" s="201" t="e">
        <f t="shared" si="65"/>
        <v>#DIV/0!</v>
      </c>
      <c r="FE7" s="205">
        <f t="shared" si="65"/>
        <v>48.453608247422679</v>
      </c>
      <c r="FF7" s="205">
        <f t="shared" si="65"/>
        <v>49.484536082474229</v>
      </c>
      <c r="FG7" s="205">
        <f t="shared" si="65"/>
        <v>39.795918367346935</v>
      </c>
      <c r="FH7" s="201" t="e">
        <f t="shared" si="65"/>
        <v>#DIV/0!</v>
      </c>
      <c r="FI7" s="197">
        <f t="shared" si="22"/>
        <v>56.302802861148223</v>
      </c>
      <c r="FJ7" s="197">
        <f t="shared" si="23"/>
        <v>6.5363582074285436</v>
      </c>
      <c r="FK7" s="204">
        <f t="shared" ref="FK7:FP7" si="66">(FK6/FK4)*100</f>
        <v>62.011173184357538</v>
      </c>
      <c r="FL7" s="204">
        <f t="shared" si="66"/>
        <v>61.452513966480446</v>
      </c>
      <c r="FM7" s="204">
        <f t="shared" si="66"/>
        <v>60</v>
      </c>
      <c r="FN7" s="204">
        <f t="shared" si="66"/>
        <v>58.285714285714285</v>
      </c>
      <c r="FO7" s="204">
        <f t="shared" si="66"/>
        <v>47.752808988764045</v>
      </c>
      <c r="FP7" s="204">
        <f t="shared" si="66"/>
        <v>48.314606741573037</v>
      </c>
      <c r="FQ7" s="201" t="e">
        <f t="shared" si="24"/>
        <v>#DIV/0!</v>
      </c>
      <c r="FR7" s="201" t="e">
        <f t="shared" si="25"/>
        <v>#DIV/0!</v>
      </c>
      <c r="FS7" s="201" t="e">
        <f t="shared" ref="FS7:FX7" si="67">(FS6/FS4)*100</f>
        <v>#DIV/0!</v>
      </c>
      <c r="FT7" s="201" t="e">
        <f t="shared" si="67"/>
        <v>#DIV/0!</v>
      </c>
      <c r="FU7" s="201" t="e">
        <f t="shared" si="67"/>
        <v>#DIV/0!</v>
      </c>
      <c r="FV7" s="201" t="e">
        <f t="shared" si="67"/>
        <v>#DIV/0!</v>
      </c>
      <c r="FW7" s="201" t="e">
        <f t="shared" si="67"/>
        <v>#DIV/0!</v>
      </c>
      <c r="FX7" s="201" t="e">
        <f t="shared" si="67"/>
        <v>#DIV/0!</v>
      </c>
      <c r="FY7" s="197">
        <f t="shared" si="26"/>
        <v>43.466348298471708</v>
      </c>
      <c r="FZ7" s="197">
        <f t="shared" si="27"/>
        <v>1.2768384896459808</v>
      </c>
      <c r="GA7" s="205">
        <f t="shared" ref="GA7:GF7" si="68">(GA6/GA4)*100</f>
        <v>43.678160919540232</v>
      </c>
      <c r="GB7" s="205">
        <f t="shared" si="68"/>
        <v>43.103448275862064</v>
      </c>
      <c r="GC7" s="205">
        <f t="shared" si="68"/>
        <v>41.520467836257311</v>
      </c>
      <c r="GD7" s="205">
        <f t="shared" si="68"/>
        <v>43.859649122807014</v>
      </c>
      <c r="GE7" s="205">
        <f t="shared" si="68"/>
        <v>45.454545454545453</v>
      </c>
      <c r="GF7" s="205">
        <f t="shared" si="68"/>
        <v>43.18181818181818</v>
      </c>
      <c r="GG7" s="197">
        <f t="shared" si="28"/>
        <v>47.677759957230684</v>
      </c>
      <c r="GH7" s="197">
        <f t="shared" si="29"/>
        <v>3.8226469608853573</v>
      </c>
      <c r="GI7" s="204">
        <f t="shared" ref="GI7:GN7" si="69">(GI6/GI4)*100</f>
        <v>43.604651162790695</v>
      </c>
      <c r="GJ7" s="204">
        <f t="shared" si="69"/>
        <v>44.186046511627907</v>
      </c>
      <c r="GK7" s="204">
        <f t="shared" si="69"/>
        <v>52.298850574712638</v>
      </c>
      <c r="GL7" s="204">
        <f t="shared" si="69"/>
        <v>52.298850574712638</v>
      </c>
      <c r="GM7" s="204">
        <f t="shared" si="69"/>
        <v>47.126436781609193</v>
      </c>
      <c r="GN7" s="204">
        <f t="shared" si="69"/>
        <v>46.551724137931032</v>
      </c>
    </row>
    <row r="8" spans="1:196" x14ac:dyDescent="0.2">
      <c r="A8" s="202" t="s">
        <v>187</v>
      </c>
      <c r="B8" s="202" t="s">
        <v>180</v>
      </c>
      <c r="C8" s="202" t="s">
        <v>3</v>
      </c>
      <c r="D8" s="202" t="s">
        <v>140</v>
      </c>
      <c r="E8" s="197">
        <f t="shared" si="30"/>
        <v>4.166666666666667</v>
      </c>
      <c r="F8" s="197">
        <f t="shared" si="0"/>
        <v>4.9159604012508753</v>
      </c>
      <c r="G8" s="198">
        <v>5</v>
      </c>
      <c r="H8" s="198">
        <v>0</v>
      </c>
      <c r="I8" s="198">
        <v>10</v>
      </c>
      <c r="J8" s="198">
        <v>10</v>
      </c>
      <c r="K8" s="198">
        <v>0</v>
      </c>
      <c r="L8" s="198">
        <v>0</v>
      </c>
      <c r="M8" s="197">
        <f t="shared" si="31"/>
        <v>3.3333333333333335</v>
      </c>
      <c r="N8" s="197">
        <f t="shared" si="1"/>
        <v>2.5819888974716112</v>
      </c>
      <c r="O8" s="199">
        <v>5</v>
      </c>
      <c r="P8" s="199">
        <v>0</v>
      </c>
      <c r="Q8" s="199">
        <v>5</v>
      </c>
      <c r="R8" s="199">
        <v>0</v>
      </c>
      <c r="S8" s="199">
        <v>5</v>
      </c>
      <c r="T8" s="199">
        <v>5</v>
      </c>
      <c r="U8" s="197">
        <f t="shared" si="32"/>
        <v>4.333333333333333</v>
      </c>
      <c r="V8" s="197">
        <f t="shared" si="2"/>
        <v>4.0824829046386295</v>
      </c>
      <c r="W8" s="198">
        <v>5</v>
      </c>
      <c r="X8" s="198">
        <v>0</v>
      </c>
      <c r="Y8" s="198">
        <v>5</v>
      </c>
      <c r="Z8" s="198">
        <v>0</v>
      </c>
      <c r="AA8" s="198">
        <v>5</v>
      </c>
      <c r="AB8" s="198">
        <v>11</v>
      </c>
      <c r="AC8" s="197">
        <f t="shared" si="3"/>
        <v>2.5</v>
      </c>
      <c r="AD8" s="197">
        <f t="shared" si="4"/>
        <v>2.7386127875258306</v>
      </c>
      <c r="AE8" s="199">
        <v>5</v>
      </c>
      <c r="AF8" s="199">
        <v>5</v>
      </c>
      <c r="AG8" s="199">
        <v>0</v>
      </c>
      <c r="AH8" s="199">
        <v>0</v>
      </c>
      <c r="AI8" s="199">
        <v>5</v>
      </c>
      <c r="AJ8" s="199">
        <v>0</v>
      </c>
      <c r="AK8" s="197">
        <f t="shared" si="33"/>
        <v>3.75</v>
      </c>
      <c r="AL8" s="197">
        <f t="shared" si="5"/>
        <v>2.5</v>
      </c>
      <c r="AM8" s="198">
        <v>0</v>
      </c>
      <c r="AN8" s="198">
        <v>5</v>
      </c>
      <c r="AO8" s="200">
        <v>5</v>
      </c>
      <c r="AP8" s="200">
        <v>5</v>
      </c>
      <c r="AQ8" s="200"/>
      <c r="AR8" s="200"/>
      <c r="AS8" s="197">
        <f t="shared" si="34"/>
        <v>3.3333333333333335</v>
      </c>
      <c r="AT8" s="197">
        <f t="shared" si="6"/>
        <v>2.5819888974716112</v>
      </c>
      <c r="AU8" s="199">
        <v>5</v>
      </c>
      <c r="AV8" s="199">
        <v>5</v>
      </c>
      <c r="AW8" s="199">
        <v>0</v>
      </c>
      <c r="AX8" s="199">
        <v>0</v>
      </c>
      <c r="AY8" s="199">
        <v>5</v>
      </c>
      <c r="AZ8" s="199">
        <v>5</v>
      </c>
      <c r="BA8" s="197">
        <f t="shared" si="35"/>
        <v>5.333333333333333</v>
      </c>
      <c r="BB8" s="197">
        <f t="shared" si="7"/>
        <v>4.9261208538429777</v>
      </c>
      <c r="BC8" s="198">
        <v>0</v>
      </c>
      <c r="BD8" s="198">
        <v>0</v>
      </c>
      <c r="BE8" s="198">
        <v>5</v>
      </c>
      <c r="BF8" s="198">
        <v>11</v>
      </c>
      <c r="BG8" s="198">
        <v>5</v>
      </c>
      <c r="BH8" s="198">
        <v>11</v>
      </c>
      <c r="BI8" s="197">
        <f t="shared" si="36"/>
        <v>4.166666666666667</v>
      </c>
      <c r="BJ8" s="197">
        <f t="shared" si="8"/>
        <v>2.0412414523193148</v>
      </c>
      <c r="BK8" s="199">
        <v>5</v>
      </c>
      <c r="BL8" s="199">
        <v>5</v>
      </c>
      <c r="BM8" s="199">
        <v>5</v>
      </c>
      <c r="BN8" s="199">
        <v>5</v>
      </c>
      <c r="BO8" s="199">
        <v>5</v>
      </c>
      <c r="BP8" s="199">
        <v>0</v>
      </c>
      <c r="BQ8" s="197">
        <f t="shared" si="37"/>
        <v>4.166666666666667</v>
      </c>
      <c r="BR8" s="197">
        <f t="shared" si="9"/>
        <v>2.0412414523193148</v>
      </c>
      <c r="BS8" s="198">
        <v>5</v>
      </c>
      <c r="BT8" s="198">
        <v>0</v>
      </c>
      <c r="BU8" s="198">
        <v>5</v>
      </c>
      <c r="BV8" s="198">
        <v>5</v>
      </c>
      <c r="BW8" s="198">
        <v>5</v>
      </c>
      <c r="BX8" s="198">
        <v>5</v>
      </c>
      <c r="BY8" s="197">
        <f t="shared" si="38"/>
        <v>7.333333333333333</v>
      </c>
      <c r="BZ8" s="197">
        <f t="shared" si="10"/>
        <v>11.360751148875089</v>
      </c>
      <c r="CA8" s="199">
        <v>0</v>
      </c>
      <c r="CB8" s="199">
        <v>0</v>
      </c>
      <c r="CC8" s="199">
        <v>0</v>
      </c>
      <c r="CD8" s="199">
        <v>0</v>
      </c>
      <c r="CE8" s="200">
        <v>22</v>
      </c>
      <c r="CF8" s="200">
        <v>22</v>
      </c>
      <c r="CG8" s="197">
        <f t="shared" si="39"/>
        <v>10</v>
      </c>
      <c r="CH8" s="197">
        <f t="shared" si="11"/>
        <v>10.139033484509261</v>
      </c>
      <c r="CI8" s="198">
        <v>22</v>
      </c>
      <c r="CJ8" s="198">
        <v>22</v>
      </c>
      <c r="CK8" s="198">
        <v>5</v>
      </c>
      <c r="CL8" s="198">
        <v>11</v>
      </c>
      <c r="CM8" s="198">
        <v>0</v>
      </c>
      <c r="CN8" s="198">
        <v>0</v>
      </c>
      <c r="CO8" s="197">
        <f t="shared" si="40"/>
        <v>2.5</v>
      </c>
      <c r="CP8" s="197">
        <f t="shared" si="12"/>
        <v>2.7386127875258306</v>
      </c>
      <c r="CQ8" s="199">
        <v>5</v>
      </c>
      <c r="CR8" s="199">
        <v>5</v>
      </c>
      <c r="CS8" s="199">
        <v>0</v>
      </c>
      <c r="CT8" s="199">
        <v>0</v>
      </c>
      <c r="CU8" s="199">
        <v>5</v>
      </c>
      <c r="CV8" s="199">
        <v>0</v>
      </c>
      <c r="CW8" s="197">
        <f t="shared" si="41"/>
        <v>3.3333333333333335</v>
      </c>
      <c r="CX8" s="197">
        <f t="shared" si="13"/>
        <v>2.5819888974716112</v>
      </c>
      <c r="CY8" s="198">
        <v>5</v>
      </c>
      <c r="CZ8" s="198">
        <v>5</v>
      </c>
      <c r="DA8" s="198">
        <v>5</v>
      </c>
      <c r="DB8" s="198">
        <v>0</v>
      </c>
      <c r="DC8" s="198">
        <v>0</v>
      </c>
      <c r="DD8" s="198">
        <v>5</v>
      </c>
      <c r="DE8" s="197">
        <f t="shared" si="42"/>
        <v>1.6666666666666667</v>
      </c>
      <c r="DF8" s="197">
        <f t="shared" si="14"/>
        <v>2.5819888974716112</v>
      </c>
      <c r="DG8" s="199">
        <v>5</v>
      </c>
      <c r="DH8" s="199">
        <v>5</v>
      </c>
      <c r="DI8" s="199">
        <v>0</v>
      </c>
      <c r="DJ8" s="199">
        <v>0</v>
      </c>
      <c r="DK8" s="199">
        <v>0</v>
      </c>
      <c r="DL8" s="199">
        <v>0</v>
      </c>
      <c r="DM8" s="197">
        <f t="shared" si="43"/>
        <v>3.3333333333333335</v>
      </c>
      <c r="DN8" s="197">
        <f t="shared" si="15"/>
        <v>2.5819888974716112</v>
      </c>
      <c r="DO8" s="198">
        <v>5</v>
      </c>
      <c r="DP8" s="198">
        <v>0</v>
      </c>
      <c r="DQ8" s="198">
        <v>5</v>
      </c>
      <c r="DR8" s="198">
        <v>0</v>
      </c>
      <c r="DS8" s="198">
        <v>5</v>
      </c>
      <c r="DT8" s="198">
        <v>5</v>
      </c>
      <c r="DU8" s="197">
        <f t="shared" si="44"/>
        <v>2</v>
      </c>
      <c r="DV8" s="197">
        <f t="shared" si="16"/>
        <v>2.7386127875258306</v>
      </c>
      <c r="DW8" s="199">
        <v>0</v>
      </c>
      <c r="DX8" s="199">
        <v>5</v>
      </c>
      <c r="DY8" s="199">
        <v>0</v>
      </c>
      <c r="DZ8" s="199">
        <v>5</v>
      </c>
      <c r="EA8" s="199">
        <v>0</v>
      </c>
      <c r="EB8" s="200"/>
      <c r="EC8" s="197">
        <f t="shared" si="45"/>
        <v>5.333333333333333</v>
      </c>
      <c r="ED8" s="197">
        <f t="shared" si="17"/>
        <v>4.9261208538429777</v>
      </c>
      <c r="EE8" s="198">
        <v>11</v>
      </c>
      <c r="EF8" s="198">
        <v>5</v>
      </c>
      <c r="EG8" s="198">
        <v>5</v>
      </c>
      <c r="EH8" s="198">
        <v>11</v>
      </c>
      <c r="EI8" s="198">
        <v>0</v>
      </c>
      <c r="EJ8" s="198">
        <v>0</v>
      </c>
      <c r="EK8" s="197">
        <f t="shared" si="46"/>
        <v>16.833333333333332</v>
      </c>
      <c r="EL8" s="197">
        <f t="shared" si="18"/>
        <v>9.7245394064020658</v>
      </c>
      <c r="EM8" s="199">
        <v>16</v>
      </c>
      <c r="EN8" s="199">
        <v>0</v>
      </c>
      <c r="EO8" s="199">
        <v>26</v>
      </c>
      <c r="EP8" s="199">
        <v>27</v>
      </c>
      <c r="EQ8" s="199">
        <v>16</v>
      </c>
      <c r="ER8" s="199">
        <v>16</v>
      </c>
      <c r="ES8" s="197">
        <f t="shared" si="47"/>
        <v>6.666666666666667</v>
      </c>
      <c r="ET8" s="197">
        <f t="shared" si="19"/>
        <v>6.831300510639732</v>
      </c>
      <c r="EU8" s="198">
        <v>5</v>
      </c>
      <c r="EV8" s="198">
        <v>5</v>
      </c>
      <c r="EW8" s="198">
        <v>15</v>
      </c>
      <c r="EX8" s="198">
        <v>15</v>
      </c>
      <c r="EY8" s="198">
        <v>0</v>
      </c>
      <c r="EZ8" s="198">
        <v>0</v>
      </c>
      <c r="FA8" s="197">
        <f t="shared" si="20"/>
        <v>15.25</v>
      </c>
      <c r="FB8" s="197">
        <f t="shared" si="21"/>
        <v>9.5</v>
      </c>
      <c r="FC8" s="199">
        <v>5</v>
      </c>
      <c r="FD8" s="200"/>
      <c r="FE8" s="199">
        <v>20</v>
      </c>
      <c r="FF8" s="199">
        <v>26</v>
      </c>
      <c r="FG8" s="199">
        <v>10</v>
      </c>
      <c r="FH8" s="200"/>
      <c r="FI8" s="197">
        <f t="shared" si="22"/>
        <v>13.333333333333334</v>
      </c>
      <c r="FJ8" s="197">
        <f t="shared" si="23"/>
        <v>6.3770421565696624</v>
      </c>
      <c r="FK8" s="198">
        <v>5</v>
      </c>
      <c r="FL8" s="198">
        <v>11</v>
      </c>
      <c r="FM8" s="198">
        <v>21</v>
      </c>
      <c r="FN8" s="198">
        <v>21</v>
      </c>
      <c r="FO8" s="198">
        <v>11</v>
      </c>
      <c r="FP8" s="198">
        <v>11</v>
      </c>
      <c r="FQ8" s="201" t="e">
        <f t="shared" si="24"/>
        <v>#DIV/0!</v>
      </c>
      <c r="FR8" s="201" t="e">
        <f t="shared" si="25"/>
        <v>#DIV/0!</v>
      </c>
      <c r="FS8" s="200"/>
      <c r="FT8" s="200"/>
      <c r="FU8" s="200"/>
      <c r="FV8" s="200"/>
      <c r="FW8" s="200"/>
      <c r="FX8" s="200"/>
      <c r="FY8" s="197">
        <f t="shared" si="26"/>
        <v>3.3333333333333335</v>
      </c>
      <c r="FZ8" s="197">
        <f t="shared" si="27"/>
        <v>2.5819888974716112</v>
      </c>
      <c r="GA8" s="199">
        <v>0</v>
      </c>
      <c r="GB8" s="199">
        <v>5</v>
      </c>
      <c r="GC8" s="199">
        <v>5</v>
      </c>
      <c r="GD8" s="199">
        <v>5</v>
      </c>
      <c r="GE8" s="199">
        <v>5</v>
      </c>
      <c r="GF8" s="199">
        <v>0</v>
      </c>
      <c r="GG8" s="197">
        <f t="shared" si="28"/>
        <v>10</v>
      </c>
      <c r="GH8" s="197">
        <f t="shared" si="29"/>
        <v>7.745966692414834</v>
      </c>
      <c r="GI8" s="198">
        <v>5</v>
      </c>
      <c r="GJ8" s="198">
        <v>5</v>
      </c>
      <c r="GK8" s="198">
        <v>20</v>
      </c>
      <c r="GL8" s="198">
        <v>20</v>
      </c>
      <c r="GM8" s="198">
        <v>5</v>
      </c>
      <c r="GN8" s="198">
        <v>5</v>
      </c>
    </row>
    <row r="9" spans="1:196" x14ac:dyDescent="0.2">
      <c r="A9" s="203" t="s">
        <v>187</v>
      </c>
      <c r="B9" s="203" t="s">
        <v>180</v>
      </c>
      <c r="C9" s="203" t="s">
        <v>3</v>
      </c>
      <c r="D9" s="203" t="s">
        <v>149</v>
      </c>
      <c r="E9" s="197">
        <f>AVERAGE(G9:L9)</f>
        <v>2.4481137484233457</v>
      </c>
      <c r="F9" s="197">
        <f t="shared" si="0"/>
        <v>2.8911667507442065</v>
      </c>
      <c r="G9" s="204">
        <f t="shared" ref="G9:L9" si="70">(G8/G4)*100</f>
        <v>2.9239766081871341</v>
      </c>
      <c r="H9" s="204">
        <f t="shared" si="70"/>
        <v>0</v>
      </c>
      <c r="I9" s="204">
        <f t="shared" si="70"/>
        <v>5.8823529411764701</v>
      </c>
      <c r="J9" s="204">
        <f t="shared" si="70"/>
        <v>5.8823529411764701</v>
      </c>
      <c r="K9" s="204">
        <f t="shared" si="70"/>
        <v>0</v>
      </c>
      <c r="L9" s="204">
        <f t="shared" si="70"/>
        <v>0</v>
      </c>
      <c r="M9" s="197">
        <f>AVERAGE(O9:T9)</f>
        <v>1.9818356790568989</v>
      </c>
      <c r="N9" s="197">
        <f t="shared" si="1"/>
        <v>1.5359025552339769</v>
      </c>
      <c r="O9" s="205">
        <f t="shared" ref="O9:T9" si="71">(O8/O4)*100</f>
        <v>3.0674846625766872</v>
      </c>
      <c r="P9" s="205">
        <f t="shared" si="71"/>
        <v>0</v>
      </c>
      <c r="Q9" s="205">
        <f t="shared" si="71"/>
        <v>2.9411764705882351</v>
      </c>
      <c r="R9" s="205">
        <f t="shared" si="71"/>
        <v>0</v>
      </c>
      <c r="S9" s="205">
        <f t="shared" si="71"/>
        <v>2.9411764705882351</v>
      </c>
      <c r="T9" s="205">
        <f t="shared" si="71"/>
        <v>2.9411764705882351</v>
      </c>
      <c r="U9" s="197">
        <f>AVERAGE(W9:AB9)</f>
        <v>2.4224528507874123</v>
      </c>
      <c r="V9" s="197">
        <f t="shared" si="2"/>
        <v>2.3018595814019993</v>
      </c>
      <c r="W9" s="204">
        <f t="shared" ref="W9:AB9" si="72">(W8/W4)*100</f>
        <v>2.7173913043478262</v>
      </c>
      <c r="X9" s="204">
        <f t="shared" si="72"/>
        <v>0</v>
      </c>
      <c r="Y9" s="204">
        <f t="shared" si="72"/>
        <v>2.7777777777777777</v>
      </c>
      <c r="Z9" s="204">
        <f t="shared" si="72"/>
        <v>0</v>
      </c>
      <c r="AA9" s="204">
        <f t="shared" si="72"/>
        <v>2.8248587570621471</v>
      </c>
      <c r="AB9" s="204">
        <f t="shared" si="72"/>
        <v>6.2146892655367232</v>
      </c>
      <c r="AC9" s="197">
        <f t="shared" si="3"/>
        <v>1.3994107744107744</v>
      </c>
      <c r="AD9" s="197">
        <f t="shared" si="4"/>
        <v>1.5331510124589967</v>
      </c>
      <c r="AE9" s="205">
        <f t="shared" ref="AE9:AJ9" si="73">(AE8/AE4)*100</f>
        <v>2.7777777777777777</v>
      </c>
      <c r="AF9" s="205">
        <f t="shared" si="73"/>
        <v>2.7777777777777777</v>
      </c>
      <c r="AG9" s="205">
        <f t="shared" si="73"/>
        <v>0</v>
      </c>
      <c r="AH9" s="205">
        <f t="shared" si="73"/>
        <v>0</v>
      </c>
      <c r="AI9" s="205">
        <f t="shared" si="73"/>
        <v>2.8409090909090908</v>
      </c>
      <c r="AJ9" s="205">
        <f t="shared" si="73"/>
        <v>0</v>
      </c>
      <c r="AK9" s="197" t="e">
        <f>AVERAGE(AM9:AR9)</f>
        <v>#DIV/0!</v>
      </c>
      <c r="AL9" s="197" t="e">
        <f t="shared" si="5"/>
        <v>#DIV/0!</v>
      </c>
      <c r="AM9" s="204">
        <f t="shared" ref="AM9:AR9" si="74">(AM8/AM4)*100</f>
        <v>0</v>
      </c>
      <c r="AN9" s="204">
        <f t="shared" si="74"/>
        <v>2.6178010471204187</v>
      </c>
      <c r="AO9" s="201">
        <f t="shared" si="74"/>
        <v>2.512562814070352</v>
      </c>
      <c r="AP9" s="201">
        <f t="shared" si="74"/>
        <v>2.512562814070352</v>
      </c>
      <c r="AQ9" s="201" t="e">
        <f t="shared" si="74"/>
        <v>#DIV/0!</v>
      </c>
      <c r="AR9" s="201" t="e">
        <f t="shared" si="74"/>
        <v>#DIV/0!</v>
      </c>
      <c r="AS9" s="197">
        <f>AVERAGE(AU9:AZ9)</f>
        <v>2.1097891546154979</v>
      </c>
      <c r="AT9" s="197">
        <f t="shared" si="6"/>
        <v>1.6343338445577291</v>
      </c>
      <c r="AU9" s="205">
        <f t="shared" ref="AU9:AZ9" si="75">(AU8/AU4)*100</f>
        <v>3.1847133757961785</v>
      </c>
      <c r="AV9" s="205">
        <f t="shared" si="75"/>
        <v>3.1847133757961785</v>
      </c>
      <c r="AW9" s="205">
        <f t="shared" si="75"/>
        <v>0</v>
      </c>
      <c r="AX9" s="205">
        <f t="shared" si="75"/>
        <v>0</v>
      </c>
      <c r="AY9" s="205">
        <f t="shared" si="75"/>
        <v>3.1446540880503147</v>
      </c>
      <c r="AZ9" s="205">
        <f t="shared" si="75"/>
        <v>3.1446540880503147</v>
      </c>
      <c r="BA9" s="197">
        <f>AVERAGE(BC9:BH9)</f>
        <v>3.0920212408415679</v>
      </c>
      <c r="BB9" s="197">
        <f t="shared" si="7"/>
        <v>2.8561980241202303</v>
      </c>
      <c r="BC9" s="204">
        <f t="shared" ref="BC9:BH9" si="76">(BC8/BC4)*100</f>
        <v>0</v>
      </c>
      <c r="BD9" s="204">
        <f t="shared" si="76"/>
        <v>0</v>
      </c>
      <c r="BE9" s="204">
        <f t="shared" si="76"/>
        <v>2.8735632183908044</v>
      </c>
      <c r="BF9" s="204">
        <f t="shared" si="76"/>
        <v>6.3218390804597711</v>
      </c>
      <c r="BG9" s="204">
        <f t="shared" si="76"/>
        <v>2.9239766081871341</v>
      </c>
      <c r="BH9" s="204">
        <f t="shared" si="76"/>
        <v>6.4327485380116958</v>
      </c>
      <c r="BI9" s="197">
        <f>AVERAGE(BK9:BP9)</f>
        <v>2.4969461130630806</v>
      </c>
      <c r="BJ9" s="197">
        <f t="shared" si="8"/>
        <v>1.2438704119103448</v>
      </c>
      <c r="BK9" s="205">
        <f t="shared" ref="BK9:BP9" si="77">(BK8/BK4)*100</f>
        <v>2.7777777777777777</v>
      </c>
      <c r="BL9" s="205">
        <f t="shared" si="77"/>
        <v>2.7777777777777777</v>
      </c>
      <c r="BM9" s="205">
        <f t="shared" si="77"/>
        <v>3.2679738562091507</v>
      </c>
      <c r="BN9" s="205">
        <f t="shared" si="77"/>
        <v>3.2679738562091507</v>
      </c>
      <c r="BO9" s="205">
        <f t="shared" si="77"/>
        <v>2.8901734104046244</v>
      </c>
      <c r="BP9" s="205">
        <f t="shared" si="77"/>
        <v>0</v>
      </c>
      <c r="BQ9" s="197">
        <f>AVERAGE(BS9:BX9)</f>
        <v>2.515861134873111</v>
      </c>
      <c r="BR9" s="197">
        <f t="shared" si="9"/>
        <v>1.2365587112441441</v>
      </c>
      <c r="BS9" s="204">
        <f t="shared" ref="BS9:BX9" si="78">(BS8/BS4)*100</f>
        <v>2.8571428571428572</v>
      </c>
      <c r="BT9" s="204">
        <f t="shared" si="78"/>
        <v>0</v>
      </c>
      <c r="BU9" s="204">
        <f t="shared" si="78"/>
        <v>2.9940119760479043</v>
      </c>
      <c r="BV9" s="204">
        <f t="shared" si="78"/>
        <v>2.9940119760479043</v>
      </c>
      <c r="BW9" s="204">
        <f t="shared" si="78"/>
        <v>3.125</v>
      </c>
      <c r="BX9" s="204">
        <f t="shared" si="78"/>
        <v>3.125</v>
      </c>
      <c r="BY9" s="197">
        <f>AVERAGE(CA9:CF9)</f>
        <v>4.1231034882129354</v>
      </c>
      <c r="BZ9" s="197">
        <f t="shared" si="10"/>
        <v>6.3912633341281682</v>
      </c>
      <c r="CA9" s="205">
        <f t="shared" ref="CA9:CF9" si="79">(CA8/CA4)*100</f>
        <v>0</v>
      </c>
      <c r="CB9" s="205">
        <f t="shared" si="79"/>
        <v>0</v>
      </c>
      <c r="CC9" s="205">
        <f t="shared" si="79"/>
        <v>0</v>
      </c>
      <c r="CD9" s="205">
        <f t="shared" si="79"/>
        <v>0</v>
      </c>
      <c r="CE9" s="201">
        <f t="shared" si="79"/>
        <v>12.716763005780345</v>
      </c>
      <c r="CF9" s="201">
        <f t="shared" si="79"/>
        <v>12.021857923497267</v>
      </c>
      <c r="CG9" s="197">
        <f>AVERAGE(CI9:CN9)</f>
        <v>5.9429886352963281</v>
      </c>
      <c r="CH9" s="197">
        <f t="shared" si="11"/>
        <v>6.0361328072974922</v>
      </c>
      <c r="CI9" s="204">
        <f t="shared" ref="CI9:CN9" si="80">(CI8/CI4)*100</f>
        <v>13.095238095238097</v>
      </c>
      <c r="CJ9" s="204">
        <f t="shared" si="80"/>
        <v>13.095238095238097</v>
      </c>
      <c r="CK9" s="204">
        <f t="shared" si="80"/>
        <v>2.9585798816568047</v>
      </c>
      <c r="CL9" s="204">
        <f t="shared" si="80"/>
        <v>6.5088757396449708</v>
      </c>
      <c r="CM9" s="204">
        <f t="shared" si="80"/>
        <v>0</v>
      </c>
      <c r="CN9" s="204">
        <f t="shared" si="80"/>
        <v>0</v>
      </c>
      <c r="CO9" s="197">
        <f>AVERAGE(CQ9:CV9)</f>
        <v>1.5066074027409566</v>
      </c>
      <c r="CP9" s="197">
        <f t="shared" si="12"/>
        <v>1.6510448233162147</v>
      </c>
      <c r="CQ9" s="205">
        <f t="shared" ref="CQ9:CV9" si="81">(CQ8/CQ4)*100</f>
        <v>2.9411764705882351</v>
      </c>
      <c r="CR9" s="205">
        <f t="shared" si="81"/>
        <v>3.0864197530864197</v>
      </c>
      <c r="CS9" s="205">
        <f t="shared" si="81"/>
        <v>0</v>
      </c>
      <c r="CT9" s="205">
        <f t="shared" si="81"/>
        <v>0</v>
      </c>
      <c r="CU9" s="205">
        <f t="shared" si="81"/>
        <v>3.0120481927710845</v>
      </c>
      <c r="CV9" s="205">
        <f t="shared" si="81"/>
        <v>0</v>
      </c>
      <c r="CW9" s="197">
        <f>AVERAGE(CY9:DD9)</f>
        <v>1.7638906667804519</v>
      </c>
      <c r="CX9" s="197">
        <f t="shared" si="13"/>
        <v>1.3665620914685328</v>
      </c>
      <c r="CY9" s="204">
        <f t="shared" ref="CY9:DD9" si="82">(CY8/CY4)*100</f>
        <v>2.6455026455026456</v>
      </c>
      <c r="CZ9" s="204">
        <f t="shared" si="82"/>
        <v>2.6881720430107525</v>
      </c>
      <c r="DA9" s="204">
        <f t="shared" si="82"/>
        <v>2.604166666666667</v>
      </c>
      <c r="DB9" s="204">
        <f t="shared" si="82"/>
        <v>0</v>
      </c>
      <c r="DC9" s="204">
        <f t="shared" si="82"/>
        <v>0</v>
      </c>
      <c r="DD9" s="204">
        <f t="shared" si="82"/>
        <v>2.6455026455026456</v>
      </c>
      <c r="DE9" s="197">
        <f>AVERAGE(DG9:DL9)</f>
        <v>0.85470085470085466</v>
      </c>
      <c r="DF9" s="197">
        <f t="shared" si="14"/>
        <v>1.3240968704982621</v>
      </c>
      <c r="DG9" s="205">
        <f t="shared" ref="DG9:DL9" si="83">(DG8/DG4)*100</f>
        <v>2.5641025641025639</v>
      </c>
      <c r="DH9" s="205">
        <f t="shared" si="83"/>
        <v>2.5641025641025639</v>
      </c>
      <c r="DI9" s="205">
        <f t="shared" si="83"/>
        <v>0</v>
      </c>
      <c r="DJ9" s="205">
        <f t="shared" si="83"/>
        <v>0</v>
      </c>
      <c r="DK9" s="205">
        <f t="shared" si="83"/>
        <v>0</v>
      </c>
      <c r="DL9" s="205">
        <f t="shared" si="83"/>
        <v>0</v>
      </c>
      <c r="DM9" s="197">
        <f>AVERAGE(DO9:DT9)</f>
        <v>1.8860665839238067</v>
      </c>
      <c r="DN9" s="197">
        <f t="shared" si="15"/>
        <v>1.461132804815263</v>
      </c>
      <c r="DO9" s="204">
        <f t="shared" ref="DO9:DT9" si="84">(DO8/DO4)*100</f>
        <v>2.8735632183908044</v>
      </c>
      <c r="DP9" s="204">
        <f t="shared" si="84"/>
        <v>0</v>
      </c>
      <c r="DQ9" s="204">
        <f t="shared" si="84"/>
        <v>2.8248587570621471</v>
      </c>
      <c r="DR9" s="204">
        <f t="shared" si="84"/>
        <v>0</v>
      </c>
      <c r="DS9" s="204">
        <f t="shared" si="84"/>
        <v>2.8089887640449436</v>
      </c>
      <c r="DT9" s="204">
        <f t="shared" si="84"/>
        <v>2.8089887640449436</v>
      </c>
      <c r="DU9" s="197" t="e">
        <f>AVERAGE(DW9:EB9)</f>
        <v>#DIV/0!</v>
      </c>
      <c r="DV9" s="197" t="e">
        <f t="shared" si="16"/>
        <v>#DIV/0!</v>
      </c>
      <c r="DW9" s="205">
        <f t="shared" ref="DW9:EB9" si="85">(DW8/DW4)*100</f>
        <v>0</v>
      </c>
      <c r="DX9" s="205">
        <f t="shared" si="85"/>
        <v>2.4271844660194173</v>
      </c>
      <c r="DY9" s="205">
        <f t="shared" si="85"/>
        <v>0</v>
      </c>
      <c r="DZ9" s="205">
        <f t="shared" si="85"/>
        <v>2.4509803921568629</v>
      </c>
      <c r="EA9" s="205">
        <f t="shared" si="85"/>
        <v>0</v>
      </c>
      <c r="EB9" s="201" t="e">
        <f t="shared" si="85"/>
        <v>#DIV/0!</v>
      </c>
      <c r="EC9" s="197">
        <f>AVERAGE(EE9:EJ9)</f>
        <v>3.2489529440748957</v>
      </c>
      <c r="ED9" s="197">
        <f t="shared" si="17"/>
        <v>3.0039917497057504</v>
      </c>
      <c r="EE9" s="204">
        <f t="shared" ref="EE9:EJ9" si="86">(EE8/EE4)*100</f>
        <v>6.7073170731707323</v>
      </c>
      <c r="EF9" s="204">
        <f t="shared" si="86"/>
        <v>3.0303030303030303</v>
      </c>
      <c r="EG9" s="204">
        <f t="shared" si="86"/>
        <v>3.0487804878048781</v>
      </c>
      <c r="EH9" s="204">
        <f t="shared" si="86"/>
        <v>6.7073170731707323</v>
      </c>
      <c r="EI9" s="204">
        <f t="shared" si="86"/>
        <v>0</v>
      </c>
      <c r="EJ9" s="204">
        <f t="shared" si="86"/>
        <v>0</v>
      </c>
      <c r="EK9" s="197">
        <f>AVERAGE(EM9:ER9)</f>
        <v>9.2030699661221771</v>
      </c>
      <c r="EL9" s="197">
        <f t="shared" si="18"/>
        <v>5.2644928854403412</v>
      </c>
      <c r="EM9" s="205">
        <f t="shared" ref="EM9:ER9" si="87">(EM8/EM4)*100</f>
        <v>9.6385542168674707</v>
      </c>
      <c r="EN9" s="205">
        <f t="shared" si="87"/>
        <v>0</v>
      </c>
      <c r="EO9" s="205">
        <f t="shared" si="87"/>
        <v>14.054054054054054</v>
      </c>
      <c r="EP9" s="205">
        <f t="shared" si="87"/>
        <v>14.594594594594595</v>
      </c>
      <c r="EQ9" s="205">
        <f t="shared" si="87"/>
        <v>8.4656084656084651</v>
      </c>
      <c r="ER9" s="205">
        <f t="shared" si="87"/>
        <v>8.4656084656084651</v>
      </c>
      <c r="ES9" s="197">
        <f>AVERAGE(EU9:EZ9)</f>
        <v>3.9748400442584306</v>
      </c>
      <c r="ET9" s="197">
        <f t="shared" si="19"/>
        <v>4.0336463194384411</v>
      </c>
      <c r="EU9" s="204">
        <f t="shared" ref="EU9:EZ9" si="88">(EU8/EU4)*100</f>
        <v>3.0487804878048781</v>
      </c>
      <c r="EV9" s="204">
        <f t="shared" si="88"/>
        <v>3.0487804878048781</v>
      </c>
      <c r="EW9" s="204">
        <f t="shared" si="88"/>
        <v>8.8757396449704142</v>
      </c>
      <c r="EX9" s="204">
        <f t="shared" si="88"/>
        <v>8.8757396449704142</v>
      </c>
      <c r="EY9" s="204">
        <f t="shared" si="88"/>
        <v>0</v>
      </c>
      <c r="EZ9" s="204">
        <f t="shared" si="88"/>
        <v>0</v>
      </c>
      <c r="FA9" s="197" t="e">
        <f t="shared" si="20"/>
        <v>#DIV/0!</v>
      </c>
      <c r="FB9" s="197" t="e">
        <f t="shared" si="21"/>
        <v>#DIV/0!</v>
      </c>
      <c r="FC9" s="205">
        <f t="shared" ref="FC9:FH9" si="89">(FC8/FC4)*100</f>
        <v>2.5</v>
      </c>
      <c r="FD9" s="201" t="e">
        <f t="shared" si="89"/>
        <v>#DIV/0!</v>
      </c>
      <c r="FE9" s="205">
        <f t="shared" si="89"/>
        <v>10.309278350515463</v>
      </c>
      <c r="FF9" s="205">
        <f t="shared" si="89"/>
        <v>13.402061855670103</v>
      </c>
      <c r="FG9" s="205">
        <f t="shared" si="89"/>
        <v>5.1020408163265305</v>
      </c>
      <c r="FH9" s="201" t="e">
        <f t="shared" si="89"/>
        <v>#DIV/0!</v>
      </c>
      <c r="FI9" s="197">
        <f t="shared" si="22"/>
        <v>7.5496830079718782</v>
      </c>
      <c r="FJ9" s="197">
        <f t="shared" si="23"/>
        <v>3.6867216247132806</v>
      </c>
      <c r="FK9" s="204">
        <f t="shared" ref="FK9:FP9" si="90">(FK8/FK4)*100</f>
        <v>2.7932960893854748</v>
      </c>
      <c r="FL9" s="204">
        <f t="shared" si="90"/>
        <v>6.1452513966480442</v>
      </c>
      <c r="FM9" s="204">
        <f t="shared" si="90"/>
        <v>12</v>
      </c>
      <c r="FN9" s="204">
        <f t="shared" si="90"/>
        <v>12</v>
      </c>
      <c r="FO9" s="204">
        <f t="shared" si="90"/>
        <v>6.179775280898876</v>
      </c>
      <c r="FP9" s="204">
        <f t="shared" si="90"/>
        <v>6.179775280898876</v>
      </c>
      <c r="FQ9" s="201" t="e">
        <f t="shared" si="24"/>
        <v>#DIV/0!</v>
      </c>
      <c r="FR9" s="201" t="e">
        <f t="shared" si="25"/>
        <v>#DIV/0!</v>
      </c>
      <c r="FS9" s="201" t="e">
        <f t="shared" ref="FS9:FX9" si="91">(FS8/FS4)*100</f>
        <v>#DIV/0!</v>
      </c>
      <c r="FT9" s="201" t="e">
        <f t="shared" si="91"/>
        <v>#DIV/0!</v>
      </c>
      <c r="FU9" s="201" t="e">
        <f t="shared" si="91"/>
        <v>#DIV/0!</v>
      </c>
      <c r="FV9" s="201" t="e">
        <f t="shared" si="91"/>
        <v>#DIV/0!</v>
      </c>
      <c r="FW9" s="201" t="e">
        <f t="shared" si="91"/>
        <v>#DIV/0!</v>
      </c>
      <c r="FX9" s="201" t="e">
        <f t="shared" si="91"/>
        <v>#DIV/0!</v>
      </c>
      <c r="FY9" s="197">
        <f t="shared" si="26"/>
        <v>1.9270709209456942</v>
      </c>
      <c r="FZ9" s="197">
        <f t="shared" si="27"/>
        <v>1.4930368004320991</v>
      </c>
      <c r="GA9" s="205">
        <f t="shared" ref="GA9:GF9" si="92">(GA8/GA4)*100</f>
        <v>0</v>
      </c>
      <c r="GB9" s="205">
        <f t="shared" si="92"/>
        <v>2.8735632183908044</v>
      </c>
      <c r="GC9" s="205">
        <f t="shared" si="92"/>
        <v>2.9239766081871341</v>
      </c>
      <c r="GD9" s="205">
        <f t="shared" si="92"/>
        <v>2.9239766081871341</v>
      </c>
      <c r="GE9" s="205">
        <f t="shared" si="92"/>
        <v>2.8409090909090908</v>
      </c>
      <c r="GF9" s="205">
        <f t="shared" si="92"/>
        <v>0</v>
      </c>
      <c r="GG9" s="197">
        <f t="shared" si="28"/>
        <v>5.758264278713356</v>
      </c>
      <c r="GH9" s="197">
        <f t="shared" si="29"/>
        <v>4.4431027884677414</v>
      </c>
      <c r="GI9" s="204">
        <f t="shared" ref="GI9:GN9" si="93">(GI8/GI4)*100</f>
        <v>2.9069767441860463</v>
      </c>
      <c r="GJ9" s="204">
        <f t="shared" si="93"/>
        <v>2.9069767441860463</v>
      </c>
      <c r="GK9" s="204">
        <f t="shared" si="93"/>
        <v>11.494252873563218</v>
      </c>
      <c r="GL9" s="204">
        <f t="shared" si="93"/>
        <v>11.494252873563218</v>
      </c>
      <c r="GM9" s="204">
        <f t="shared" si="93"/>
        <v>2.8735632183908044</v>
      </c>
      <c r="GN9" s="204">
        <f t="shared" si="93"/>
        <v>2.8735632183908044</v>
      </c>
    </row>
    <row r="10" spans="1:196" x14ac:dyDescent="0.2">
      <c r="A10" s="189"/>
      <c r="B10" s="189"/>
      <c r="C10" s="189"/>
      <c r="D10" s="189"/>
      <c r="E10" s="193"/>
      <c r="F10" s="193"/>
      <c r="G10" s="194"/>
      <c r="H10" s="194"/>
      <c r="I10" s="194"/>
      <c r="J10" s="194"/>
      <c r="K10" s="194"/>
      <c r="L10" s="194"/>
      <c r="M10" s="193"/>
      <c r="N10" s="193"/>
      <c r="O10" s="195"/>
      <c r="P10" s="195"/>
      <c r="Q10" s="195"/>
      <c r="R10" s="195"/>
      <c r="S10" s="195"/>
      <c r="T10" s="195"/>
      <c r="U10" s="193"/>
      <c r="V10" s="193"/>
      <c r="W10" s="194"/>
      <c r="X10" s="194"/>
      <c r="Y10" s="194"/>
      <c r="Z10" s="194"/>
      <c r="AA10" s="194"/>
      <c r="AB10" s="194"/>
      <c r="AC10" s="193"/>
      <c r="AD10" s="193"/>
      <c r="AE10" s="195"/>
      <c r="AF10" s="195"/>
      <c r="AG10" s="195"/>
      <c r="AH10" s="195"/>
      <c r="AI10" s="195"/>
      <c r="AJ10" s="195"/>
      <c r="AK10" s="193"/>
      <c r="AL10" s="193"/>
      <c r="AM10" s="194"/>
      <c r="AN10" s="194"/>
      <c r="AO10" s="192"/>
      <c r="AP10" s="192"/>
      <c r="AQ10" s="192"/>
      <c r="AR10" s="192"/>
      <c r="AS10" s="193"/>
      <c r="AT10" s="193"/>
      <c r="AU10" s="195"/>
      <c r="AV10" s="195"/>
      <c r="AW10" s="195"/>
      <c r="AX10" s="195"/>
      <c r="AY10" s="195"/>
      <c r="AZ10" s="195"/>
      <c r="BA10" s="193"/>
      <c r="BB10" s="193"/>
      <c r="BC10" s="194"/>
      <c r="BD10" s="194"/>
      <c r="BE10" s="194"/>
      <c r="BF10" s="194"/>
      <c r="BG10" s="194"/>
      <c r="BH10" s="194"/>
      <c r="BI10" s="193"/>
      <c r="BJ10" s="193"/>
      <c r="BK10" s="195"/>
      <c r="BL10" s="195"/>
      <c r="BM10" s="195"/>
      <c r="BN10" s="195"/>
      <c r="BO10" s="195"/>
      <c r="BP10" s="195"/>
      <c r="BQ10" s="193"/>
      <c r="BR10" s="193"/>
      <c r="BS10" s="194"/>
      <c r="BT10" s="194"/>
      <c r="BU10" s="194"/>
      <c r="BV10" s="194"/>
      <c r="BW10" s="194"/>
      <c r="BX10" s="194"/>
      <c r="BY10" s="193"/>
      <c r="BZ10" s="193"/>
      <c r="CA10" s="195"/>
      <c r="CB10" s="195"/>
      <c r="CC10" s="195"/>
      <c r="CD10" s="195"/>
      <c r="CE10" s="192"/>
      <c r="CF10" s="192"/>
      <c r="CG10" s="193"/>
      <c r="CH10" s="193"/>
      <c r="CI10" s="194"/>
      <c r="CJ10" s="194"/>
      <c r="CK10" s="194"/>
      <c r="CL10" s="194"/>
      <c r="CM10" s="194"/>
      <c r="CN10" s="194"/>
      <c r="CO10" s="193"/>
      <c r="CP10" s="193"/>
      <c r="CQ10" s="195"/>
      <c r="CR10" s="195"/>
      <c r="CS10" s="195"/>
      <c r="CT10" s="195"/>
      <c r="CU10" s="195"/>
      <c r="CV10" s="195"/>
      <c r="CW10" s="193"/>
      <c r="CX10" s="193"/>
      <c r="CY10" s="194"/>
      <c r="CZ10" s="194"/>
      <c r="DA10" s="194"/>
      <c r="DB10" s="194"/>
      <c r="DC10" s="194"/>
      <c r="DD10" s="194"/>
      <c r="DE10" s="193"/>
      <c r="DF10" s="193"/>
      <c r="DG10" s="195"/>
      <c r="DH10" s="195"/>
      <c r="DI10" s="195"/>
      <c r="DJ10" s="195"/>
      <c r="DK10" s="195"/>
      <c r="DL10" s="195"/>
      <c r="DM10" s="193"/>
      <c r="DN10" s="193"/>
      <c r="DO10" s="194"/>
      <c r="DP10" s="194"/>
      <c r="DQ10" s="194"/>
      <c r="DR10" s="194"/>
      <c r="DS10" s="194"/>
      <c r="DT10" s="194"/>
      <c r="DU10" s="193"/>
      <c r="DV10" s="193"/>
      <c r="DW10" s="195"/>
      <c r="DX10" s="195"/>
      <c r="DY10" s="195"/>
      <c r="DZ10" s="195"/>
      <c r="EA10" s="195"/>
      <c r="EB10" s="192"/>
      <c r="EC10" s="193"/>
      <c r="ED10" s="193"/>
      <c r="EE10" s="194"/>
      <c r="EF10" s="194"/>
      <c r="EG10" s="194"/>
      <c r="EH10" s="194"/>
      <c r="EI10" s="194"/>
      <c r="EJ10" s="194"/>
      <c r="EK10" s="193"/>
      <c r="EL10" s="193"/>
      <c r="EM10" s="195"/>
      <c r="EN10" s="195"/>
      <c r="EO10" s="195"/>
      <c r="EP10" s="195"/>
      <c r="EQ10" s="195"/>
      <c r="ER10" s="195"/>
      <c r="ES10" s="193"/>
      <c r="ET10" s="193"/>
      <c r="EU10" s="194"/>
      <c r="EV10" s="194"/>
      <c r="EW10" s="194"/>
      <c r="EX10" s="194"/>
      <c r="EY10" s="194"/>
      <c r="EZ10" s="194"/>
      <c r="FA10" s="193"/>
      <c r="FB10" s="193"/>
      <c r="FC10" s="195"/>
      <c r="FD10" s="192"/>
      <c r="FE10" s="195"/>
      <c r="FF10" s="195"/>
      <c r="FG10" s="195"/>
      <c r="FH10" s="192"/>
      <c r="FI10" s="193"/>
      <c r="FJ10" s="193"/>
      <c r="FK10" s="194"/>
      <c r="FL10" s="194"/>
      <c r="FM10" s="194"/>
      <c r="FN10" s="194"/>
      <c r="FO10" s="194"/>
      <c r="FP10" s="194"/>
      <c r="FQ10" s="192"/>
      <c r="FR10" s="192"/>
      <c r="FS10" s="192"/>
      <c r="FT10" s="192"/>
      <c r="FU10" s="192"/>
      <c r="FV10" s="192"/>
      <c r="FW10" s="192"/>
      <c r="FX10" s="192"/>
      <c r="FY10" s="193"/>
      <c r="FZ10" s="193"/>
      <c r="GA10" s="195"/>
      <c r="GB10" s="195"/>
      <c r="GC10" s="195"/>
      <c r="GD10" s="195"/>
      <c r="GE10" s="195"/>
      <c r="GF10" s="195"/>
      <c r="GG10" s="193"/>
      <c r="GH10" s="193"/>
      <c r="GI10" s="194"/>
      <c r="GJ10" s="194"/>
      <c r="GK10" s="194"/>
      <c r="GL10" s="194"/>
      <c r="GM10" s="194"/>
      <c r="GN10" s="194"/>
    </row>
    <row r="11" spans="1:196" x14ac:dyDescent="0.2">
      <c r="A11" s="189" t="s">
        <v>159</v>
      </c>
      <c r="B11" s="189" t="s">
        <v>134</v>
      </c>
      <c r="C11" s="189" t="s">
        <v>135</v>
      </c>
      <c r="D11" s="189" t="s">
        <v>136</v>
      </c>
      <c r="E11" s="193" t="s">
        <v>234</v>
      </c>
      <c r="F11" s="193" t="s">
        <v>227</v>
      </c>
      <c r="G11" s="194" t="s">
        <v>228</v>
      </c>
      <c r="H11" s="194" t="s">
        <v>229</v>
      </c>
      <c r="I11" s="194" t="s">
        <v>230</v>
      </c>
      <c r="J11" s="194" t="s">
        <v>231</v>
      </c>
      <c r="K11" s="194" t="s">
        <v>232</v>
      </c>
      <c r="L11" s="194" t="s">
        <v>233</v>
      </c>
      <c r="M11" s="193" t="s">
        <v>234</v>
      </c>
      <c r="N11" s="193" t="s">
        <v>227</v>
      </c>
      <c r="O11" s="195" t="s">
        <v>228</v>
      </c>
      <c r="P11" s="195" t="s">
        <v>229</v>
      </c>
      <c r="Q11" s="195" t="s">
        <v>230</v>
      </c>
      <c r="R11" s="195" t="s">
        <v>231</v>
      </c>
      <c r="S11" s="195" t="s">
        <v>232</v>
      </c>
      <c r="T11" s="195" t="s">
        <v>233</v>
      </c>
      <c r="U11" s="193" t="s">
        <v>234</v>
      </c>
      <c r="V11" s="193" t="s">
        <v>227</v>
      </c>
      <c r="W11" s="194" t="s">
        <v>228</v>
      </c>
      <c r="X11" s="194" t="s">
        <v>229</v>
      </c>
      <c r="Y11" s="194" t="s">
        <v>230</v>
      </c>
      <c r="Z11" s="194" t="s">
        <v>231</v>
      </c>
      <c r="AA11" s="194" t="s">
        <v>232</v>
      </c>
      <c r="AB11" s="194" t="s">
        <v>233</v>
      </c>
      <c r="AC11" s="193" t="s">
        <v>234</v>
      </c>
      <c r="AD11" s="193" t="s">
        <v>227</v>
      </c>
      <c r="AE11" s="195" t="s">
        <v>228</v>
      </c>
      <c r="AF11" s="195" t="s">
        <v>229</v>
      </c>
      <c r="AG11" s="195" t="s">
        <v>230</v>
      </c>
      <c r="AH11" s="195" t="s">
        <v>231</v>
      </c>
      <c r="AI11" s="195" t="s">
        <v>232</v>
      </c>
      <c r="AJ11" s="195" t="s">
        <v>233</v>
      </c>
      <c r="AK11" s="193" t="s">
        <v>234</v>
      </c>
      <c r="AL11" s="193" t="s">
        <v>227</v>
      </c>
      <c r="AM11" s="194" t="s">
        <v>228</v>
      </c>
      <c r="AN11" s="194" t="s">
        <v>229</v>
      </c>
      <c r="AO11" s="192" t="s">
        <v>230</v>
      </c>
      <c r="AP11" s="192" t="s">
        <v>231</v>
      </c>
      <c r="AQ11" s="192" t="s">
        <v>232</v>
      </c>
      <c r="AR11" s="192" t="s">
        <v>233</v>
      </c>
      <c r="AS11" s="193" t="s">
        <v>234</v>
      </c>
      <c r="AT11" s="193" t="s">
        <v>227</v>
      </c>
      <c r="AU11" s="195" t="s">
        <v>228</v>
      </c>
      <c r="AV11" s="195" t="s">
        <v>229</v>
      </c>
      <c r="AW11" s="195" t="s">
        <v>230</v>
      </c>
      <c r="AX11" s="195" t="s">
        <v>231</v>
      </c>
      <c r="AY11" s="195" t="s">
        <v>232</v>
      </c>
      <c r="AZ11" s="195" t="s">
        <v>233</v>
      </c>
      <c r="BA11" s="193" t="s">
        <v>234</v>
      </c>
      <c r="BB11" s="193" t="s">
        <v>227</v>
      </c>
      <c r="BC11" s="194" t="s">
        <v>228</v>
      </c>
      <c r="BD11" s="194" t="s">
        <v>229</v>
      </c>
      <c r="BE11" s="194" t="s">
        <v>230</v>
      </c>
      <c r="BF11" s="194" t="s">
        <v>231</v>
      </c>
      <c r="BG11" s="194" t="s">
        <v>232</v>
      </c>
      <c r="BH11" s="194" t="s">
        <v>233</v>
      </c>
      <c r="BI11" s="193" t="s">
        <v>234</v>
      </c>
      <c r="BJ11" s="193" t="s">
        <v>227</v>
      </c>
      <c r="BK11" s="195" t="s">
        <v>228</v>
      </c>
      <c r="BL11" s="195" t="s">
        <v>229</v>
      </c>
      <c r="BM11" s="195" t="s">
        <v>230</v>
      </c>
      <c r="BN11" s="195" t="s">
        <v>231</v>
      </c>
      <c r="BO11" s="195" t="s">
        <v>232</v>
      </c>
      <c r="BP11" s="195" t="s">
        <v>233</v>
      </c>
      <c r="BQ11" s="193" t="s">
        <v>234</v>
      </c>
      <c r="BR11" s="193" t="s">
        <v>227</v>
      </c>
      <c r="BS11" s="194" t="s">
        <v>228</v>
      </c>
      <c r="BT11" s="194" t="s">
        <v>229</v>
      </c>
      <c r="BU11" s="194" t="s">
        <v>230</v>
      </c>
      <c r="BV11" s="194" t="s">
        <v>231</v>
      </c>
      <c r="BW11" s="194" t="s">
        <v>232</v>
      </c>
      <c r="BX11" s="194" t="s">
        <v>233</v>
      </c>
      <c r="BY11" s="193" t="s">
        <v>234</v>
      </c>
      <c r="BZ11" s="193" t="s">
        <v>227</v>
      </c>
      <c r="CA11" s="195" t="s">
        <v>228</v>
      </c>
      <c r="CB11" s="195" t="s">
        <v>229</v>
      </c>
      <c r="CC11" s="195" t="s">
        <v>230</v>
      </c>
      <c r="CD11" s="195" t="s">
        <v>231</v>
      </c>
      <c r="CE11" s="192" t="s">
        <v>232</v>
      </c>
      <c r="CF11" s="192" t="s">
        <v>233</v>
      </c>
      <c r="CG11" s="193" t="s">
        <v>234</v>
      </c>
      <c r="CH11" s="193" t="s">
        <v>227</v>
      </c>
      <c r="CI11" s="194" t="s">
        <v>228</v>
      </c>
      <c r="CJ11" s="194" t="s">
        <v>229</v>
      </c>
      <c r="CK11" s="194" t="s">
        <v>230</v>
      </c>
      <c r="CL11" s="194" t="s">
        <v>231</v>
      </c>
      <c r="CM11" s="194" t="s">
        <v>232</v>
      </c>
      <c r="CN11" s="194" t="s">
        <v>233</v>
      </c>
      <c r="CO11" s="193" t="s">
        <v>234</v>
      </c>
      <c r="CP11" s="193" t="s">
        <v>227</v>
      </c>
      <c r="CQ11" s="195" t="s">
        <v>228</v>
      </c>
      <c r="CR11" s="195" t="s">
        <v>229</v>
      </c>
      <c r="CS11" s="195" t="s">
        <v>230</v>
      </c>
      <c r="CT11" s="195" t="s">
        <v>231</v>
      </c>
      <c r="CU11" s="195" t="s">
        <v>232</v>
      </c>
      <c r="CV11" s="195" t="s">
        <v>233</v>
      </c>
      <c r="CW11" s="193" t="s">
        <v>234</v>
      </c>
      <c r="CX11" s="193" t="s">
        <v>227</v>
      </c>
      <c r="CY11" s="194" t="s">
        <v>228</v>
      </c>
      <c r="CZ11" s="194" t="s">
        <v>229</v>
      </c>
      <c r="DA11" s="194" t="s">
        <v>230</v>
      </c>
      <c r="DB11" s="194" t="s">
        <v>231</v>
      </c>
      <c r="DC11" s="194" t="s">
        <v>232</v>
      </c>
      <c r="DD11" s="194" t="s">
        <v>233</v>
      </c>
      <c r="DE11" s="193" t="s">
        <v>234</v>
      </c>
      <c r="DF11" s="193" t="s">
        <v>227</v>
      </c>
      <c r="DG11" s="195" t="s">
        <v>228</v>
      </c>
      <c r="DH11" s="195" t="s">
        <v>229</v>
      </c>
      <c r="DI11" s="195" t="s">
        <v>230</v>
      </c>
      <c r="DJ11" s="195" t="s">
        <v>231</v>
      </c>
      <c r="DK11" s="195" t="s">
        <v>232</v>
      </c>
      <c r="DL11" s="195" t="s">
        <v>233</v>
      </c>
      <c r="DM11" s="193" t="s">
        <v>234</v>
      </c>
      <c r="DN11" s="193" t="s">
        <v>227</v>
      </c>
      <c r="DO11" s="194" t="s">
        <v>228</v>
      </c>
      <c r="DP11" s="194" t="s">
        <v>229</v>
      </c>
      <c r="DQ11" s="194" t="s">
        <v>230</v>
      </c>
      <c r="DR11" s="194" t="s">
        <v>231</v>
      </c>
      <c r="DS11" s="194" t="s">
        <v>232</v>
      </c>
      <c r="DT11" s="194" t="s">
        <v>233</v>
      </c>
      <c r="DU11" s="193" t="s">
        <v>234</v>
      </c>
      <c r="DV11" s="193" t="s">
        <v>227</v>
      </c>
      <c r="DW11" s="195" t="s">
        <v>228</v>
      </c>
      <c r="DX11" s="195" t="s">
        <v>229</v>
      </c>
      <c r="DY11" s="195" t="s">
        <v>230</v>
      </c>
      <c r="DZ11" s="195" t="s">
        <v>231</v>
      </c>
      <c r="EA11" s="195" t="s">
        <v>232</v>
      </c>
      <c r="EB11" s="192" t="s">
        <v>233</v>
      </c>
      <c r="EC11" s="193" t="s">
        <v>234</v>
      </c>
      <c r="ED11" s="193" t="s">
        <v>227</v>
      </c>
      <c r="EE11" s="194" t="s">
        <v>228</v>
      </c>
      <c r="EF11" s="194" t="s">
        <v>229</v>
      </c>
      <c r="EG11" s="194" t="s">
        <v>230</v>
      </c>
      <c r="EH11" s="194" t="s">
        <v>231</v>
      </c>
      <c r="EI11" s="194" t="s">
        <v>232</v>
      </c>
      <c r="EJ11" s="194" t="s">
        <v>233</v>
      </c>
      <c r="EK11" s="193" t="s">
        <v>234</v>
      </c>
      <c r="EL11" s="193" t="s">
        <v>227</v>
      </c>
      <c r="EM11" s="195" t="s">
        <v>228</v>
      </c>
      <c r="EN11" s="195" t="s">
        <v>229</v>
      </c>
      <c r="EO11" s="195" t="s">
        <v>230</v>
      </c>
      <c r="EP11" s="195" t="s">
        <v>231</v>
      </c>
      <c r="EQ11" s="195" t="s">
        <v>232</v>
      </c>
      <c r="ER11" s="195" t="s">
        <v>233</v>
      </c>
      <c r="ES11" s="193" t="s">
        <v>234</v>
      </c>
      <c r="ET11" s="193" t="s">
        <v>227</v>
      </c>
      <c r="EU11" s="194" t="s">
        <v>228</v>
      </c>
      <c r="EV11" s="194" t="s">
        <v>229</v>
      </c>
      <c r="EW11" s="194" t="s">
        <v>230</v>
      </c>
      <c r="EX11" s="194" t="s">
        <v>231</v>
      </c>
      <c r="EY11" s="194" t="s">
        <v>232</v>
      </c>
      <c r="EZ11" s="194" t="s">
        <v>233</v>
      </c>
      <c r="FA11" s="193" t="s">
        <v>234</v>
      </c>
      <c r="FB11" s="193" t="s">
        <v>227</v>
      </c>
      <c r="FC11" s="195" t="s">
        <v>228</v>
      </c>
      <c r="FD11" s="192" t="s">
        <v>229</v>
      </c>
      <c r="FE11" s="195" t="s">
        <v>230</v>
      </c>
      <c r="FF11" s="195" t="s">
        <v>231</v>
      </c>
      <c r="FG11" s="195" t="s">
        <v>232</v>
      </c>
      <c r="FH11" s="192" t="s">
        <v>233</v>
      </c>
      <c r="FI11" s="193" t="s">
        <v>234</v>
      </c>
      <c r="FJ11" s="193" t="s">
        <v>227</v>
      </c>
      <c r="FK11" s="194" t="s">
        <v>228</v>
      </c>
      <c r="FL11" s="194" t="s">
        <v>229</v>
      </c>
      <c r="FM11" s="194" t="s">
        <v>230</v>
      </c>
      <c r="FN11" s="194" t="s">
        <v>231</v>
      </c>
      <c r="FO11" s="194" t="s">
        <v>232</v>
      </c>
      <c r="FP11" s="194" t="s">
        <v>233</v>
      </c>
      <c r="FQ11" s="192" t="s">
        <v>234</v>
      </c>
      <c r="FR11" s="192" t="s">
        <v>227</v>
      </c>
      <c r="FS11" s="192" t="s">
        <v>228</v>
      </c>
      <c r="FT11" s="192" t="s">
        <v>229</v>
      </c>
      <c r="FU11" s="192" t="s">
        <v>230</v>
      </c>
      <c r="FV11" s="192" t="s">
        <v>231</v>
      </c>
      <c r="FW11" s="192" t="s">
        <v>232</v>
      </c>
      <c r="FX11" s="192" t="s">
        <v>233</v>
      </c>
      <c r="FY11" s="193" t="s">
        <v>234</v>
      </c>
      <c r="FZ11" s="193" t="s">
        <v>227</v>
      </c>
      <c r="GA11" s="195" t="s">
        <v>228</v>
      </c>
      <c r="GB11" s="195" t="s">
        <v>229</v>
      </c>
      <c r="GC11" s="195" t="s">
        <v>230</v>
      </c>
      <c r="GD11" s="195" t="s">
        <v>231</v>
      </c>
      <c r="GE11" s="195" t="s">
        <v>232</v>
      </c>
      <c r="GF11" s="195" t="s">
        <v>233</v>
      </c>
      <c r="GG11" s="193" t="s">
        <v>234</v>
      </c>
      <c r="GH11" s="193" t="s">
        <v>227</v>
      </c>
      <c r="GI11" s="194" t="s">
        <v>228</v>
      </c>
      <c r="GJ11" s="194" t="s">
        <v>229</v>
      </c>
      <c r="GK11" s="194" t="s">
        <v>230</v>
      </c>
      <c r="GL11" s="194" t="s">
        <v>231</v>
      </c>
      <c r="GM11" s="194" t="s">
        <v>232</v>
      </c>
      <c r="GN11" s="194" t="s">
        <v>233</v>
      </c>
    </row>
    <row r="12" spans="1:196" x14ac:dyDescent="0.2">
      <c r="A12" s="202" t="s">
        <v>188</v>
      </c>
      <c r="B12" s="202" t="s">
        <v>180</v>
      </c>
      <c r="C12" s="202" t="s">
        <v>189</v>
      </c>
      <c r="D12" s="202" t="s">
        <v>190</v>
      </c>
      <c r="E12" s="197">
        <f t="shared" si="30"/>
        <v>8.4550000000000001</v>
      </c>
      <c r="F12" s="197">
        <f>STDEV(G12:L12)</f>
        <v>1.7129360758650594</v>
      </c>
      <c r="G12" s="198">
        <v>6.28</v>
      </c>
      <c r="H12" s="198">
        <v>6.32</v>
      </c>
      <c r="I12" s="198">
        <v>9.89</v>
      </c>
      <c r="J12" s="198">
        <v>10</v>
      </c>
      <c r="K12" s="198">
        <v>9.2799999999999994</v>
      </c>
      <c r="L12" s="198">
        <v>8.9600000000000009</v>
      </c>
      <c r="M12" s="197">
        <f t="shared" si="31"/>
        <v>7.5666666666666664</v>
      </c>
      <c r="N12" s="197">
        <f>STDEV(O12:T12)</f>
        <v>0.19734909846935378</v>
      </c>
      <c r="O12" s="199">
        <v>7.62</v>
      </c>
      <c r="P12" s="199">
        <v>7.9</v>
      </c>
      <c r="Q12" s="199">
        <v>7.41</v>
      </c>
      <c r="R12" s="199">
        <v>7.58</v>
      </c>
      <c r="S12" s="199">
        <v>7.33</v>
      </c>
      <c r="T12" s="199">
        <v>7.56</v>
      </c>
      <c r="U12" s="197">
        <f t="shared" si="32"/>
        <v>11.608333333333334</v>
      </c>
      <c r="V12" s="197">
        <f>STDEV(W12:AB12)</f>
        <v>0.67933545959758834</v>
      </c>
      <c r="W12" s="198">
        <v>12.25</v>
      </c>
      <c r="X12" s="198">
        <v>11.88</v>
      </c>
      <c r="Y12" s="198">
        <v>11.51</v>
      </c>
      <c r="Z12" s="198">
        <v>12.26</v>
      </c>
      <c r="AA12" s="198">
        <v>11.27</v>
      </c>
      <c r="AB12" s="198">
        <v>10.48</v>
      </c>
      <c r="AC12" s="197">
        <f>AVERAGE(AE12:AJ12)</f>
        <v>6.501666666666666</v>
      </c>
      <c r="AD12" s="197">
        <f>STDEV(AE12:AJ12)</f>
        <v>0.58867365039270003</v>
      </c>
      <c r="AE12" s="199">
        <v>6.17</v>
      </c>
      <c r="AF12" s="199">
        <v>6.16</v>
      </c>
      <c r="AG12" s="199">
        <v>7.53</v>
      </c>
      <c r="AH12" s="199">
        <v>6.9</v>
      </c>
      <c r="AI12" s="199">
        <v>6.07</v>
      </c>
      <c r="AJ12" s="199">
        <v>6.18</v>
      </c>
      <c r="AK12" s="197">
        <f t="shared" si="33"/>
        <v>5.6199999999999992</v>
      </c>
      <c r="AL12" s="197">
        <f>STDEV(AM12:AR12)</f>
        <v>1.4934746956901135</v>
      </c>
      <c r="AM12" s="198">
        <v>7</v>
      </c>
      <c r="AN12" s="198">
        <v>6.81</v>
      </c>
      <c r="AO12" s="200">
        <v>4.5199999999999996</v>
      </c>
      <c r="AP12" s="200">
        <v>4.1500000000000004</v>
      </c>
      <c r="AQ12" s="200"/>
      <c r="AR12" s="200"/>
      <c r="AS12" s="197">
        <f t="shared" si="34"/>
        <v>7.4383333333333335</v>
      </c>
      <c r="AT12" s="197">
        <f>STDEV(AU12:AZ12)</f>
        <v>1.3778594509842625</v>
      </c>
      <c r="AU12" s="199">
        <v>8.51</v>
      </c>
      <c r="AV12" s="199">
        <v>8.23</v>
      </c>
      <c r="AW12" s="199">
        <v>8.2100000000000009</v>
      </c>
      <c r="AX12" s="199">
        <v>8.35</v>
      </c>
      <c r="AY12" s="199">
        <v>5.64</v>
      </c>
      <c r="AZ12" s="199">
        <v>5.69</v>
      </c>
      <c r="BA12" s="197">
        <f t="shared" si="35"/>
        <v>4.6116666666666672</v>
      </c>
      <c r="BB12" s="197">
        <f>STDEV(BC12:BH12)</f>
        <v>0.10225784403490346</v>
      </c>
      <c r="BC12" s="198">
        <v>4.6500000000000004</v>
      </c>
      <c r="BD12" s="198">
        <v>4.76</v>
      </c>
      <c r="BE12" s="198">
        <v>4.6399999999999997</v>
      </c>
      <c r="BF12" s="198">
        <v>4.45</v>
      </c>
      <c r="BG12" s="198">
        <v>4.5999999999999996</v>
      </c>
      <c r="BH12" s="198">
        <v>4.57</v>
      </c>
      <c r="BI12" s="197">
        <f t="shared" si="36"/>
        <v>6.4499999999999993</v>
      </c>
      <c r="BJ12" s="197">
        <f>STDEV(BK12:BP12)</f>
        <v>0.82024386617640266</v>
      </c>
      <c r="BK12" s="199">
        <v>5.71</v>
      </c>
      <c r="BL12" s="199">
        <v>5.85</v>
      </c>
      <c r="BM12" s="199">
        <v>6.41</v>
      </c>
      <c r="BN12" s="199">
        <v>5.91</v>
      </c>
      <c r="BO12" s="199">
        <v>7.81</v>
      </c>
      <c r="BP12" s="199">
        <v>7.01</v>
      </c>
      <c r="BQ12" s="197">
        <f t="shared" si="37"/>
        <v>8.5666666666666664</v>
      </c>
      <c r="BR12" s="197">
        <f>STDEV(BS12:BX12)</f>
        <v>1.6572225760792243</v>
      </c>
      <c r="BS12" s="198">
        <v>10.64</v>
      </c>
      <c r="BT12" s="198">
        <v>10.66</v>
      </c>
      <c r="BU12" s="198">
        <v>7.96</v>
      </c>
      <c r="BV12" s="198">
        <v>7.89</v>
      </c>
      <c r="BW12" s="198">
        <v>6.94</v>
      </c>
      <c r="BX12" s="198">
        <v>7.31</v>
      </c>
      <c r="BY12" s="197">
        <f t="shared" si="38"/>
        <v>4.6266666666666669</v>
      </c>
      <c r="BZ12" s="197">
        <f>STDEV(CA12:CF12)</f>
        <v>0.55759005251767624</v>
      </c>
      <c r="CA12" s="199">
        <v>5.49</v>
      </c>
      <c r="CB12" s="199">
        <v>5.14</v>
      </c>
      <c r="CC12" s="199">
        <v>4.42</v>
      </c>
      <c r="CD12" s="199">
        <v>4.2699999999999996</v>
      </c>
      <c r="CE12" s="200">
        <v>4.37</v>
      </c>
      <c r="CF12" s="200">
        <v>4.07</v>
      </c>
      <c r="CG12" s="197">
        <f t="shared" si="39"/>
        <v>7.2733333333333334</v>
      </c>
      <c r="CH12" s="197">
        <f>STDEV(CI12:CN12)</f>
        <v>0.76356182897435787</v>
      </c>
      <c r="CI12" s="198">
        <v>7.56</v>
      </c>
      <c r="CJ12" s="198">
        <v>7.9</v>
      </c>
      <c r="CK12" s="198">
        <v>7.82</v>
      </c>
      <c r="CL12" s="198">
        <v>7.76</v>
      </c>
      <c r="CM12" s="198">
        <v>6.37</v>
      </c>
      <c r="CN12" s="198">
        <v>6.23</v>
      </c>
      <c r="CO12" s="197">
        <f t="shared" si="40"/>
        <v>6.6816666666666658</v>
      </c>
      <c r="CP12" s="197">
        <f>STDEV(CQ12:CV12)</f>
        <v>0.94077450362277237</v>
      </c>
      <c r="CQ12" s="199">
        <v>6.98</v>
      </c>
      <c r="CR12" s="199">
        <v>5.32</v>
      </c>
      <c r="CS12" s="199">
        <v>6.27</v>
      </c>
      <c r="CT12" s="199">
        <v>6.26</v>
      </c>
      <c r="CU12" s="199">
        <v>7.22</v>
      </c>
      <c r="CV12" s="199">
        <v>8.0399999999999991</v>
      </c>
      <c r="CW12" s="197">
        <f t="shared" si="41"/>
        <v>6.2816666666666663</v>
      </c>
      <c r="CX12" s="197">
        <f>STDEV(CY12:DD12)</f>
        <v>1.5346715175133334</v>
      </c>
      <c r="CY12" s="198">
        <v>7.56</v>
      </c>
      <c r="CZ12" s="198">
        <v>7.66</v>
      </c>
      <c r="DA12" s="198">
        <v>4.33</v>
      </c>
      <c r="DB12" s="198">
        <v>4.3600000000000003</v>
      </c>
      <c r="DC12" s="198">
        <v>6.9</v>
      </c>
      <c r="DD12" s="198">
        <v>6.88</v>
      </c>
      <c r="DE12" s="197">
        <f t="shared" si="42"/>
        <v>5.9850000000000003</v>
      </c>
      <c r="DF12" s="197">
        <f>STDEV(DG12:DL12)</f>
        <v>0.2444381312316064</v>
      </c>
      <c r="DG12" s="199">
        <v>5.87</v>
      </c>
      <c r="DH12" s="199">
        <v>6.02</v>
      </c>
      <c r="DI12" s="199">
        <v>5.83</v>
      </c>
      <c r="DJ12" s="199">
        <v>5.67</v>
      </c>
      <c r="DK12" s="199">
        <v>6.19</v>
      </c>
      <c r="DL12" s="199">
        <v>6.33</v>
      </c>
      <c r="DM12" s="197">
        <f t="shared" si="43"/>
        <v>7.0150000000000006</v>
      </c>
      <c r="DN12" s="197">
        <f>STDEV(DO12:DT12)</f>
        <v>0.9785857141814378</v>
      </c>
      <c r="DO12" s="198">
        <v>7.88</v>
      </c>
      <c r="DP12" s="198">
        <v>8.58</v>
      </c>
      <c r="DQ12" s="198">
        <v>6.59</v>
      </c>
      <c r="DR12" s="198">
        <v>6.56</v>
      </c>
      <c r="DS12" s="198">
        <v>6.21</v>
      </c>
      <c r="DT12" s="198">
        <v>6.27</v>
      </c>
      <c r="DU12" s="197">
        <f t="shared" si="44"/>
        <v>5.734</v>
      </c>
      <c r="DV12" s="197">
        <f>STDEV(DW12:EB12)</f>
        <v>1.5874287385580479</v>
      </c>
      <c r="DW12" s="199">
        <v>4.3899999999999997</v>
      </c>
      <c r="DX12" s="199">
        <v>4.5</v>
      </c>
      <c r="DY12" s="199">
        <v>5.65</v>
      </c>
      <c r="DZ12" s="199">
        <v>5.8</v>
      </c>
      <c r="EA12" s="199">
        <v>8.33</v>
      </c>
      <c r="EB12" s="200"/>
      <c r="EC12" s="197">
        <f t="shared" si="45"/>
        <v>5.8500000000000005</v>
      </c>
      <c r="ED12" s="197">
        <f>STDEV(EE12:EJ12)</f>
        <v>0.85376811840218025</v>
      </c>
      <c r="EE12" s="198">
        <v>6.63</v>
      </c>
      <c r="EF12" s="198">
        <v>6.89</v>
      </c>
      <c r="EG12" s="198">
        <v>4.9000000000000004</v>
      </c>
      <c r="EH12" s="198">
        <v>4.83</v>
      </c>
      <c r="EI12" s="198">
        <v>5.91</v>
      </c>
      <c r="EJ12" s="198">
        <v>5.94</v>
      </c>
      <c r="EK12" s="197">
        <f t="shared" si="46"/>
        <v>6.32</v>
      </c>
      <c r="EL12" s="197">
        <f>STDEV(EM12:ER12)</f>
        <v>0.66819158929157441</v>
      </c>
      <c r="EM12" s="199">
        <v>6.45</v>
      </c>
      <c r="EN12" s="199">
        <v>5.95</v>
      </c>
      <c r="EO12" s="199">
        <v>5.64</v>
      </c>
      <c r="EP12" s="199">
        <v>5.69</v>
      </c>
      <c r="EQ12" s="199">
        <v>7.19</v>
      </c>
      <c r="ER12" s="199">
        <v>7</v>
      </c>
      <c r="ES12" s="197">
        <f t="shared" si="47"/>
        <v>7.121666666666667</v>
      </c>
      <c r="ET12" s="197">
        <f>STDEV(EU12:EZ12)</f>
        <v>1.0701292756796523</v>
      </c>
      <c r="EU12" s="198">
        <v>8.2799999999999994</v>
      </c>
      <c r="EV12" s="198">
        <v>8.19</v>
      </c>
      <c r="EW12" s="198">
        <v>5.89</v>
      </c>
      <c r="EX12" s="198">
        <v>5.94</v>
      </c>
      <c r="EY12" s="198">
        <v>7.61</v>
      </c>
      <c r="EZ12" s="198">
        <v>6.82</v>
      </c>
      <c r="FA12" s="197">
        <f>AVERAGE(FC12:FH12)</f>
        <v>7.7124999999999986</v>
      </c>
      <c r="FB12" s="197">
        <f>STDEV(FC12:FH12)</f>
        <v>1.9389408620859716</v>
      </c>
      <c r="FC12" s="199">
        <v>4.87</v>
      </c>
      <c r="FD12" s="200"/>
      <c r="FE12" s="199">
        <v>8.6</v>
      </c>
      <c r="FF12" s="199">
        <v>9.19</v>
      </c>
      <c r="FG12" s="199">
        <v>8.19</v>
      </c>
      <c r="FH12" s="200"/>
      <c r="FI12" s="197">
        <f>AVERAGE(FK12:FP12)</f>
        <v>7.9766666666666666</v>
      </c>
      <c r="FJ12" s="197">
        <f>STDEV(FK12:FP12)</f>
        <v>1.4375766646223334</v>
      </c>
      <c r="FK12" s="198">
        <v>6.47</v>
      </c>
      <c r="FL12" s="198">
        <v>6.4</v>
      </c>
      <c r="FM12" s="198">
        <v>9.0299999999999994</v>
      </c>
      <c r="FN12" s="198">
        <v>9.99</v>
      </c>
      <c r="FO12" s="198">
        <v>7.53</v>
      </c>
      <c r="FP12" s="198">
        <v>8.44</v>
      </c>
      <c r="FQ12" s="201" t="e">
        <f>AVERAGE(FS12:FX12)</f>
        <v>#DIV/0!</v>
      </c>
      <c r="FR12" s="201" t="e">
        <f>STDEV(FS12:FX12)</f>
        <v>#DIV/0!</v>
      </c>
      <c r="FS12" s="200"/>
      <c r="FT12" s="200"/>
      <c r="FU12" s="200"/>
      <c r="FV12" s="200"/>
      <c r="FW12" s="200"/>
      <c r="FX12" s="200"/>
      <c r="FY12" s="197">
        <f>AVERAGE(GA12:GF12)</f>
        <v>8.5783333333333331</v>
      </c>
      <c r="FZ12" s="197">
        <f>STDEV(GA12:GF12)</f>
        <v>0.5871768614878029</v>
      </c>
      <c r="GA12" s="199">
        <v>7.63</v>
      </c>
      <c r="GB12" s="199">
        <v>8.1</v>
      </c>
      <c r="GC12" s="199">
        <v>9.0399999999999991</v>
      </c>
      <c r="GD12" s="199">
        <v>8.85</v>
      </c>
      <c r="GE12" s="199">
        <v>9.11</v>
      </c>
      <c r="GF12" s="199">
        <v>8.74</v>
      </c>
      <c r="GG12" s="197">
        <f>AVERAGE(GI12:GN12)</f>
        <v>8.3216666666666672</v>
      </c>
      <c r="GH12" s="197">
        <f>STDEV(GI12:GN12)</f>
        <v>2.0694773897452059</v>
      </c>
      <c r="GI12" s="198">
        <v>5.77</v>
      </c>
      <c r="GJ12" s="198">
        <v>5.66</v>
      </c>
      <c r="GK12" s="198">
        <v>9.11</v>
      </c>
      <c r="GL12" s="198">
        <v>9.1300000000000008</v>
      </c>
      <c r="GM12" s="198">
        <v>10.09</v>
      </c>
      <c r="GN12" s="198">
        <v>10.17</v>
      </c>
    </row>
    <row r="13" spans="1:196" x14ac:dyDescent="0.2">
      <c r="A13" s="202" t="s">
        <v>191</v>
      </c>
      <c r="B13" s="202" t="s">
        <v>180</v>
      </c>
      <c r="C13" s="202" t="s">
        <v>144</v>
      </c>
      <c r="D13" s="202" t="s">
        <v>140</v>
      </c>
      <c r="E13" s="197">
        <f t="shared" si="30"/>
        <v>118.16666666666667</v>
      </c>
      <c r="F13" s="197">
        <f>STDEV(G13:L13)</f>
        <v>7.8081154363051439</v>
      </c>
      <c r="G13" s="198">
        <v>128</v>
      </c>
      <c r="H13" s="198">
        <v>128</v>
      </c>
      <c r="I13" s="198">
        <v>111</v>
      </c>
      <c r="J13" s="198">
        <v>112</v>
      </c>
      <c r="K13" s="198">
        <v>116</v>
      </c>
      <c r="L13" s="198">
        <v>114</v>
      </c>
      <c r="M13" s="197">
        <f t="shared" si="31"/>
        <v>108.66666666666667</v>
      </c>
      <c r="N13" s="197">
        <f>STDEV(O13:T13)</f>
        <v>2.8047578623950171</v>
      </c>
      <c r="O13" s="199">
        <v>104</v>
      </c>
      <c r="P13" s="199">
        <v>109</v>
      </c>
      <c r="Q13" s="199">
        <v>111</v>
      </c>
      <c r="R13" s="199">
        <v>108</v>
      </c>
      <c r="S13" s="199">
        <v>112</v>
      </c>
      <c r="T13" s="199">
        <v>108</v>
      </c>
      <c r="U13" s="197">
        <f t="shared" si="32"/>
        <v>116.16666666666667</v>
      </c>
      <c r="V13" s="197">
        <f>STDEV(W13:AB13)</f>
        <v>5.4924190177613603</v>
      </c>
      <c r="W13" s="198">
        <v>114</v>
      </c>
      <c r="X13" s="198">
        <v>114</v>
      </c>
      <c r="Y13" s="198">
        <v>123</v>
      </c>
      <c r="Z13" s="198">
        <v>123</v>
      </c>
      <c r="AA13" s="198">
        <v>110</v>
      </c>
      <c r="AB13" s="198">
        <v>113</v>
      </c>
      <c r="AC13" s="197">
        <f>AVERAGE(AE13:AJ13)</f>
        <v>121.33333333333333</v>
      </c>
      <c r="AD13" s="197">
        <f>STDEV(AE13:AJ13)</f>
        <v>19.012276735485038</v>
      </c>
      <c r="AE13" s="199">
        <v>122</v>
      </c>
      <c r="AF13" s="199">
        <v>120</v>
      </c>
      <c r="AG13" s="199">
        <v>96</v>
      </c>
      <c r="AH13" s="199">
        <v>105</v>
      </c>
      <c r="AI13" s="199">
        <v>143</v>
      </c>
      <c r="AJ13" s="199">
        <v>142</v>
      </c>
      <c r="AK13" s="197">
        <f t="shared" si="33"/>
        <v>104</v>
      </c>
      <c r="AL13" s="197">
        <f>STDEV(AM13:AR13)</f>
        <v>24.426761280748348</v>
      </c>
      <c r="AM13" s="198">
        <v>113</v>
      </c>
      <c r="AN13" s="198">
        <v>130</v>
      </c>
      <c r="AO13" s="200">
        <v>101</v>
      </c>
      <c r="AP13" s="200">
        <v>72</v>
      </c>
      <c r="AQ13" s="200"/>
      <c r="AR13" s="200"/>
      <c r="AS13" s="197">
        <f t="shared" si="34"/>
        <v>118.83333333333333</v>
      </c>
      <c r="AT13" s="197">
        <f>STDEV(AU13:AZ13)</f>
        <v>6.9402209378856714</v>
      </c>
      <c r="AU13" s="199">
        <v>110</v>
      </c>
      <c r="AV13" s="199">
        <v>114</v>
      </c>
      <c r="AW13" s="199">
        <v>129</v>
      </c>
      <c r="AX13" s="199">
        <v>124</v>
      </c>
      <c r="AY13" s="199">
        <v>116</v>
      </c>
      <c r="AZ13" s="199">
        <v>120</v>
      </c>
      <c r="BA13" s="197">
        <f t="shared" si="35"/>
        <v>130.66666666666666</v>
      </c>
      <c r="BB13" s="197">
        <f>STDEV(BC13:BH13)</f>
        <v>7.1740272279011226</v>
      </c>
      <c r="BC13" s="198">
        <v>125</v>
      </c>
      <c r="BD13" s="198">
        <v>123</v>
      </c>
      <c r="BE13" s="198">
        <v>128</v>
      </c>
      <c r="BF13" s="198">
        <v>129</v>
      </c>
      <c r="BG13" s="198">
        <v>140</v>
      </c>
      <c r="BH13" s="198">
        <v>139</v>
      </c>
      <c r="BI13" s="197">
        <f t="shared" si="36"/>
        <v>123.66666666666667</v>
      </c>
      <c r="BJ13" s="197">
        <f>STDEV(BK13:BP13)</f>
        <v>9.6263527187957667</v>
      </c>
      <c r="BK13" s="199">
        <v>125</v>
      </c>
      <c r="BL13" s="199">
        <v>123</v>
      </c>
      <c r="BM13" s="199">
        <v>115</v>
      </c>
      <c r="BN13" s="199">
        <v>140</v>
      </c>
      <c r="BO13" s="199">
        <v>113</v>
      </c>
      <c r="BP13" s="199">
        <v>126</v>
      </c>
      <c r="BQ13" s="197">
        <f t="shared" si="37"/>
        <v>121.66666666666667</v>
      </c>
      <c r="BR13" s="197">
        <f>STDEV(BS13:BX13)</f>
        <v>5.3541261347363367</v>
      </c>
      <c r="BS13" s="198">
        <v>116</v>
      </c>
      <c r="BT13" s="198">
        <v>115</v>
      </c>
      <c r="BU13" s="198">
        <v>122</v>
      </c>
      <c r="BV13" s="198">
        <v>123</v>
      </c>
      <c r="BW13" s="198">
        <v>129</v>
      </c>
      <c r="BX13" s="198">
        <v>125</v>
      </c>
      <c r="BY13" s="197">
        <f t="shared" si="38"/>
        <v>127</v>
      </c>
      <c r="BZ13" s="197">
        <f>STDEV(CA13:CF13)</f>
        <v>19.493588689617926</v>
      </c>
      <c r="CA13" s="199">
        <v>109</v>
      </c>
      <c r="CB13" s="199">
        <v>114</v>
      </c>
      <c r="CC13" s="199">
        <v>149</v>
      </c>
      <c r="CD13" s="199">
        <v>154</v>
      </c>
      <c r="CE13" s="200">
        <v>114</v>
      </c>
      <c r="CF13" s="200">
        <v>122</v>
      </c>
      <c r="CG13" s="197">
        <f t="shared" si="39"/>
        <v>121.5</v>
      </c>
      <c r="CH13" s="197">
        <f>STDEV(CI13:CN13)</f>
        <v>14.515508947329405</v>
      </c>
      <c r="CI13" s="198">
        <v>133</v>
      </c>
      <c r="CJ13" s="198">
        <v>133</v>
      </c>
      <c r="CK13" s="198">
        <v>104</v>
      </c>
      <c r="CL13" s="198">
        <v>102</v>
      </c>
      <c r="CM13" s="198">
        <v>127</v>
      </c>
      <c r="CN13" s="198">
        <v>130</v>
      </c>
      <c r="CO13" s="197">
        <f t="shared" si="40"/>
        <v>121</v>
      </c>
      <c r="CP13" s="197">
        <f>STDEV(CQ13:CV13)</f>
        <v>5.5856960175075763</v>
      </c>
      <c r="CQ13" s="199">
        <v>124</v>
      </c>
      <c r="CR13" s="199">
        <v>130</v>
      </c>
      <c r="CS13" s="199">
        <v>114</v>
      </c>
      <c r="CT13" s="199">
        <v>117</v>
      </c>
      <c r="CU13" s="199">
        <v>121</v>
      </c>
      <c r="CV13" s="199">
        <v>120</v>
      </c>
      <c r="CW13" s="197">
        <f t="shared" si="41"/>
        <v>144.5</v>
      </c>
      <c r="CX13" s="197">
        <f>STDEV(CY13:DD13)</f>
        <v>17.626684316683043</v>
      </c>
      <c r="CY13" s="198">
        <v>129</v>
      </c>
      <c r="CZ13" s="198">
        <v>128</v>
      </c>
      <c r="DA13" s="198">
        <v>167</v>
      </c>
      <c r="DB13" s="198">
        <v>166</v>
      </c>
      <c r="DC13" s="198">
        <v>138</v>
      </c>
      <c r="DD13" s="198">
        <v>139</v>
      </c>
      <c r="DE13" s="197">
        <f t="shared" si="42"/>
        <v>144.83333333333334</v>
      </c>
      <c r="DF13" s="197">
        <f>STDEV(DG13:DL13)</f>
        <v>7.8336879352362931</v>
      </c>
      <c r="DG13" s="199">
        <v>152</v>
      </c>
      <c r="DH13" s="199">
        <v>153</v>
      </c>
      <c r="DI13" s="199">
        <v>137</v>
      </c>
      <c r="DJ13" s="199">
        <v>134</v>
      </c>
      <c r="DK13" s="199">
        <v>148</v>
      </c>
      <c r="DL13" s="199">
        <v>145</v>
      </c>
      <c r="DM13" s="197">
        <f t="shared" si="43"/>
        <v>116.33333333333333</v>
      </c>
      <c r="DN13" s="197">
        <f>STDEV(DO13:DT13)</f>
        <v>3.6147844564602556</v>
      </c>
      <c r="DO13" s="198">
        <v>115</v>
      </c>
      <c r="DP13" s="198">
        <v>110</v>
      </c>
      <c r="DQ13" s="198">
        <v>116</v>
      </c>
      <c r="DR13" s="198">
        <v>118</v>
      </c>
      <c r="DS13" s="198">
        <v>119</v>
      </c>
      <c r="DT13" s="198">
        <v>120</v>
      </c>
      <c r="DU13" s="197">
        <f t="shared" si="44"/>
        <v>147.80000000000001</v>
      </c>
      <c r="DV13" s="197">
        <f>STDEV(DW13:EB13)</f>
        <v>3.1144823004794873</v>
      </c>
      <c r="DW13" s="199">
        <v>145</v>
      </c>
      <c r="DX13" s="199">
        <v>148</v>
      </c>
      <c r="DY13" s="199">
        <v>147</v>
      </c>
      <c r="DZ13" s="199">
        <v>146</v>
      </c>
      <c r="EA13" s="199">
        <v>153</v>
      </c>
      <c r="EB13" s="200"/>
      <c r="EC13" s="197">
        <f t="shared" si="45"/>
        <v>115.16666666666667</v>
      </c>
      <c r="ED13" s="197">
        <f>STDEV(EE13:EJ13)</f>
        <v>11.196725711861779</v>
      </c>
      <c r="EE13" s="198">
        <v>101</v>
      </c>
      <c r="EF13" s="198">
        <v>101</v>
      </c>
      <c r="EG13" s="198">
        <v>120</v>
      </c>
      <c r="EH13" s="198">
        <v>120</v>
      </c>
      <c r="EI13" s="198">
        <v>123</v>
      </c>
      <c r="EJ13" s="198">
        <v>126</v>
      </c>
      <c r="EK13" s="197">
        <f t="shared" si="46"/>
        <v>124.33333333333333</v>
      </c>
      <c r="EL13" s="197">
        <f>STDEV(EM13:ER13)</f>
        <v>5.3541261347363376</v>
      </c>
      <c r="EM13" s="199">
        <v>116</v>
      </c>
      <c r="EN13" s="199">
        <v>130</v>
      </c>
      <c r="EO13" s="199">
        <v>129</v>
      </c>
      <c r="EP13" s="199">
        <v>127</v>
      </c>
      <c r="EQ13" s="199">
        <v>121</v>
      </c>
      <c r="ER13" s="199">
        <v>123</v>
      </c>
      <c r="ES13" s="197">
        <f t="shared" si="47"/>
        <v>134.16666666666666</v>
      </c>
      <c r="ET13" s="197">
        <f>STDEV(EU13:EZ13)</f>
        <v>7.25028735062733</v>
      </c>
      <c r="EU13" s="198">
        <v>142</v>
      </c>
      <c r="EV13" s="198">
        <v>143</v>
      </c>
      <c r="EW13" s="198">
        <v>127</v>
      </c>
      <c r="EX13" s="198">
        <v>126</v>
      </c>
      <c r="EY13" s="198">
        <v>132</v>
      </c>
      <c r="EZ13" s="198">
        <v>135</v>
      </c>
      <c r="FA13" s="197">
        <f>AVERAGE(FC13:FH13)</f>
        <v>134</v>
      </c>
      <c r="FB13" s="197">
        <f>STDEV(FC13:FH13)</f>
        <v>11.16542281629615</v>
      </c>
      <c r="FC13" s="199">
        <v>144</v>
      </c>
      <c r="FD13" s="200"/>
      <c r="FE13" s="199">
        <v>122</v>
      </c>
      <c r="FF13" s="199">
        <v>127</v>
      </c>
      <c r="FG13" s="199">
        <v>143</v>
      </c>
      <c r="FH13" s="200"/>
      <c r="FI13" s="197">
        <f>AVERAGE(FK13:FP13)</f>
        <v>128.16666666666666</v>
      </c>
      <c r="FJ13" s="197">
        <f>STDEV(FK13:FP13)</f>
        <v>8.7273516410573642</v>
      </c>
      <c r="FK13" s="198">
        <v>135</v>
      </c>
      <c r="FL13" s="198">
        <v>134</v>
      </c>
      <c r="FM13" s="198">
        <v>134</v>
      </c>
      <c r="FN13" s="198">
        <v>132</v>
      </c>
      <c r="FO13" s="198">
        <v>116</v>
      </c>
      <c r="FP13" s="198">
        <v>118</v>
      </c>
      <c r="FQ13" s="201" t="e">
        <f>AVERAGE(FS13:FX13)</f>
        <v>#DIV/0!</v>
      </c>
      <c r="FR13" s="201" t="e">
        <f>STDEV(FS13:FX13)</f>
        <v>#DIV/0!</v>
      </c>
      <c r="FS13" s="200"/>
      <c r="FT13" s="200"/>
      <c r="FU13" s="200"/>
      <c r="FV13" s="200"/>
      <c r="FW13" s="200"/>
      <c r="FX13" s="200"/>
      <c r="FY13" s="197">
        <f>AVERAGE(GA13:GF13)</f>
        <v>108.33333333333333</v>
      </c>
      <c r="FZ13" s="197">
        <f>STDEV(GA13:GF13)</f>
        <v>8.5479042265731238</v>
      </c>
      <c r="GA13" s="199">
        <v>98</v>
      </c>
      <c r="GB13" s="199">
        <v>99</v>
      </c>
      <c r="GC13" s="199">
        <v>108</v>
      </c>
      <c r="GD13" s="199">
        <v>112</v>
      </c>
      <c r="GE13" s="199">
        <v>120</v>
      </c>
      <c r="GF13" s="199">
        <v>113</v>
      </c>
      <c r="GG13" s="197">
        <f>AVERAGE(GI13:GN13)</f>
        <v>121.5</v>
      </c>
      <c r="GH13" s="197">
        <f>STDEV(GI13:GN13)</f>
        <v>3.5071355833500366</v>
      </c>
      <c r="GI13" s="198">
        <v>123</v>
      </c>
      <c r="GJ13" s="198">
        <v>124</v>
      </c>
      <c r="GK13" s="198">
        <v>124</v>
      </c>
      <c r="GL13" s="198">
        <v>124</v>
      </c>
      <c r="GM13" s="198">
        <v>117</v>
      </c>
      <c r="GN13" s="198">
        <v>117</v>
      </c>
    </row>
    <row r="14" spans="1:196" x14ac:dyDescent="0.2">
      <c r="A14" s="203" t="s">
        <v>191</v>
      </c>
      <c r="B14" s="203" t="s">
        <v>180</v>
      </c>
      <c r="C14" s="203" t="s">
        <v>144</v>
      </c>
      <c r="D14" s="203" t="s">
        <v>149</v>
      </c>
      <c r="E14" s="197">
        <f>AVERAGE(G14:L14)</f>
        <v>69.768103970936693</v>
      </c>
      <c r="F14" s="197">
        <f>STDEV(G14:L14)</f>
        <v>4.2237998513963397</v>
      </c>
      <c r="G14" s="204">
        <f t="shared" ref="G14:L14" si="94">(G13/G4)*100</f>
        <v>74.853801169590639</v>
      </c>
      <c r="H14" s="204">
        <f t="shared" si="94"/>
        <v>74.853801169590639</v>
      </c>
      <c r="I14" s="204">
        <f t="shared" si="94"/>
        <v>65.294117647058826</v>
      </c>
      <c r="J14" s="204">
        <f t="shared" si="94"/>
        <v>65.882352941176464</v>
      </c>
      <c r="K14" s="204">
        <f t="shared" si="94"/>
        <v>69.461077844311376</v>
      </c>
      <c r="L14" s="204">
        <f t="shared" si="94"/>
        <v>68.263473053892227</v>
      </c>
      <c r="M14" s="197">
        <f>AVERAGE(O14:T14)</f>
        <v>64.818356790568984</v>
      </c>
      <c r="N14" s="197">
        <f>STDEV(O14:T14)</f>
        <v>1.4088850873805734</v>
      </c>
      <c r="O14" s="205">
        <f t="shared" ref="O14:T14" si="95">(O13/O4)*100</f>
        <v>63.803680981595093</v>
      </c>
      <c r="P14" s="205">
        <f t="shared" si="95"/>
        <v>66.871165644171782</v>
      </c>
      <c r="Q14" s="205">
        <f t="shared" si="95"/>
        <v>65.294117647058826</v>
      </c>
      <c r="R14" s="205">
        <f t="shared" si="95"/>
        <v>63.529411764705877</v>
      </c>
      <c r="S14" s="205">
        <f t="shared" si="95"/>
        <v>65.882352941176464</v>
      </c>
      <c r="T14" s="205">
        <f t="shared" si="95"/>
        <v>63.529411764705877</v>
      </c>
      <c r="U14" s="197">
        <f>AVERAGE(W14:AB14)</f>
        <v>64.428068451649878</v>
      </c>
      <c r="V14" s="197">
        <f>STDEV(W14:AB14)</f>
        <v>3.1069836926915642</v>
      </c>
      <c r="W14" s="204">
        <f t="shared" ref="W14:AB14" si="96">(W13/W4)*100</f>
        <v>61.95652173913043</v>
      </c>
      <c r="X14" s="204">
        <f t="shared" si="96"/>
        <v>61.95652173913043</v>
      </c>
      <c r="Y14" s="204">
        <f t="shared" si="96"/>
        <v>68.333333333333329</v>
      </c>
      <c r="Z14" s="204">
        <f t="shared" si="96"/>
        <v>68.333333333333329</v>
      </c>
      <c r="AA14" s="204">
        <f t="shared" si="96"/>
        <v>62.146892655367239</v>
      </c>
      <c r="AB14" s="204">
        <f t="shared" si="96"/>
        <v>63.841807909604519</v>
      </c>
      <c r="AC14" s="197">
        <f>AVERAGE(AE14:AJ14)</f>
        <v>69.699074074074076</v>
      </c>
      <c r="AD14" s="197">
        <f>STDEV(AE14:AJ14)</f>
        <v>9.3416815741525259</v>
      </c>
      <c r="AE14" s="205">
        <f t="shared" ref="AE14:AJ14" si="97">(AE13/AE4)*100</f>
        <v>67.777777777777786</v>
      </c>
      <c r="AF14" s="205">
        <f t="shared" si="97"/>
        <v>66.666666666666657</v>
      </c>
      <c r="AG14" s="205">
        <f t="shared" si="97"/>
        <v>58.18181818181818</v>
      </c>
      <c r="AH14" s="205">
        <f t="shared" si="97"/>
        <v>63.636363636363633</v>
      </c>
      <c r="AI14" s="205">
        <f t="shared" si="97"/>
        <v>81.25</v>
      </c>
      <c r="AJ14" s="205">
        <f t="shared" si="97"/>
        <v>80.681818181818173</v>
      </c>
      <c r="AK14" s="197" t="e">
        <f>AVERAGE(AM14:AR14)</f>
        <v>#DIV/0!</v>
      </c>
      <c r="AL14" s="197" t="e">
        <f>STDEV(AM14:AR14)</f>
        <v>#DIV/0!</v>
      </c>
      <c r="AM14" s="204">
        <f t="shared" ref="AM14:AR14" si="98">(AM13/AM4)*100</f>
        <v>59.162303664921467</v>
      </c>
      <c r="AN14" s="204">
        <f t="shared" si="98"/>
        <v>68.062827225130889</v>
      </c>
      <c r="AO14" s="201">
        <f t="shared" si="98"/>
        <v>50.753768844221106</v>
      </c>
      <c r="AP14" s="201">
        <f t="shared" si="98"/>
        <v>36.180904522613069</v>
      </c>
      <c r="AQ14" s="201" t="e">
        <f t="shared" si="98"/>
        <v>#DIV/0!</v>
      </c>
      <c r="AR14" s="201" t="e">
        <f t="shared" si="98"/>
        <v>#DIV/0!</v>
      </c>
      <c r="AS14" s="197">
        <f>AVERAGE(AU14:AZ14)</f>
        <v>75.462263970938423</v>
      </c>
      <c r="AT14" s="197">
        <f>STDEV(AU14:AZ14)</f>
        <v>4.502940412290819</v>
      </c>
      <c r="AU14" s="205">
        <f t="shared" ref="AU14:AZ14" si="99">(AU13/AU4)*100</f>
        <v>70.063694267515913</v>
      </c>
      <c r="AV14" s="205">
        <f t="shared" si="99"/>
        <v>72.611464968152859</v>
      </c>
      <c r="AW14" s="205">
        <f t="shared" si="99"/>
        <v>80.625</v>
      </c>
      <c r="AX14" s="205">
        <f t="shared" si="99"/>
        <v>81.045751633986924</v>
      </c>
      <c r="AY14" s="205">
        <f t="shared" si="99"/>
        <v>72.95597484276729</v>
      </c>
      <c r="AZ14" s="205">
        <f t="shared" si="99"/>
        <v>75.471698113207552</v>
      </c>
      <c r="BA14" s="197">
        <f>AVERAGE(BC14:BH14)</f>
        <v>75.98138065470188</v>
      </c>
      <c r="BB14" s="197">
        <f>STDEV(BC14:BH14)</f>
        <v>4.4000714967435144</v>
      </c>
      <c r="BC14" s="204">
        <f t="shared" ref="BC14:BH14" si="100">(BC13/BC4)*100</f>
        <v>73.099415204678365</v>
      </c>
      <c r="BD14" s="204">
        <f t="shared" si="100"/>
        <v>71.929824561403507</v>
      </c>
      <c r="BE14" s="204">
        <f t="shared" si="100"/>
        <v>73.563218390804593</v>
      </c>
      <c r="BF14" s="204">
        <f t="shared" si="100"/>
        <v>74.137931034482762</v>
      </c>
      <c r="BG14" s="204">
        <f t="shared" si="100"/>
        <v>81.871345029239762</v>
      </c>
      <c r="BH14" s="204">
        <f t="shared" si="100"/>
        <v>81.286549707602347</v>
      </c>
      <c r="BI14" s="197">
        <f>AVERAGE(BK14:BP14)</f>
        <v>73.765788910297587</v>
      </c>
      <c r="BJ14" s="197">
        <f>STDEV(BK14:BP14)</f>
        <v>9.3487415617750358</v>
      </c>
      <c r="BK14" s="205">
        <f t="shared" ref="BK14:BP14" si="101">(BK13/BK4)*100</f>
        <v>69.444444444444443</v>
      </c>
      <c r="BL14" s="205">
        <f t="shared" si="101"/>
        <v>68.333333333333329</v>
      </c>
      <c r="BM14" s="205">
        <f t="shared" si="101"/>
        <v>75.16339869281046</v>
      </c>
      <c r="BN14" s="205">
        <f t="shared" si="101"/>
        <v>91.503267973856211</v>
      </c>
      <c r="BO14" s="205">
        <f t="shared" si="101"/>
        <v>65.317919075144502</v>
      </c>
      <c r="BP14" s="205">
        <f t="shared" si="101"/>
        <v>72.832369942196522</v>
      </c>
      <c r="BQ14" s="197">
        <f>AVERAGE(BS14:BX14)</f>
        <v>72.909431137724553</v>
      </c>
      <c r="BR14" s="197">
        <f>STDEV(BS14:BX14)</f>
        <v>6.0489538536688743</v>
      </c>
      <c r="BS14" s="204">
        <f t="shared" ref="BS14:BX14" si="102">(BS13/BS4)*100</f>
        <v>66.285714285714278</v>
      </c>
      <c r="BT14" s="204">
        <f t="shared" si="102"/>
        <v>65.714285714285708</v>
      </c>
      <c r="BU14" s="204">
        <f t="shared" si="102"/>
        <v>73.053892215568865</v>
      </c>
      <c r="BV14" s="204">
        <f t="shared" si="102"/>
        <v>73.65269461077844</v>
      </c>
      <c r="BW14" s="204">
        <f t="shared" si="102"/>
        <v>80.625</v>
      </c>
      <c r="BX14" s="204">
        <f t="shared" si="102"/>
        <v>78.125</v>
      </c>
      <c r="BY14" s="197">
        <f>AVERAGE(CA14:CF14)</f>
        <v>70.739798701018913</v>
      </c>
      <c r="BZ14" s="197">
        <f>STDEV(CA14:CF14)</f>
        <v>11.609800485739159</v>
      </c>
      <c r="CA14" s="205">
        <f t="shared" ref="CA14:CF14" si="103">(CA13/CA4)*100</f>
        <v>60.22099447513812</v>
      </c>
      <c r="CB14" s="205">
        <f t="shared" si="103"/>
        <v>60.962566844919785</v>
      </c>
      <c r="CC14" s="205">
        <f t="shared" si="103"/>
        <v>84.659090909090907</v>
      </c>
      <c r="CD14" s="205">
        <f t="shared" si="103"/>
        <v>86.033519553072622</v>
      </c>
      <c r="CE14" s="201">
        <f t="shared" si="103"/>
        <v>65.895953757225428</v>
      </c>
      <c r="CF14" s="201">
        <f t="shared" si="103"/>
        <v>66.666666666666657</v>
      </c>
      <c r="CG14" s="197">
        <f>AVERAGE(CI14:CN14)</f>
        <v>71.900549174304828</v>
      </c>
      <c r="CH14" s="197">
        <f>STDEV(CI14:CN14)</f>
        <v>8.6604845225797487</v>
      </c>
      <c r="CI14" s="204">
        <f t="shared" ref="CI14:CN14" si="104">(CI13/CI4)*100</f>
        <v>79.166666666666657</v>
      </c>
      <c r="CJ14" s="204">
        <f t="shared" si="104"/>
        <v>79.166666666666657</v>
      </c>
      <c r="CK14" s="204">
        <f t="shared" si="104"/>
        <v>61.53846153846154</v>
      </c>
      <c r="CL14" s="204">
        <f t="shared" si="104"/>
        <v>60.355029585798817</v>
      </c>
      <c r="CM14" s="204">
        <f t="shared" si="104"/>
        <v>74.705882352941174</v>
      </c>
      <c r="CN14" s="204">
        <f t="shared" si="104"/>
        <v>76.470588235294116</v>
      </c>
      <c r="CO14" s="197">
        <f>AVERAGE(CQ14:CV14)</f>
        <v>72.712380161391891</v>
      </c>
      <c r="CP14" s="197">
        <f>STDEV(CQ14:CV14)</f>
        <v>4.1341807628224059</v>
      </c>
      <c r="CQ14" s="205">
        <f t="shared" ref="CQ14:CV14" si="105">(CQ13/CQ4)*100</f>
        <v>72.941176470588232</v>
      </c>
      <c r="CR14" s="205">
        <f t="shared" si="105"/>
        <v>80.246913580246911</v>
      </c>
      <c r="CS14" s="205">
        <f t="shared" si="105"/>
        <v>68.674698795180717</v>
      </c>
      <c r="CT14" s="205">
        <f t="shared" si="105"/>
        <v>69.230769230769226</v>
      </c>
      <c r="CU14" s="205">
        <f t="shared" si="105"/>
        <v>72.891566265060234</v>
      </c>
      <c r="CV14" s="205">
        <f t="shared" si="105"/>
        <v>72.289156626506028</v>
      </c>
      <c r="CW14" s="197">
        <f>AVERAGE(CY14:DD14)</f>
        <v>76.178253185981688</v>
      </c>
      <c r="CX14" s="197">
        <f>STDEV(CY14:DD14)</f>
        <v>8.4410179745215412</v>
      </c>
      <c r="CY14" s="204">
        <f t="shared" ref="CY14:DD14" si="106">(CY13/CY4)*100</f>
        <v>68.253968253968253</v>
      </c>
      <c r="CZ14" s="204">
        <f t="shared" si="106"/>
        <v>68.817204301075279</v>
      </c>
      <c r="DA14" s="204">
        <f t="shared" si="106"/>
        <v>86.979166666666657</v>
      </c>
      <c r="DB14" s="204">
        <f t="shared" si="106"/>
        <v>86.458333333333343</v>
      </c>
      <c r="DC14" s="204">
        <f t="shared" si="106"/>
        <v>73.015873015873012</v>
      </c>
      <c r="DD14" s="204">
        <f t="shared" si="106"/>
        <v>73.544973544973544</v>
      </c>
      <c r="DE14" s="197">
        <f>AVERAGE(DG14:DL14)</f>
        <v>73.784112108985198</v>
      </c>
      <c r="DF14" s="197">
        <f>STDEV(DG14:DL14)</f>
        <v>4.2956961492528434</v>
      </c>
      <c r="DG14" s="205">
        <f t="shared" ref="DG14:DL14" si="107">(DG13/DG4)*100</f>
        <v>77.948717948717956</v>
      </c>
      <c r="DH14" s="205">
        <f t="shared" si="107"/>
        <v>78.461538461538467</v>
      </c>
      <c r="DI14" s="205">
        <f t="shared" si="107"/>
        <v>69.543147208121823</v>
      </c>
      <c r="DJ14" s="205">
        <f t="shared" si="107"/>
        <v>68.020304568527919</v>
      </c>
      <c r="DK14" s="205">
        <f t="shared" si="107"/>
        <v>75.126903553299499</v>
      </c>
      <c r="DL14" s="205">
        <f t="shared" si="107"/>
        <v>73.604060913705581</v>
      </c>
      <c r="DM14" s="197">
        <f>AVERAGE(DO14:DT14)</f>
        <v>65.963899596573825</v>
      </c>
      <c r="DN14" s="197">
        <f>STDEV(DO14:DT14)</f>
        <v>1.492015344471542</v>
      </c>
      <c r="DO14" s="204">
        <f t="shared" ref="DO14:DT14" si="108">(DO13/DO4)*100</f>
        <v>66.091954022988503</v>
      </c>
      <c r="DP14" s="204">
        <f t="shared" si="108"/>
        <v>63.218390804597703</v>
      </c>
      <c r="DQ14" s="204">
        <f t="shared" si="108"/>
        <v>65.536723163841799</v>
      </c>
      <c r="DR14" s="204">
        <f t="shared" si="108"/>
        <v>66.666666666666657</v>
      </c>
      <c r="DS14" s="204">
        <f t="shared" si="108"/>
        <v>66.853932584269657</v>
      </c>
      <c r="DT14" s="204">
        <f t="shared" si="108"/>
        <v>67.415730337078656</v>
      </c>
      <c r="DU14" s="197" t="e">
        <f>AVERAGE(DW14:EB14)</f>
        <v>#DIV/0!</v>
      </c>
      <c r="DV14" s="197" t="e">
        <f>STDEV(DW14:EB14)</f>
        <v>#DIV/0!</v>
      </c>
      <c r="DW14" s="205">
        <f t="shared" ref="DW14:EB14" si="109">(DW13/DW4)*100</f>
        <v>70.388349514563103</v>
      </c>
      <c r="DX14" s="205">
        <f t="shared" si="109"/>
        <v>71.844660194174764</v>
      </c>
      <c r="DY14" s="205">
        <f t="shared" si="109"/>
        <v>70</v>
      </c>
      <c r="DZ14" s="205">
        <f t="shared" si="109"/>
        <v>71.568627450980387</v>
      </c>
      <c r="EA14" s="205">
        <f t="shared" si="109"/>
        <v>74.271844660194176</v>
      </c>
      <c r="EB14" s="201" t="e">
        <f t="shared" si="109"/>
        <v>#DIV/0!</v>
      </c>
      <c r="EC14" s="197">
        <f>AVERAGE(EE14:EJ14)</f>
        <v>69.856491746735642</v>
      </c>
      <c r="ED14" s="197">
        <f>STDEV(EE14:EJ14)</f>
        <v>6.6279624469526262</v>
      </c>
      <c r="EE14" s="204">
        <f t="shared" ref="EE14:EJ14" si="110">(EE13/EE4)*100</f>
        <v>61.585365853658537</v>
      </c>
      <c r="EF14" s="204">
        <f t="shared" si="110"/>
        <v>61.212121212121204</v>
      </c>
      <c r="EG14" s="204">
        <f t="shared" si="110"/>
        <v>73.170731707317074</v>
      </c>
      <c r="EH14" s="204">
        <f t="shared" si="110"/>
        <v>73.170731707317074</v>
      </c>
      <c r="EI14" s="204">
        <f t="shared" si="110"/>
        <v>74.096385542168676</v>
      </c>
      <c r="EJ14" s="204">
        <f t="shared" si="110"/>
        <v>75.903614457831324</v>
      </c>
      <c r="EK14" s="197">
        <f>AVERAGE(EM14:ER14)</f>
        <v>69.278613093874128</v>
      </c>
      <c r="EL14" s="197">
        <f>STDEV(EM14:ER14)</f>
        <v>5.0568887926281452</v>
      </c>
      <c r="EM14" s="205">
        <f t="shared" ref="EM14:ER14" si="111">(EM13/EM4)*100</f>
        <v>69.879518072289159</v>
      </c>
      <c r="EN14" s="205">
        <f t="shared" si="111"/>
        <v>78.313253012048193</v>
      </c>
      <c r="EO14" s="205">
        <f t="shared" si="111"/>
        <v>69.729729729729726</v>
      </c>
      <c r="EP14" s="205">
        <f t="shared" si="111"/>
        <v>68.648648648648646</v>
      </c>
      <c r="EQ14" s="205">
        <f t="shared" si="111"/>
        <v>64.021164021164026</v>
      </c>
      <c r="ER14" s="205">
        <f t="shared" si="111"/>
        <v>65.079365079365076</v>
      </c>
      <c r="ES14" s="197">
        <f>AVERAGE(EU14:EZ14)</f>
        <v>80.883801939149023</v>
      </c>
      <c r="ET14" s="197">
        <f>STDEV(EU14:EZ14)</f>
        <v>5.4209479427885734</v>
      </c>
      <c r="EU14" s="204">
        <f t="shared" ref="EU14:EZ14" si="112">(EU13/EU4)*100</f>
        <v>86.58536585365853</v>
      </c>
      <c r="EV14" s="204">
        <f t="shared" si="112"/>
        <v>87.195121951219505</v>
      </c>
      <c r="EW14" s="204">
        <f t="shared" si="112"/>
        <v>75.147928994082832</v>
      </c>
      <c r="EX14" s="204">
        <f t="shared" si="112"/>
        <v>74.556213017751489</v>
      </c>
      <c r="EY14" s="204">
        <f t="shared" si="112"/>
        <v>80</v>
      </c>
      <c r="EZ14" s="204">
        <f t="shared" si="112"/>
        <v>81.818181818181827</v>
      </c>
      <c r="FA14" s="197" t="e">
        <f>AVERAGE(FC14:FH14)</f>
        <v>#DIV/0!</v>
      </c>
      <c r="FB14" s="197" t="e">
        <f>STDEV(FC14:FH14)</f>
        <v>#DIV/0!</v>
      </c>
      <c r="FC14" s="205">
        <f t="shared" ref="FC14:FH14" si="113">(FC13/FC4)*100</f>
        <v>72</v>
      </c>
      <c r="FD14" s="201" t="e">
        <f t="shared" si="113"/>
        <v>#DIV/0!</v>
      </c>
      <c r="FE14" s="205">
        <f t="shared" si="113"/>
        <v>62.886597938144327</v>
      </c>
      <c r="FF14" s="205">
        <f t="shared" si="113"/>
        <v>65.463917525773198</v>
      </c>
      <c r="FG14" s="205">
        <f t="shared" si="113"/>
        <v>72.959183673469383</v>
      </c>
      <c r="FH14" s="201" t="e">
        <f t="shared" si="113"/>
        <v>#DIV/0!</v>
      </c>
      <c r="FI14" s="197">
        <f>AVERAGE(FK14:FP14)</f>
        <v>72.290000627706988</v>
      </c>
      <c r="FJ14" s="197">
        <f>STDEV(FK14:FP14)</f>
        <v>5.1238282366713861</v>
      </c>
      <c r="FK14" s="204">
        <f t="shared" ref="FK14:FP14" si="114">(FK13/FK4)*100</f>
        <v>75.41899441340783</v>
      </c>
      <c r="FL14" s="204">
        <f t="shared" si="114"/>
        <v>74.860335195530723</v>
      </c>
      <c r="FM14" s="204">
        <f t="shared" si="114"/>
        <v>76.571428571428569</v>
      </c>
      <c r="FN14" s="204">
        <f t="shared" si="114"/>
        <v>75.428571428571431</v>
      </c>
      <c r="FO14" s="204">
        <f t="shared" si="114"/>
        <v>65.168539325842701</v>
      </c>
      <c r="FP14" s="204">
        <f t="shared" si="114"/>
        <v>66.292134831460672</v>
      </c>
      <c r="FQ14" s="201" t="e">
        <f>AVERAGE(FS14:FX14)</f>
        <v>#DIV/0!</v>
      </c>
      <c r="FR14" s="201" t="e">
        <f>STDEV(FS14:FX14)</f>
        <v>#DIV/0!</v>
      </c>
      <c r="FS14" s="201" t="e">
        <f t="shared" ref="FS14:FX14" si="115">(FS13/FS4)*100</f>
        <v>#DIV/0!</v>
      </c>
      <c r="FT14" s="201" t="e">
        <f t="shared" si="115"/>
        <v>#DIV/0!</v>
      </c>
      <c r="FU14" s="201" t="e">
        <f t="shared" si="115"/>
        <v>#DIV/0!</v>
      </c>
      <c r="FV14" s="201" t="e">
        <f t="shared" si="115"/>
        <v>#DIV/0!</v>
      </c>
      <c r="FW14" s="201" t="e">
        <f t="shared" si="115"/>
        <v>#DIV/0!</v>
      </c>
      <c r="FX14" s="201" t="e">
        <f t="shared" si="115"/>
        <v>#DIV/0!</v>
      </c>
      <c r="FY14" s="197">
        <f>AVERAGE(GA14:GF14)</f>
        <v>62.376620866865871</v>
      </c>
      <c r="FZ14" s="197">
        <f>STDEV(GA14:GF14)</f>
        <v>4.7766262926388521</v>
      </c>
      <c r="GA14" s="205">
        <f t="shared" ref="GA14:GF14" si="116">(GA13/GA4)*100</f>
        <v>56.321839080459768</v>
      </c>
      <c r="GB14" s="205">
        <f t="shared" si="116"/>
        <v>56.896551724137936</v>
      </c>
      <c r="GC14" s="205">
        <f t="shared" si="116"/>
        <v>63.157894736842103</v>
      </c>
      <c r="GD14" s="205">
        <f t="shared" si="116"/>
        <v>65.497076023391813</v>
      </c>
      <c r="GE14" s="205">
        <f t="shared" si="116"/>
        <v>68.181818181818173</v>
      </c>
      <c r="GF14" s="205">
        <f t="shared" si="116"/>
        <v>64.204545454545453</v>
      </c>
      <c r="GG14" s="197">
        <f>AVERAGE(GI14:GN14)</f>
        <v>70.102690902610718</v>
      </c>
      <c r="GH14" s="197">
        <f>STDEV(GI14:GN14)</f>
        <v>2.2369497498683519</v>
      </c>
      <c r="GI14" s="204">
        <f t="shared" ref="GI14:GN14" si="117">(GI13/GI4)*100</f>
        <v>71.511627906976756</v>
      </c>
      <c r="GJ14" s="204">
        <f t="shared" si="117"/>
        <v>72.093023255813947</v>
      </c>
      <c r="GK14" s="204">
        <f t="shared" si="117"/>
        <v>71.264367816091962</v>
      </c>
      <c r="GL14" s="204">
        <f t="shared" si="117"/>
        <v>71.264367816091962</v>
      </c>
      <c r="GM14" s="204">
        <f t="shared" si="117"/>
        <v>67.241379310344826</v>
      </c>
      <c r="GN14" s="204">
        <f t="shared" si="117"/>
        <v>67.241379310344826</v>
      </c>
    </row>
    <row r="15" spans="1:196" x14ac:dyDescent="0.2">
      <c r="A15" s="202" t="s">
        <v>192</v>
      </c>
      <c r="B15" s="202" t="s">
        <v>180</v>
      </c>
      <c r="C15" s="202" t="s">
        <v>3</v>
      </c>
      <c r="D15" s="202" t="s">
        <v>140</v>
      </c>
      <c r="E15" s="197">
        <f t="shared" si="30"/>
        <v>5</v>
      </c>
      <c r="F15" s="197">
        <f>STDEV(G15:L15)</f>
        <v>7.745966692414834</v>
      </c>
      <c r="G15" s="198">
        <v>15</v>
      </c>
      <c r="H15" s="198">
        <v>15</v>
      </c>
      <c r="I15" s="198">
        <v>0</v>
      </c>
      <c r="J15" s="198">
        <v>0</v>
      </c>
      <c r="K15" s="198">
        <v>0</v>
      </c>
      <c r="L15" s="198">
        <v>0</v>
      </c>
      <c r="M15" s="197">
        <f t="shared" si="31"/>
        <v>1.6666666666666667</v>
      </c>
      <c r="N15" s="197">
        <f>STDEV(O15:T15)</f>
        <v>2.5819888974716112</v>
      </c>
      <c r="O15" s="199">
        <v>5</v>
      </c>
      <c r="P15" s="199">
        <v>5</v>
      </c>
      <c r="Q15" s="199">
        <v>0</v>
      </c>
      <c r="R15" s="199">
        <v>0</v>
      </c>
      <c r="S15" s="199">
        <v>0</v>
      </c>
      <c r="T15" s="199">
        <v>0</v>
      </c>
      <c r="U15" s="197">
        <f t="shared" si="32"/>
        <v>2.5</v>
      </c>
      <c r="V15" s="197">
        <f>STDEV(W15:AB15)</f>
        <v>2.7386127875258306</v>
      </c>
      <c r="W15" s="198">
        <v>0</v>
      </c>
      <c r="X15" s="198">
        <v>5</v>
      </c>
      <c r="Y15" s="198">
        <v>0</v>
      </c>
      <c r="Z15" s="198">
        <v>0</v>
      </c>
      <c r="AA15" s="198">
        <v>5</v>
      </c>
      <c r="AB15" s="198">
        <v>5</v>
      </c>
      <c r="AC15" s="197">
        <f>AVERAGE(AE15:AJ15)</f>
        <v>9.3333333333333339</v>
      </c>
      <c r="AD15" s="197">
        <f>STDEV(AE15:AJ15)</f>
        <v>9.2014491612281741</v>
      </c>
      <c r="AE15" s="199">
        <v>20</v>
      </c>
      <c r="AF15" s="199">
        <v>20</v>
      </c>
      <c r="AG15" s="199">
        <v>0</v>
      </c>
      <c r="AH15" s="199">
        <v>0</v>
      </c>
      <c r="AI15" s="199">
        <v>5</v>
      </c>
      <c r="AJ15" s="199">
        <v>11</v>
      </c>
      <c r="AK15" s="197">
        <f t="shared" si="33"/>
        <v>33.75</v>
      </c>
      <c r="AL15" s="197">
        <f>STDEV(AM15:AR15)</f>
        <v>67.5</v>
      </c>
      <c r="AM15" s="198">
        <v>0</v>
      </c>
      <c r="AN15" s="198">
        <v>0</v>
      </c>
      <c r="AO15" s="200">
        <v>0</v>
      </c>
      <c r="AP15" s="200">
        <v>135</v>
      </c>
      <c r="AQ15" s="200"/>
      <c r="AR15" s="200"/>
      <c r="AS15" s="197">
        <f t="shared" si="34"/>
        <v>5.333333333333333</v>
      </c>
      <c r="AT15" s="197">
        <f>STDEV(AU15:AZ15)</f>
        <v>4.9261208538429777</v>
      </c>
      <c r="AU15" s="199">
        <v>0</v>
      </c>
      <c r="AV15" s="199">
        <v>5</v>
      </c>
      <c r="AW15" s="199">
        <v>0</v>
      </c>
      <c r="AX15" s="199">
        <v>5</v>
      </c>
      <c r="AY15" s="199">
        <v>11</v>
      </c>
      <c r="AZ15" s="199">
        <v>11</v>
      </c>
      <c r="BA15" s="197">
        <f t="shared" si="35"/>
        <v>2.6666666666666665</v>
      </c>
      <c r="BB15" s="197">
        <f>STDEV(BC15:BH15)</f>
        <v>4.5460605656619517</v>
      </c>
      <c r="BC15" s="198">
        <v>0</v>
      </c>
      <c r="BD15" s="198">
        <v>0</v>
      </c>
      <c r="BE15" s="198">
        <v>0</v>
      </c>
      <c r="BF15" s="198">
        <v>0</v>
      </c>
      <c r="BG15" s="198">
        <v>11</v>
      </c>
      <c r="BH15" s="198">
        <v>5</v>
      </c>
      <c r="BI15" s="197">
        <f t="shared" si="36"/>
        <v>9.1666666666666661</v>
      </c>
      <c r="BJ15" s="197">
        <f>STDEV(BK15:BP15)</f>
        <v>3.7638632635454043</v>
      </c>
      <c r="BK15" s="199">
        <v>5</v>
      </c>
      <c r="BL15" s="199">
        <v>5</v>
      </c>
      <c r="BM15" s="199">
        <v>10</v>
      </c>
      <c r="BN15" s="199">
        <v>10</v>
      </c>
      <c r="BO15" s="199">
        <v>10</v>
      </c>
      <c r="BP15" s="199">
        <v>15</v>
      </c>
      <c r="BQ15" s="197">
        <f t="shared" si="37"/>
        <v>1.6666666666666667</v>
      </c>
      <c r="BR15" s="197">
        <f>STDEV(BS15:BX15)</f>
        <v>2.5819888974716112</v>
      </c>
      <c r="BS15" s="198">
        <v>0</v>
      </c>
      <c r="BT15" s="198">
        <v>0</v>
      </c>
      <c r="BU15" s="198">
        <v>0</v>
      </c>
      <c r="BV15" s="198">
        <v>0</v>
      </c>
      <c r="BW15" s="198">
        <v>5</v>
      </c>
      <c r="BX15" s="198">
        <v>5</v>
      </c>
      <c r="BY15" s="197">
        <f t="shared" si="38"/>
        <v>6.166666666666667</v>
      </c>
      <c r="BZ15" s="197">
        <f>STDEV(CA15:CF15)</f>
        <v>6.306081720582652</v>
      </c>
      <c r="CA15" s="199">
        <v>5</v>
      </c>
      <c r="CB15" s="199">
        <v>0</v>
      </c>
      <c r="CC15" s="199">
        <v>16</v>
      </c>
      <c r="CD15" s="199">
        <v>11</v>
      </c>
      <c r="CE15" s="200">
        <v>0</v>
      </c>
      <c r="CF15" s="200">
        <v>5</v>
      </c>
      <c r="CG15" s="197">
        <f t="shared" si="39"/>
        <v>19.666666666666668</v>
      </c>
      <c r="CH15" s="197">
        <f>STDEV(CI15:CN15)</f>
        <v>13.894843168120563</v>
      </c>
      <c r="CI15" s="198">
        <v>22</v>
      </c>
      <c r="CJ15" s="198">
        <v>27</v>
      </c>
      <c r="CK15" s="198">
        <v>0</v>
      </c>
      <c r="CL15" s="198">
        <v>5</v>
      </c>
      <c r="CM15" s="198">
        <v>32</v>
      </c>
      <c r="CN15" s="198">
        <v>32</v>
      </c>
      <c r="CO15" s="197">
        <f t="shared" si="40"/>
        <v>2.5</v>
      </c>
      <c r="CP15" s="197">
        <f>STDEV(CQ15:CV15)</f>
        <v>2.7386127875258306</v>
      </c>
      <c r="CQ15" s="199">
        <v>0</v>
      </c>
      <c r="CR15" s="199">
        <v>0</v>
      </c>
      <c r="CS15" s="199">
        <v>5</v>
      </c>
      <c r="CT15" s="199">
        <v>5</v>
      </c>
      <c r="CU15" s="199">
        <v>5</v>
      </c>
      <c r="CV15" s="199">
        <v>0</v>
      </c>
      <c r="CW15" s="197">
        <f t="shared" si="41"/>
        <v>2.5</v>
      </c>
      <c r="CX15" s="197">
        <f>STDEV(CY15:DD15)</f>
        <v>4.1833001326703778</v>
      </c>
      <c r="CY15" s="198">
        <v>0</v>
      </c>
      <c r="CZ15" s="198">
        <v>0</v>
      </c>
      <c r="DA15" s="198">
        <v>5</v>
      </c>
      <c r="DB15" s="198">
        <v>10</v>
      </c>
      <c r="DC15" s="198">
        <v>0</v>
      </c>
      <c r="DD15" s="198">
        <v>0</v>
      </c>
      <c r="DE15" s="197">
        <f t="shared" si="42"/>
        <v>2.5</v>
      </c>
      <c r="DF15" s="197">
        <f>STDEV(DG15:DL15)</f>
        <v>2.7386127875258306</v>
      </c>
      <c r="DG15" s="199">
        <v>5</v>
      </c>
      <c r="DH15" s="199">
        <v>0</v>
      </c>
      <c r="DI15" s="199">
        <v>0</v>
      </c>
      <c r="DJ15" s="199">
        <v>0</v>
      </c>
      <c r="DK15" s="199">
        <v>5</v>
      </c>
      <c r="DL15" s="199">
        <v>5</v>
      </c>
      <c r="DM15" s="197">
        <f t="shared" si="43"/>
        <v>8</v>
      </c>
      <c r="DN15" s="197">
        <f>STDEV(DO15:DT15)</f>
        <v>3.2863353450309969</v>
      </c>
      <c r="DO15" s="198">
        <v>5</v>
      </c>
      <c r="DP15" s="198">
        <v>11</v>
      </c>
      <c r="DQ15" s="198">
        <v>5</v>
      </c>
      <c r="DR15" s="198">
        <v>5</v>
      </c>
      <c r="DS15" s="198">
        <v>11</v>
      </c>
      <c r="DT15" s="198">
        <v>11</v>
      </c>
      <c r="DU15" s="197">
        <f t="shared" si="44"/>
        <v>18.2</v>
      </c>
      <c r="DV15" s="197">
        <f>STDEV(DW15:EB15)</f>
        <v>12.336936410632909</v>
      </c>
      <c r="DW15" s="199">
        <v>16</v>
      </c>
      <c r="DX15" s="199">
        <v>16</v>
      </c>
      <c r="DY15" s="199">
        <v>32</v>
      </c>
      <c r="DZ15" s="199">
        <v>27</v>
      </c>
      <c r="EA15" s="199">
        <v>0</v>
      </c>
      <c r="EB15" s="200"/>
      <c r="EC15" s="197">
        <f t="shared" si="45"/>
        <v>3.3333333333333335</v>
      </c>
      <c r="ED15" s="197">
        <f>STDEV(EE15:EJ15)</f>
        <v>2.5819888974716112</v>
      </c>
      <c r="EE15" s="198">
        <v>5</v>
      </c>
      <c r="EF15" s="198">
        <v>0</v>
      </c>
      <c r="EG15" s="198">
        <v>0</v>
      </c>
      <c r="EH15" s="198">
        <v>5</v>
      </c>
      <c r="EI15" s="198">
        <v>5</v>
      </c>
      <c r="EJ15" s="198">
        <v>5</v>
      </c>
      <c r="EK15" s="197">
        <f t="shared" si="46"/>
        <v>1.6666666666666667</v>
      </c>
      <c r="EL15" s="197">
        <f>STDEV(EM15:ER15)</f>
        <v>2.5819888974716112</v>
      </c>
      <c r="EM15" s="199">
        <v>0</v>
      </c>
      <c r="EN15" s="199">
        <v>0</v>
      </c>
      <c r="EO15" s="199">
        <v>5</v>
      </c>
      <c r="EP15" s="199">
        <v>5</v>
      </c>
      <c r="EQ15" s="199">
        <v>0</v>
      </c>
      <c r="ER15" s="199">
        <v>0</v>
      </c>
      <c r="ES15" s="197">
        <f t="shared" si="47"/>
        <v>6.666666666666667</v>
      </c>
      <c r="ET15" s="197">
        <f>STDEV(EU15:EZ15)</f>
        <v>6.831300510639732</v>
      </c>
      <c r="EU15" s="198">
        <v>0</v>
      </c>
      <c r="EV15" s="198">
        <v>0</v>
      </c>
      <c r="EW15" s="198">
        <v>15</v>
      </c>
      <c r="EX15" s="198">
        <v>15</v>
      </c>
      <c r="EY15" s="198">
        <v>5</v>
      </c>
      <c r="EZ15" s="198">
        <v>5</v>
      </c>
      <c r="FA15" s="197">
        <f>AVERAGE(FC15:FH15)</f>
        <v>5</v>
      </c>
      <c r="FB15" s="197">
        <f>STDEV(FC15:FH15)</f>
        <v>0</v>
      </c>
      <c r="FC15" s="199">
        <v>5</v>
      </c>
      <c r="FD15" s="200"/>
      <c r="FE15" s="199">
        <v>5</v>
      </c>
      <c r="FF15" s="199">
        <v>5</v>
      </c>
      <c r="FG15" s="199">
        <v>5</v>
      </c>
      <c r="FH15" s="200"/>
      <c r="FI15" s="197">
        <f>AVERAGE(FK15:FP15)</f>
        <v>4.333333333333333</v>
      </c>
      <c r="FJ15" s="197">
        <f>STDEV(FK15:FP15)</f>
        <v>4.0824829046386295</v>
      </c>
      <c r="FK15" s="198">
        <v>11</v>
      </c>
      <c r="FL15" s="198">
        <v>5</v>
      </c>
      <c r="FM15" s="198">
        <v>5</v>
      </c>
      <c r="FN15" s="198">
        <v>5</v>
      </c>
      <c r="FO15" s="198">
        <v>0</v>
      </c>
      <c r="FP15" s="198">
        <v>0</v>
      </c>
      <c r="FQ15" s="201" t="e">
        <f>AVERAGE(FS15:FX15)</f>
        <v>#DIV/0!</v>
      </c>
      <c r="FR15" s="201" t="e">
        <f>STDEV(FS15:FX15)</f>
        <v>#DIV/0!</v>
      </c>
      <c r="FS15" s="200"/>
      <c r="FT15" s="200"/>
      <c r="FU15" s="200"/>
      <c r="FV15" s="200"/>
      <c r="FW15" s="200"/>
      <c r="FX15" s="200"/>
      <c r="FY15" s="197">
        <f>AVERAGE(GA15:GF15)</f>
        <v>8.6666666666666661</v>
      </c>
      <c r="FZ15" s="197">
        <f>STDEV(GA15:GF15)</f>
        <v>9.8115578103921219</v>
      </c>
      <c r="GA15" s="199">
        <v>21</v>
      </c>
      <c r="GB15" s="199">
        <v>21</v>
      </c>
      <c r="GC15" s="199">
        <v>5</v>
      </c>
      <c r="GD15" s="199">
        <v>5</v>
      </c>
      <c r="GE15" s="199">
        <v>0</v>
      </c>
      <c r="GF15" s="199">
        <v>0</v>
      </c>
      <c r="GG15" s="197">
        <f>AVERAGE(GI15:GN15)</f>
        <v>3.3333333333333335</v>
      </c>
      <c r="GH15" s="197">
        <f>STDEV(GI15:GN15)</f>
        <v>2.5819888974716112</v>
      </c>
      <c r="GI15" s="198">
        <v>0</v>
      </c>
      <c r="GJ15" s="198">
        <v>0</v>
      </c>
      <c r="GK15" s="198">
        <v>5</v>
      </c>
      <c r="GL15" s="198">
        <v>5</v>
      </c>
      <c r="GM15" s="198">
        <v>5</v>
      </c>
      <c r="GN15" s="198">
        <v>5</v>
      </c>
    </row>
    <row r="16" spans="1:196" x14ac:dyDescent="0.2">
      <c r="A16" s="203" t="s">
        <v>192</v>
      </c>
      <c r="B16" s="203" t="s">
        <v>180</v>
      </c>
      <c r="C16" s="203" t="s">
        <v>3</v>
      </c>
      <c r="D16" s="203" t="s">
        <v>149</v>
      </c>
      <c r="E16" s="197">
        <f>AVERAGE(G16:L16)</f>
        <v>2.9239766081871341</v>
      </c>
      <c r="F16" s="197">
        <f>STDEV(G16:L16)</f>
        <v>4.5298050832835282</v>
      </c>
      <c r="G16" s="204">
        <f t="shared" ref="G16:L16" si="118">(G15/G4)*100</f>
        <v>8.7719298245614024</v>
      </c>
      <c r="H16" s="204">
        <f t="shared" si="118"/>
        <v>8.7719298245614024</v>
      </c>
      <c r="I16" s="204">
        <f t="shared" si="118"/>
        <v>0</v>
      </c>
      <c r="J16" s="204">
        <f t="shared" si="118"/>
        <v>0</v>
      </c>
      <c r="K16" s="204">
        <f t="shared" si="118"/>
        <v>0</v>
      </c>
      <c r="L16" s="204">
        <f t="shared" si="118"/>
        <v>0</v>
      </c>
      <c r="M16" s="197">
        <f>AVERAGE(O16:T16)</f>
        <v>1.0224948875255624</v>
      </c>
      <c r="N16" s="197">
        <f>STDEV(O16:T16)</f>
        <v>1.5840422683874917</v>
      </c>
      <c r="O16" s="205">
        <f t="shared" ref="O16:T16" si="119">(O15/O4)*100</f>
        <v>3.0674846625766872</v>
      </c>
      <c r="P16" s="205">
        <f t="shared" si="119"/>
        <v>3.0674846625766872</v>
      </c>
      <c r="Q16" s="205">
        <f t="shared" si="119"/>
        <v>0</v>
      </c>
      <c r="R16" s="205">
        <f t="shared" si="119"/>
        <v>0</v>
      </c>
      <c r="S16" s="205">
        <f t="shared" si="119"/>
        <v>0</v>
      </c>
      <c r="T16" s="205">
        <f t="shared" si="119"/>
        <v>0</v>
      </c>
      <c r="U16" s="197">
        <f>AVERAGE(W16:AB16)</f>
        <v>1.39451813641202</v>
      </c>
      <c r="V16" s="197">
        <f>STDEV(W16:AB16)</f>
        <v>1.528122017311069</v>
      </c>
      <c r="W16" s="204">
        <f t="shared" ref="W16:AB16" si="120">(W15/W4)*100</f>
        <v>0</v>
      </c>
      <c r="X16" s="204">
        <f t="shared" si="120"/>
        <v>2.7173913043478262</v>
      </c>
      <c r="Y16" s="204">
        <f t="shared" si="120"/>
        <v>0</v>
      </c>
      <c r="Z16" s="204">
        <f t="shared" si="120"/>
        <v>0</v>
      </c>
      <c r="AA16" s="204">
        <f t="shared" si="120"/>
        <v>2.8248587570621471</v>
      </c>
      <c r="AB16" s="204">
        <f t="shared" si="120"/>
        <v>2.8248587570621471</v>
      </c>
      <c r="AC16" s="197">
        <f>AVERAGE(AE16:AJ16)</f>
        <v>5.2188552188552189</v>
      </c>
      <c r="AD16" s="197">
        <f>STDEV(AE16:AJ16)</f>
        <v>5.1113236238275768</v>
      </c>
      <c r="AE16" s="205">
        <f t="shared" ref="AE16:AJ16" si="121">(AE15/AE4)*100</f>
        <v>11.111111111111111</v>
      </c>
      <c r="AF16" s="205">
        <f t="shared" si="121"/>
        <v>11.111111111111111</v>
      </c>
      <c r="AG16" s="205">
        <f t="shared" si="121"/>
        <v>0</v>
      </c>
      <c r="AH16" s="205">
        <f t="shared" si="121"/>
        <v>0</v>
      </c>
      <c r="AI16" s="205">
        <f t="shared" si="121"/>
        <v>2.8409090909090908</v>
      </c>
      <c r="AJ16" s="205">
        <f t="shared" si="121"/>
        <v>6.25</v>
      </c>
      <c r="AK16" s="197" t="e">
        <f>AVERAGE(AM16:AR16)</f>
        <v>#DIV/0!</v>
      </c>
      <c r="AL16" s="197" t="e">
        <f>STDEV(AM16:AR16)</f>
        <v>#DIV/0!</v>
      </c>
      <c r="AM16" s="204">
        <f t="shared" ref="AM16:AR16" si="122">(AM15/AM4)*100</f>
        <v>0</v>
      </c>
      <c r="AN16" s="204">
        <f t="shared" si="122"/>
        <v>0</v>
      </c>
      <c r="AO16" s="201">
        <f t="shared" si="122"/>
        <v>0</v>
      </c>
      <c r="AP16" s="201">
        <f t="shared" si="122"/>
        <v>67.8391959798995</v>
      </c>
      <c r="AQ16" s="201" t="e">
        <f t="shared" si="122"/>
        <v>#DIV/0!</v>
      </c>
      <c r="AR16" s="201" t="e">
        <f t="shared" si="122"/>
        <v>#DIV/0!</v>
      </c>
      <c r="AS16" s="197">
        <f>AVERAGE(AU16:AZ16)</f>
        <v>3.3815275365711188</v>
      </c>
      <c r="AT16" s="197">
        <f>STDEV(AU16:AZ16)</f>
        <v>3.0963766914090871</v>
      </c>
      <c r="AU16" s="205">
        <f t="shared" ref="AU16:AZ16" si="123">(AU15/AU4)*100</f>
        <v>0</v>
      </c>
      <c r="AV16" s="205">
        <f t="shared" si="123"/>
        <v>3.1847133757961785</v>
      </c>
      <c r="AW16" s="205">
        <f t="shared" si="123"/>
        <v>0</v>
      </c>
      <c r="AX16" s="205">
        <f t="shared" si="123"/>
        <v>3.2679738562091507</v>
      </c>
      <c r="AY16" s="205">
        <f t="shared" si="123"/>
        <v>6.9182389937106921</v>
      </c>
      <c r="AZ16" s="205">
        <f t="shared" si="123"/>
        <v>6.9182389937106921</v>
      </c>
      <c r="BA16" s="197">
        <f>AVERAGE(BC16:BH16)</f>
        <v>1.5594541910331383</v>
      </c>
      <c r="BB16" s="197">
        <f>STDEV(BC16:BH16)</f>
        <v>2.6585149506795043</v>
      </c>
      <c r="BC16" s="204">
        <f t="shared" ref="BC16:BH16" si="124">(BC15/BC4)*100</f>
        <v>0</v>
      </c>
      <c r="BD16" s="204">
        <f t="shared" si="124"/>
        <v>0</v>
      </c>
      <c r="BE16" s="204">
        <f t="shared" si="124"/>
        <v>0</v>
      </c>
      <c r="BF16" s="204">
        <f t="shared" si="124"/>
        <v>0</v>
      </c>
      <c r="BG16" s="204">
        <f t="shared" si="124"/>
        <v>6.4327485380116958</v>
      </c>
      <c r="BH16" s="204">
        <f t="shared" si="124"/>
        <v>2.9239766081871341</v>
      </c>
      <c r="BI16" s="197">
        <f>AVERAGE(BK16:BP16)</f>
        <v>5.5130530054025471</v>
      </c>
      <c r="BJ16" s="197">
        <f>STDEV(BK16:BP16)</f>
        <v>2.3279662184329237</v>
      </c>
      <c r="BK16" s="205">
        <f t="shared" ref="BK16:BP16" si="125">(BK15/BK4)*100</f>
        <v>2.7777777777777777</v>
      </c>
      <c r="BL16" s="205">
        <f t="shared" si="125"/>
        <v>2.7777777777777777</v>
      </c>
      <c r="BM16" s="205">
        <f t="shared" si="125"/>
        <v>6.5359477124183014</v>
      </c>
      <c r="BN16" s="205">
        <f t="shared" si="125"/>
        <v>6.5359477124183014</v>
      </c>
      <c r="BO16" s="205">
        <f t="shared" si="125"/>
        <v>5.7803468208092488</v>
      </c>
      <c r="BP16" s="205">
        <f t="shared" si="125"/>
        <v>8.6705202312138727</v>
      </c>
      <c r="BQ16" s="197">
        <f>AVERAGE(BS16:BX16)</f>
        <v>1.0416666666666667</v>
      </c>
      <c r="BR16" s="197">
        <f>STDEV(BS16:BX16)</f>
        <v>1.6137430609197569</v>
      </c>
      <c r="BS16" s="204">
        <f t="shared" ref="BS16:BX16" si="126">(BS15/BS4)*100</f>
        <v>0</v>
      </c>
      <c r="BT16" s="204">
        <f t="shared" si="126"/>
        <v>0</v>
      </c>
      <c r="BU16" s="204">
        <f t="shared" si="126"/>
        <v>0</v>
      </c>
      <c r="BV16" s="204">
        <f t="shared" si="126"/>
        <v>0</v>
      </c>
      <c r="BW16" s="204">
        <f t="shared" si="126"/>
        <v>3.125</v>
      </c>
      <c r="BX16" s="204">
        <f t="shared" si="126"/>
        <v>3.125</v>
      </c>
      <c r="BY16" s="197">
        <f>AVERAGE(CA16:CF16)</f>
        <v>3.4551386439903542</v>
      </c>
      <c r="BZ16" s="197">
        <f>STDEV(CA16:CF16)</f>
        <v>3.5742693528173026</v>
      </c>
      <c r="CA16" s="205">
        <f t="shared" ref="CA16:CF16" si="127">(CA15/CA4)*100</f>
        <v>2.7624309392265194</v>
      </c>
      <c r="CB16" s="205">
        <f t="shared" si="127"/>
        <v>0</v>
      </c>
      <c r="CC16" s="205">
        <f t="shared" si="127"/>
        <v>9.0909090909090917</v>
      </c>
      <c r="CD16" s="205">
        <f t="shared" si="127"/>
        <v>6.1452513966480442</v>
      </c>
      <c r="CE16" s="201">
        <f t="shared" si="127"/>
        <v>0</v>
      </c>
      <c r="CF16" s="201">
        <f t="shared" si="127"/>
        <v>2.7322404371584699</v>
      </c>
      <c r="CG16" s="197">
        <f>AVERAGE(CI16:CN16)</f>
        <v>11.628717561975483</v>
      </c>
      <c r="CH16" s="197">
        <f>STDEV(CI16:CN16)</f>
        <v>8.1953323084254475</v>
      </c>
      <c r="CI16" s="204">
        <f t="shared" ref="CI16:CN16" si="128">(CI15/CI4)*100</f>
        <v>13.095238095238097</v>
      </c>
      <c r="CJ16" s="204">
        <f t="shared" si="128"/>
        <v>16.071428571428573</v>
      </c>
      <c r="CK16" s="204">
        <f t="shared" si="128"/>
        <v>0</v>
      </c>
      <c r="CL16" s="204">
        <f t="shared" si="128"/>
        <v>2.9585798816568047</v>
      </c>
      <c r="CM16" s="204">
        <f t="shared" si="128"/>
        <v>18.823529411764707</v>
      </c>
      <c r="CN16" s="204">
        <f t="shared" si="128"/>
        <v>18.823529411764707</v>
      </c>
      <c r="CO16" s="197">
        <f>AVERAGE(CQ16:CV16)</f>
        <v>1.497112711199829</v>
      </c>
      <c r="CP16" s="197">
        <f>STDEV(CQ16:CV16)</f>
        <v>1.6401210154789732</v>
      </c>
      <c r="CQ16" s="205">
        <f t="shared" ref="CQ16:CV16" si="129">(CQ15/CQ4)*100</f>
        <v>0</v>
      </c>
      <c r="CR16" s="205">
        <f t="shared" si="129"/>
        <v>0</v>
      </c>
      <c r="CS16" s="205">
        <f t="shared" si="129"/>
        <v>3.0120481927710845</v>
      </c>
      <c r="CT16" s="205">
        <f t="shared" si="129"/>
        <v>2.9585798816568047</v>
      </c>
      <c r="CU16" s="205">
        <f t="shared" si="129"/>
        <v>3.0120481927710845</v>
      </c>
      <c r="CV16" s="205">
        <f t="shared" si="129"/>
        <v>0</v>
      </c>
      <c r="CW16" s="197">
        <f>AVERAGE(CY16:DD16)</f>
        <v>1.3020833333333335</v>
      </c>
      <c r="CX16" s="197">
        <f>STDEV(CY16:DD16)</f>
        <v>2.1788021524324885</v>
      </c>
      <c r="CY16" s="204">
        <f t="shared" ref="CY16:DD16" si="130">(CY15/CY4)*100</f>
        <v>0</v>
      </c>
      <c r="CZ16" s="204">
        <f t="shared" si="130"/>
        <v>0</v>
      </c>
      <c r="DA16" s="204">
        <f t="shared" si="130"/>
        <v>2.604166666666667</v>
      </c>
      <c r="DB16" s="204">
        <f t="shared" si="130"/>
        <v>5.2083333333333339</v>
      </c>
      <c r="DC16" s="204">
        <f t="shared" si="130"/>
        <v>0</v>
      </c>
      <c r="DD16" s="204">
        <f t="shared" si="130"/>
        <v>0</v>
      </c>
      <c r="DE16" s="197">
        <f>AVERAGE(DG16:DL16)</f>
        <v>1.27337411601371</v>
      </c>
      <c r="DF16" s="197">
        <f>STDEV(DG16:DL16)</f>
        <v>1.3949438408240558</v>
      </c>
      <c r="DG16" s="205">
        <f t="shared" ref="DG16:DL16" si="131">(DG15/DG4)*100</f>
        <v>2.5641025641025639</v>
      </c>
      <c r="DH16" s="205">
        <f t="shared" si="131"/>
        <v>0</v>
      </c>
      <c r="DI16" s="205">
        <f t="shared" si="131"/>
        <v>0</v>
      </c>
      <c r="DJ16" s="205">
        <f t="shared" si="131"/>
        <v>0</v>
      </c>
      <c r="DK16" s="205">
        <f t="shared" si="131"/>
        <v>2.5380710659898478</v>
      </c>
      <c r="DL16" s="205">
        <f t="shared" si="131"/>
        <v>2.5380710659898478</v>
      </c>
      <c r="DM16" s="197">
        <f>AVERAGE(DO16:DT16)</f>
        <v>4.53411172912877</v>
      </c>
      <c r="DN16" s="197">
        <f>STDEV(DO16:DT16)</f>
        <v>1.855419032752301</v>
      </c>
      <c r="DO16" s="204">
        <f t="shared" ref="DO16:DT16" si="132">(DO15/DO4)*100</f>
        <v>2.8735632183908044</v>
      </c>
      <c r="DP16" s="204">
        <f t="shared" si="132"/>
        <v>6.3218390804597711</v>
      </c>
      <c r="DQ16" s="204">
        <f t="shared" si="132"/>
        <v>2.8248587570621471</v>
      </c>
      <c r="DR16" s="204">
        <f t="shared" si="132"/>
        <v>2.8248587570621471</v>
      </c>
      <c r="DS16" s="204">
        <f t="shared" si="132"/>
        <v>6.179775280898876</v>
      </c>
      <c r="DT16" s="204">
        <f t="shared" si="132"/>
        <v>6.179775280898876</v>
      </c>
      <c r="DU16" s="197" t="e">
        <f>AVERAGE(DW16:EB16)</f>
        <v>#DIV/0!</v>
      </c>
      <c r="DV16" s="197" t="e">
        <f>STDEV(DW16:EB16)</f>
        <v>#DIV/0!</v>
      </c>
      <c r="DW16" s="205">
        <f t="shared" ref="DW16:EB16" si="133">(DW15/DW4)*100</f>
        <v>7.7669902912621351</v>
      </c>
      <c r="DX16" s="205">
        <f t="shared" si="133"/>
        <v>7.7669902912621351</v>
      </c>
      <c r="DY16" s="205">
        <f t="shared" si="133"/>
        <v>15.238095238095239</v>
      </c>
      <c r="DZ16" s="205">
        <f t="shared" si="133"/>
        <v>13.23529411764706</v>
      </c>
      <c r="EA16" s="205">
        <f t="shared" si="133"/>
        <v>0</v>
      </c>
      <c r="EB16" s="201" t="e">
        <f t="shared" si="133"/>
        <v>#DIV/0!</v>
      </c>
      <c r="EC16" s="197">
        <f>AVERAGE(EE16:EJ16)</f>
        <v>2.020276226858654</v>
      </c>
      <c r="ED16" s="197">
        <f>STDEV(EE16:EJ16)</f>
        <v>1.564985454240976</v>
      </c>
      <c r="EE16" s="204">
        <f t="shared" ref="EE16:EJ16" si="134">(EE15/EE4)*100</f>
        <v>3.0487804878048781</v>
      </c>
      <c r="EF16" s="204">
        <f t="shared" si="134"/>
        <v>0</v>
      </c>
      <c r="EG16" s="204">
        <f t="shared" si="134"/>
        <v>0</v>
      </c>
      <c r="EH16" s="204">
        <f t="shared" si="134"/>
        <v>3.0487804878048781</v>
      </c>
      <c r="EI16" s="204">
        <f t="shared" si="134"/>
        <v>3.0120481927710845</v>
      </c>
      <c r="EJ16" s="204">
        <f t="shared" si="134"/>
        <v>3.0120481927710845</v>
      </c>
      <c r="EK16" s="197">
        <f>AVERAGE(EM16:ER16)</f>
        <v>0.90090090090090091</v>
      </c>
      <c r="EL16" s="197">
        <f>STDEV(EM16:ER16)</f>
        <v>1.3956696743089789</v>
      </c>
      <c r="EM16" s="205">
        <f t="shared" ref="EM16:ER16" si="135">(EM15/EM4)*100</f>
        <v>0</v>
      </c>
      <c r="EN16" s="205">
        <f t="shared" si="135"/>
        <v>0</v>
      </c>
      <c r="EO16" s="205">
        <f t="shared" si="135"/>
        <v>2.7027027027027026</v>
      </c>
      <c r="EP16" s="205">
        <f t="shared" si="135"/>
        <v>2.7027027027027026</v>
      </c>
      <c r="EQ16" s="205">
        <f t="shared" si="135"/>
        <v>0</v>
      </c>
      <c r="ER16" s="205">
        <f t="shared" si="135"/>
        <v>0</v>
      </c>
      <c r="ES16" s="197">
        <f>AVERAGE(EU16:EZ16)</f>
        <v>3.9686808917578151</v>
      </c>
      <c r="ET16" s="197">
        <f>STDEV(EU16:EZ16)</f>
        <v>4.0353540929614811</v>
      </c>
      <c r="EU16" s="204">
        <f t="shared" ref="EU16:EZ16" si="136">(EU15/EU4)*100</f>
        <v>0</v>
      </c>
      <c r="EV16" s="204">
        <f t="shared" si="136"/>
        <v>0</v>
      </c>
      <c r="EW16" s="204">
        <f t="shared" si="136"/>
        <v>8.8757396449704142</v>
      </c>
      <c r="EX16" s="204">
        <f t="shared" si="136"/>
        <v>8.8757396449704142</v>
      </c>
      <c r="EY16" s="204">
        <f t="shared" si="136"/>
        <v>3.0303030303030303</v>
      </c>
      <c r="EZ16" s="204">
        <f t="shared" si="136"/>
        <v>3.0303030303030303</v>
      </c>
      <c r="FA16" s="197" t="e">
        <f>AVERAGE(FC16:FH16)</f>
        <v>#DIV/0!</v>
      </c>
      <c r="FB16" s="197" t="e">
        <f>STDEV(FC16:FH16)</f>
        <v>#DIV/0!</v>
      </c>
      <c r="FC16" s="205">
        <f t="shared" ref="FC16:FH16" si="137">(FC15/FC4)*100</f>
        <v>2.5</v>
      </c>
      <c r="FD16" s="201" t="e">
        <f t="shared" si="137"/>
        <v>#DIV/0!</v>
      </c>
      <c r="FE16" s="205">
        <f t="shared" si="137"/>
        <v>2.5773195876288657</v>
      </c>
      <c r="FF16" s="205">
        <f t="shared" si="137"/>
        <v>2.5773195876288657</v>
      </c>
      <c r="FG16" s="205">
        <f t="shared" si="137"/>
        <v>2.5510204081632653</v>
      </c>
      <c r="FH16" s="201" t="e">
        <f t="shared" si="137"/>
        <v>#DIV/0!</v>
      </c>
      <c r="FI16" s="197">
        <f>AVERAGE(FK16:FP16)</f>
        <v>2.4421388667198722</v>
      </c>
      <c r="FJ16" s="197">
        <f>STDEV(FK16:FP16)</f>
        <v>2.2851212185423724</v>
      </c>
      <c r="FK16" s="204">
        <f t="shared" ref="FK16:FP16" si="138">(FK15/FK4)*100</f>
        <v>6.1452513966480442</v>
      </c>
      <c r="FL16" s="204">
        <f t="shared" si="138"/>
        <v>2.7932960893854748</v>
      </c>
      <c r="FM16" s="204">
        <f t="shared" si="138"/>
        <v>2.8571428571428572</v>
      </c>
      <c r="FN16" s="204">
        <f t="shared" si="138"/>
        <v>2.8571428571428572</v>
      </c>
      <c r="FO16" s="204">
        <f t="shared" si="138"/>
        <v>0</v>
      </c>
      <c r="FP16" s="204">
        <f t="shared" si="138"/>
        <v>0</v>
      </c>
      <c r="FQ16" s="201" t="e">
        <f>AVERAGE(FS16:FX16)</f>
        <v>#DIV/0!</v>
      </c>
      <c r="FR16" s="201" t="e">
        <f>STDEV(FS16:FX16)</f>
        <v>#DIV/0!</v>
      </c>
      <c r="FS16" s="201" t="e">
        <f t="shared" ref="FS16:FX16" si="139">(FS15/FS4)*100</f>
        <v>#DIV/0!</v>
      </c>
      <c r="FT16" s="201" t="e">
        <f t="shared" si="139"/>
        <v>#DIV/0!</v>
      </c>
      <c r="FU16" s="201" t="e">
        <f t="shared" si="139"/>
        <v>#DIV/0!</v>
      </c>
      <c r="FV16" s="201" t="e">
        <f t="shared" si="139"/>
        <v>#DIV/0!</v>
      </c>
      <c r="FW16" s="201" t="e">
        <f t="shared" si="139"/>
        <v>#DIV/0!</v>
      </c>
      <c r="FX16" s="201" t="e">
        <f t="shared" si="139"/>
        <v>#DIV/0!</v>
      </c>
      <c r="FY16" s="197">
        <f>AVERAGE(GA16:GF16)</f>
        <v>4.9976473751428374</v>
      </c>
      <c r="FZ16" s="197">
        <f>STDEV(GA16:GF16)</f>
        <v>5.6313454876351088</v>
      </c>
      <c r="GA16" s="205">
        <f t="shared" ref="GA16:GF16" si="140">(GA15/GA4)*100</f>
        <v>12.068965517241379</v>
      </c>
      <c r="GB16" s="205">
        <f t="shared" si="140"/>
        <v>12.068965517241379</v>
      </c>
      <c r="GC16" s="205">
        <f t="shared" si="140"/>
        <v>2.9239766081871341</v>
      </c>
      <c r="GD16" s="205">
        <f t="shared" si="140"/>
        <v>2.9239766081871341</v>
      </c>
      <c r="GE16" s="205">
        <f t="shared" si="140"/>
        <v>0</v>
      </c>
      <c r="GF16" s="205">
        <f t="shared" si="140"/>
        <v>0</v>
      </c>
      <c r="GG16" s="197">
        <f>AVERAGE(GI16:GN16)</f>
        <v>1.9157088122605364</v>
      </c>
      <c r="GH16" s="197">
        <f>STDEV(GI16:GN16)</f>
        <v>1.4839016652135697</v>
      </c>
      <c r="GI16" s="204">
        <f t="shared" ref="GI16:GN16" si="141">(GI15/GI4)*100</f>
        <v>0</v>
      </c>
      <c r="GJ16" s="204">
        <f t="shared" si="141"/>
        <v>0</v>
      </c>
      <c r="GK16" s="204">
        <f t="shared" si="141"/>
        <v>2.8735632183908044</v>
      </c>
      <c r="GL16" s="204">
        <f t="shared" si="141"/>
        <v>2.8735632183908044</v>
      </c>
      <c r="GM16" s="204">
        <f t="shared" si="141"/>
        <v>2.8735632183908044</v>
      </c>
      <c r="GN16" s="204">
        <f t="shared" si="141"/>
        <v>2.8735632183908044</v>
      </c>
    </row>
    <row r="17" spans="41:173" x14ac:dyDescent="0.2">
      <c r="AP17" t="s">
        <v>235</v>
      </c>
      <c r="CE17" t="s">
        <v>236</v>
      </c>
      <c r="EB17" t="s">
        <v>237</v>
      </c>
      <c r="FD17" t="s">
        <v>237</v>
      </c>
      <c r="FQ17" t="s">
        <v>238</v>
      </c>
    </row>
    <row r="18" spans="41:173" x14ac:dyDescent="0.2">
      <c r="AO18" t="s">
        <v>239</v>
      </c>
      <c r="CE18" t="s">
        <v>240</v>
      </c>
      <c r="CJ18" t="s">
        <v>241</v>
      </c>
      <c r="FF18" t="s">
        <v>242</v>
      </c>
    </row>
    <row r="19" spans="41:173" x14ac:dyDescent="0.2">
      <c r="AO19" t="s">
        <v>243</v>
      </c>
      <c r="CJ19" t="s">
        <v>244</v>
      </c>
    </row>
    <row r="26" spans="41:173" x14ac:dyDescent="0.2">
      <c r="EL26" t="s">
        <v>245</v>
      </c>
    </row>
  </sheetData>
  <mergeCells count="96">
    <mergeCell ref="E1:L1"/>
    <mergeCell ref="M1:T1"/>
    <mergeCell ref="U1:AB1"/>
    <mergeCell ref="AC1:AJ1"/>
    <mergeCell ref="AK1:AR1"/>
    <mergeCell ref="AS1:AZ1"/>
    <mergeCell ref="BA1:BH1"/>
    <mergeCell ref="BI1:BP1"/>
    <mergeCell ref="BQ1:BX1"/>
    <mergeCell ref="BY1:CF1"/>
    <mergeCell ref="CG1:CN1"/>
    <mergeCell ref="CO1:CV1"/>
    <mergeCell ref="CW1:DD1"/>
    <mergeCell ref="DE1:DL1"/>
    <mergeCell ref="DM1:DT1"/>
    <mergeCell ref="DU1:EB1"/>
    <mergeCell ref="EC1:EJ1"/>
    <mergeCell ref="EK1:ER1"/>
    <mergeCell ref="ES1:EZ1"/>
    <mergeCell ref="FA1:FH1"/>
    <mergeCell ref="FI1:FP1"/>
    <mergeCell ref="FQ1:FX1"/>
    <mergeCell ref="FY1:GF1"/>
    <mergeCell ref="GG1:GN1"/>
    <mergeCell ref="G2:H2"/>
    <mergeCell ref="I2:J2"/>
    <mergeCell ref="K2:L2"/>
    <mergeCell ref="O2:P2"/>
    <mergeCell ref="Q2:R2"/>
    <mergeCell ref="S2:T2"/>
    <mergeCell ref="W2:X2"/>
    <mergeCell ref="Y2:Z2"/>
    <mergeCell ref="AA2:AB2"/>
    <mergeCell ref="AE2:AF2"/>
    <mergeCell ref="AG2:AH2"/>
    <mergeCell ref="AI2:AJ2"/>
    <mergeCell ref="AM2:AN2"/>
    <mergeCell ref="AO2:AP2"/>
    <mergeCell ref="AQ2:AR2"/>
    <mergeCell ref="AU2:AV2"/>
    <mergeCell ref="AW2:AX2"/>
    <mergeCell ref="AY2:AZ2"/>
    <mergeCell ref="BC2:BD2"/>
    <mergeCell ref="BE2:BF2"/>
    <mergeCell ref="BG2:BH2"/>
    <mergeCell ref="BK2:BL2"/>
    <mergeCell ref="BM2:BN2"/>
    <mergeCell ref="BO2:BP2"/>
    <mergeCell ref="BS2:BT2"/>
    <mergeCell ref="BU2:BV2"/>
    <mergeCell ref="BW2:BX2"/>
    <mergeCell ref="CA2:CB2"/>
    <mergeCell ref="CC2:CD2"/>
    <mergeCell ref="CE2:CF2"/>
    <mergeCell ref="CI2:CJ2"/>
    <mergeCell ref="CK2:CL2"/>
    <mergeCell ref="CM2:CN2"/>
    <mergeCell ref="CQ2:CR2"/>
    <mergeCell ref="CS2:CT2"/>
    <mergeCell ref="CU2:CV2"/>
    <mergeCell ref="CY2:CZ2"/>
    <mergeCell ref="DA2:DB2"/>
    <mergeCell ref="DC2:DD2"/>
    <mergeCell ref="DG2:DH2"/>
    <mergeCell ref="DI2:DJ2"/>
    <mergeCell ref="DK2:DL2"/>
    <mergeCell ref="DO2:DP2"/>
    <mergeCell ref="DQ2:DR2"/>
    <mergeCell ref="DS2:DT2"/>
    <mergeCell ref="DW2:DX2"/>
    <mergeCell ref="DY2:DZ2"/>
    <mergeCell ref="EA2:EB2"/>
    <mergeCell ref="EE2:EF2"/>
    <mergeCell ref="EG2:EH2"/>
    <mergeCell ref="EI2:EJ2"/>
    <mergeCell ref="EM2:EN2"/>
    <mergeCell ref="EO2:EP2"/>
    <mergeCell ref="EQ2:ER2"/>
    <mergeCell ref="EU2:EV2"/>
    <mergeCell ref="EW2:EX2"/>
    <mergeCell ref="EY2:EZ2"/>
    <mergeCell ref="FC2:FD2"/>
    <mergeCell ref="FE2:FF2"/>
    <mergeCell ref="FG2:FH2"/>
    <mergeCell ref="FK2:FL2"/>
    <mergeCell ref="FM2:FN2"/>
    <mergeCell ref="FO2:FP2"/>
    <mergeCell ref="FS2:FT2"/>
    <mergeCell ref="FU2:FV2"/>
    <mergeCell ref="FW2:FX2"/>
    <mergeCell ref="GA2:GB2"/>
    <mergeCell ref="GC2:GD2"/>
    <mergeCell ref="GE2:GF2"/>
    <mergeCell ref="GI2:GJ2"/>
    <mergeCell ref="GK2:GL2"/>
    <mergeCell ref="GM2:G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N14" sqref="N14"/>
    </sheetView>
  </sheetViews>
  <sheetFormatPr defaultRowHeight="12.75" x14ac:dyDescent="0.2"/>
  <cols>
    <col min="2" max="2" width="16.7109375" customWidth="1"/>
    <col min="3" max="3" width="13.28515625" customWidth="1"/>
    <col min="6" max="6" width="14.7109375" customWidth="1"/>
    <col min="7" max="7" width="11.85546875" customWidth="1"/>
  </cols>
  <sheetData>
    <row r="1" spans="1:9" x14ac:dyDescent="0.2">
      <c r="A1" s="83"/>
      <c r="B1" s="83" t="s">
        <v>5</v>
      </c>
      <c r="C1" s="83" t="s">
        <v>5</v>
      </c>
      <c r="D1" s="83" t="s">
        <v>3</v>
      </c>
      <c r="E1" s="83" t="s">
        <v>113</v>
      </c>
      <c r="F1" s="83" t="s">
        <v>114</v>
      </c>
      <c r="G1" s="83" t="s">
        <v>115</v>
      </c>
      <c r="H1" s="83" t="s">
        <v>116</v>
      </c>
      <c r="I1" s="83" t="s">
        <v>117</v>
      </c>
    </row>
    <row r="2" spans="1:9" ht="15" x14ac:dyDescent="0.25">
      <c r="A2" s="154" t="s">
        <v>0</v>
      </c>
      <c r="B2" s="154" t="s">
        <v>14</v>
      </c>
      <c r="C2" s="154" t="s">
        <v>2</v>
      </c>
      <c r="D2" s="154" t="s">
        <v>4</v>
      </c>
      <c r="E2" s="154" t="s">
        <v>118</v>
      </c>
      <c r="F2" s="154" t="s">
        <v>118</v>
      </c>
      <c r="G2" s="154" t="s">
        <v>119</v>
      </c>
      <c r="H2" s="154" t="s">
        <v>120</v>
      </c>
      <c r="I2" s="154" t="s">
        <v>120</v>
      </c>
    </row>
    <row r="3" spans="1:9" ht="14.25" x14ac:dyDescent="0.2">
      <c r="A3" s="83">
        <v>1</v>
      </c>
      <c r="B3" s="84" t="s">
        <v>19</v>
      </c>
      <c r="C3" s="90" t="s">
        <v>44</v>
      </c>
      <c r="D3" s="76" t="s">
        <v>24</v>
      </c>
      <c r="E3" s="26">
        <v>2.9169999999999998</v>
      </c>
      <c r="F3" s="26">
        <v>403.58499999999998</v>
      </c>
      <c r="G3" s="26">
        <v>71.379000000000005</v>
      </c>
      <c r="H3" s="26">
        <v>116.926593833908</v>
      </c>
      <c r="I3" s="26">
        <v>6.6102387279498194</v>
      </c>
    </row>
    <row r="4" spans="1:9" ht="14.25" x14ac:dyDescent="0.2">
      <c r="A4" s="83">
        <v>2</v>
      </c>
      <c r="B4" s="84" t="s">
        <v>19</v>
      </c>
      <c r="C4" s="90" t="s">
        <v>44</v>
      </c>
      <c r="D4" s="76" t="s">
        <v>24</v>
      </c>
      <c r="E4" s="26">
        <v>4.4420000000000002</v>
      </c>
      <c r="F4" s="26">
        <v>367.18599999999998</v>
      </c>
      <c r="G4" s="26">
        <v>50.161999999999999</v>
      </c>
      <c r="H4" s="26">
        <v>121.60986922952701</v>
      </c>
      <c r="I4" s="26">
        <v>6.0494694109613398</v>
      </c>
    </row>
    <row r="5" spans="1:9" ht="14.25" x14ac:dyDescent="0.2">
      <c r="A5" s="83">
        <v>3</v>
      </c>
      <c r="B5" s="84" t="s">
        <v>19</v>
      </c>
      <c r="C5" s="90" t="s">
        <v>44</v>
      </c>
      <c r="D5" s="76" t="s">
        <v>24</v>
      </c>
      <c r="E5" s="26">
        <v>12.446</v>
      </c>
      <c r="F5" s="26">
        <v>270.28399999999999</v>
      </c>
      <c r="G5" s="26">
        <v>38.271999999999998</v>
      </c>
      <c r="H5" s="26">
        <v>152.94140801180981</v>
      </c>
      <c r="I5" s="26">
        <v>7.9052106670983404</v>
      </c>
    </row>
    <row r="6" spans="1:9" ht="14.25" x14ac:dyDescent="0.2">
      <c r="A6" s="83">
        <v>4</v>
      </c>
      <c r="B6" s="84" t="s">
        <v>19</v>
      </c>
      <c r="C6" s="90" t="s">
        <v>44</v>
      </c>
      <c r="D6" s="76" t="s">
        <v>24</v>
      </c>
      <c r="E6" s="26">
        <v>5.8079999999999998</v>
      </c>
      <c r="F6" s="26">
        <v>86.751999999999995</v>
      </c>
      <c r="G6" s="26">
        <v>50.08</v>
      </c>
      <c r="H6" s="26">
        <v>117.3899768416258</v>
      </c>
      <c r="I6" s="26">
        <v>6.8484324475038205</v>
      </c>
    </row>
    <row r="7" spans="1:9" ht="14.25" x14ac:dyDescent="0.2">
      <c r="A7" s="83">
        <v>5</v>
      </c>
      <c r="B7" s="84" t="s">
        <v>19</v>
      </c>
      <c r="C7" s="90" t="s">
        <v>44</v>
      </c>
      <c r="D7" s="76" t="s">
        <v>24</v>
      </c>
      <c r="E7" s="26">
        <v>10.523</v>
      </c>
      <c r="F7" s="26">
        <v>175.28</v>
      </c>
      <c r="G7" s="26">
        <v>64.05</v>
      </c>
      <c r="H7" s="26">
        <v>123.04424545034759</v>
      </c>
      <c r="I7" s="26">
        <v>7.7345606091836805</v>
      </c>
    </row>
    <row r="8" spans="1:9" ht="14.25" x14ac:dyDescent="0.2">
      <c r="A8" s="83">
        <v>6</v>
      </c>
      <c r="B8" s="84" t="s">
        <v>19</v>
      </c>
      <c r="C8" s="90" t="s">
        <v>44</v>
      </c>
      <c r="D8" s="76" t="s">
        <v>24</v>
      </c>
      <c r="E8" s="26">
        <v>11.884</v>
      </c>
      <c r="F8" s="26">
        <v>188.92500000000001</v>
      </c>
      <c r="G8" s="26">
        <v>59.289000000000001</v>
      </c>
      <c r="H8" s="26">
        <v>156.18198227110778</v>
      </c>
      <c r="I8" s="26">
        <v>7.5128284754259207</v>
      </c>
    </row>
    <row r="9" spans="1:9" ht="14.25" x14ac:dyDescent="0.2">
      <c r="A9" s="83">
        <v>7</v>
      </c>
      <c r="B9" s="84" t="s">
        <v>19</v>
      </c>
      <c r="C9" s="90" t="s">
        <v>44</v>
      </c>
      <c r="D9" s="76" t="s">
        <v>24</v>
      </c>
      <c r="E9" s="26">
        <v>6.173</v>
      </c>
      <c r="F9" s="26">
        <v>49.514000000000003</v>
      </c>
      <c r="G9" s="26">
        <v>35.203000000000003</v>
      </c>
      <c r="H9" s="26">
        <v>118.58912868615921</v>
      </c>
      <c r="I9" s="26">
        <v>8.9648363551604593</v>
      </c>
    </row>
    <row r="10" spans="1:9" ht="14.25" x14ac:dyDescent="0.2">
      <c r="A10" s="83">
        <v>8</v>
      </c>
      <c r="B10" s="84" t="s">
        <v>19</v>
      </c>
      <c r="C10" s="90" t="s">
        <v>44</v>
      </c>
      <c r="D10" s="76" t="s">
        <v>24</v>
      </c>
      <c r="E10" s="26">
        <v>9.76</v>
      </c>
      <c r="F10" s="26">
        <v>118.264</v>
      </c>
      <c r="G10" s="26">
        <v>65.409000000000006</v>
      </c>
      <c r="H10" s="26">
        <v>133.49235342539419</v>
      </c>
      <c r="I10" s="26">
        <v>8.6398300690447414</v>
      </c>
    </row>
    <row r="11" spans="1:9" ht="14.25" x14ac:dyDescent="0.2">
      <c r="A11" s="83">
        <v>9</v>
      </c>
      <c r="B11" s="84" t="s">
        <v>22</v>
      </c>
      <c r="C11" s="90" t="s">
        <v>23</v>
      </c>
      <c r="D11" s="76" t="s">
        <v>24</v>
      </c>
      <c r="E11" s="26">
        <v>10.661</v>
      </c>
      <c r="F11" s="26">
        <v>702.173</v>
      </c>
      <c r="G11" s="26">
        <v>92.353999999999999</v>
      </c>
      <c r="H11" s="26">
        <v>142.5425573968256</v>
      </c>
      <c r="I11" s="26">
        <v>6.4572041285343591</v>
      </c>
    </row>
    <row r="12" spans="1:9" ht="14.25" x14ac:dyDescent="0.2">
      <c r="A12" s="83">
        <v>10</v>
      </c>
      <c r="B12" s="84" t="s">
        <v>22</v>
      </c>
      <c r="C12" s="90" t="s">
        <v>23</v>
      </c>
      <c r="D12" s="76" t="s">
        <v>24</v>
      </c>
      <c r="E12" s="26">
        <v>9.3699999999999992</v>
      </c>
      <c r="F12" s="26">
        <v>583.91200000000003</v>
      </c>
      <c r="G12" s="26">
        <v>106.16500000000001</v>
      </c>
      <c r="H12" s="26">
        <v>119.6748104688976</v>
      </c>
      <c r="I12" s="26">
        <v>6.3892118375538995</v>
      </c>
    </row>
    <row r="13" spans="1:9" ht="14.25" x14ac:dyDescent="0.2">
      <c r="A13" s="83">
        <v>11</v>
      </c>
      <c r="B13" s="84" t="s">
        <v>22</v>
      </c>
      <c r="C13" s="90" t="s">
        <v>23</v>
      </c>
      <c r="D13" s="76" t="s">
        <v>24</v>
      </c>
      <c r="E13" s="26">
        <v>6.1390000000000002</v>
      </c>
      <c r="F13" s="26">
        <v>311.834</v>
      </c>
      <c r="G13" s="26">
        <v>76.004999999999995</v>
      </c>
      <c r="H13" s="26">
        <v>137.6403719876694</v>
      </c>
      <c r="I13" s="26">
        <v>6.7463288502454395</v>
      </c>
    </row>
    <row r="14" spans="1:9" ht="14.25" x14ac:dyDescent="0.2">
      <c r="A14" s="83">
        <v>12</v>
      </c>
      <c r="B14" s="84" t="s">
        <v>22</v>
      </c>
      <c r="C14" s="90" t="s">
        <v>23</v>
      </c>
      <c r="D14" s="76" t="s">
        <v>24</v>
      </c>
      <c r="E14" s="26">
        <v>5.59</v>
      </c>
      <c r="F14" s="26">
        <v>131.62899999999999</v>
      </c>
      <c r="G14" s="26">
        <v>70.650000000000006</v>
      </c>
      <c r="H14" s="26">
        <v>120.16999397175599</v>
      </c>
      <c r="I14" s="26">
        <v>9.3243298101142411</v>
      </c>
    </row>
    <row r="15" spans="1:9" ht="14.25" x14ac:dyDescent="0.2">
      <c r="A15" s="83">
        <v>13</v>
      </c>
      <c r="B15" s="84" t="s">
        <v>19</v>
      </c>
      <c r="C15" s="90" t="s">
        <v>44</v>
      </c>
      <c r="D15" s="76" t="s">
        <v>13</v>
      </c>
      <c r="E15" s="26">
        <v>5.53</v>
      </c>
      <c r="F15" s="26">
        <v>278.13600000000002</v>
      </c>
      <c r="G15" s="26">
        <v>88.659000000000006</v>
      </c>
      <c r="H15" s="26">
        <v>155.58851174377182</v>
      </c>
      <c r="I15" s="26">
        <v>8.7424374895023202</v>
      </c>
    </row>
    <row r="16" spans="1:9" ht="14.25" x14ac:dyDescent="0.2">
      <c r="A16" s="83">
        <v>14</v>
      </c>
      <c r="B16" s="84" t="s">
        <v>19</v>
      </c>
      <c r="C16" s="90" t="s">
        <v>44</v>
      </c>
      <c r="D16" s="76" t="s">
        <v>13</v>
      </c>
      <c r="E16" s="26">
        <v>9.6059999999999999</v>
      </c>
      <c r="F16" s="26">
        <v>89.804000000000002</v>
      </c>
      <c r="G16" s="26">
        <v>68.367999999999995</v>
      </c>
      <c r="H16" s="26">
        <v>128.51753705079858</v>
      </c>
      <c r="I16" s="26">
        <v>7.4616779797686394</v>
      </c>
    </row>
    <row r="17" spans="1:9" ht="14.25" x14ac:dyDescent="0.2">
      <c r="A17" s="83">
        <v>15</v>
      </c>
      <c r="B17" s="84" t="s">
        <v>19</v>
      </c>
      <c r="C17" s="90" t="s">
        <v>44</v>
      </c>
      <c r="D17" s="76" t="s">
        <v>13</v>
      </c>
      <c r="E17" s="26">
        <v>11.045999999999999</v>
      </c>
      <c r="F17" s="26">
        <v>116.80800000000001</v>
      </c>
      <c r="G17" s="26">
        <v>71.935000000000002</v>
      </c>
      <c r="H17" s="26">
        <v>151.3490084077072</v>
      </c>
      <c r="I17" s="26">
        <v>8.6569296117279002</v>
      </c>
    </row>
    <row r="18" spans="1:9" ht="14.25" x14ac:dyDescent="0.2">
      <c r="A18" s="83">
        <v>16</v>
      </c>
      <c r="B18" s="84" t="s">
        <v>19</v>
      </c>
      <c r="C18" s="90" t="s">
        <v>44</v>
      </c>
      <c r="D18" s="76" t="s">
        <v>13</v>
      </c>
      <c r="E18" s="26">
        <v>14.335000000000001</v>
      </c>
      <c r="F18" s="26">
        <v>116.01600000000001</v>
      </c>
      <c r="G18" s="26">
        <v>177.511</v>
      </c>
      <c r="H18" s="26">
        <v>159.03334903738798</v>
      </c>
      <c r="I18" s="26">
        <v>9.56414816730776</v>
      </c>
    </row>
    <row r="19" spans="1:9" ht="14.25" x14ac:dyDescent="0.2">
      <c r="A19" s="83">
        <v>17</v>
      </c>
      <c r="B19" s="84" t="s">
        <v>19</v>
      </c>
      <c r="C19" s="90" t="s">
        <v>44</v>
      </c>
      <c r="D19" s="76" t="s">
        <v>13</v>
      </c>
      <c r="E19" s="26">
        <v>12.869</v>
      </c>
      <c r="F19" s="26">
        <v>32.917000000000002</v>
      </c>
      <c r="G19" s="26">
        <v>68.524000000000001</v>
      </c>
      <c r="H19" s="26">
        <v>136.01323225182921</v>
      </c>
      <c r="I19" s="26">
        <v>7.9905634932950198</v>
      </c>
    </row>
    <row r="20" spans="1:9" ht="14.25" x14ac:dyDescent="0.2">
      <c r="A20" s="83">
        <v>18</v>
      </c>
      <c r="B20" s="84" t="s">
        <v>19</v>
      </c>
      <c r="C20" s="90" t="s">
        <v>44</v>
      </c>
      <c r="D20" s="76" t="s">
        <v>13</v>
      </c>
      <c r="E20" s="26">
        <v>4.51</v>
      </c>
      <c r="F20" s="26">
        <v>34.302</v>
      </c>
      <c r="G20" s="26">
        <v>46.83</v>
      </c>
      <c r="H20" s="26">
        <v>133.42250662400761</v>
      </c>
      <c r="I20" s="26">
        <v>8.9135035804175597</v>
      </c>
    </row>
    <row r="21" spans="1:9" ht="14.25" x14ac:dyDescent="0.2">
      <c r="A21" s="83">
        <v>19</v>
      </c>
      <c r="B21" s="84" t="s">
        <v>19</v>
      </c>
      <c r="C21" s="90" t="s">
        <v>44</v>
      </c>
      <c r="D21" s="76" t="s">
        <v>13</v>
      </c>
      <c r="E21" s="26">
        <v>11.585000000000001</v>
      </c>
      <c r="F21" s="26">
        <v>70.686000000000007</v>
      </c>
      <c r="G21" s="26">
        <v>59.573999999999998</v>
      </c>
      <c r="H21" s="26">
        <v>140.3434938032442</v>
      </c>
      <c r="I21" s="26">
        <v>7.8540078247888001</v>
      </c>
    </row>
    <row r="22" spans="1:9" ht="14.25" x14ac:dyDescent="0.2">
      <c r="A22" s="83">
        <v>20</v>
      </c>
      <c r="B22" s="84" t="s">
        <v>19</v>
      </c>
      <c r="C22" s="90" t="s">
        <v>44</v>
      </c>
      <c r="D22" s="76" t="s">
        <v>13</v>
      </c>
      <c r="E22" s="26">
        <v>2.4279999999999999</v>
      </c>
      <c r="F22" s="26">
        <v>45.368000000000002</v>
      </c>
      <c r="G22" s="26">
        <v>59.655999999999999</v>
      </c>
      <c r="H22" s="26">
        <v>151.7311692262</v>
      </c>
      <c r="I22" s="26">
        <v>6.6612660385153992</v>
      </c>
    </row>
    <row r="23" spans="1:9" ht="14.25" x14ac:dyDescent="0.2">
      <c r="A23" s="83">
        <v>21</v>
      </c>
      <c r="B23" s="84" t="s">
        <v>22</v>
      </c>
      <c r="C23" s="90" t="s">
        <v>23</v>
      </c>
      <c r="D23" s="76" t="s">
        <v>13</v>
      </c>
      <c r="E23" s="26">
        <v>9.9890000000000008</v>
      </c>
      <c r="F23" s="26">
        <v>174.66900000000001</v>
      </c>
      <c r="G23" s="26">
        <v>301.24700000000001</v>
      </c>
      <c r="H23" s="26">
        <v>105.45975064628759</v>
      </c>
      <c r="I23" s="26">
        <v>8.1613238265509196</v>
      </c>
    </row>
    <row r="24" spans="1:9" ht="14.25" x14ac:dyDescent="0.2">
      <c r="A24" s="83">
        <v>22</v>
      </c>
      <c r="B24" s="84" t="s">
        <v>22</v>
      </c>
      <c r="C24" s="90" t="s">
        <v>23</v>
      </c>
      <c r="D24" s="76" t="s">
        <v>13</v>
      </c>
      <c r="E24" s="26">
        <v>13.817</v>
      </c>
      <c r="F24" s="26">
        <v>142.346</v>
      </c>
      <c r="G24" s="26">
        <v>44.261000000000003</v>
      </c>
      <c r="H24" s="26">
        <v>147.04018941463698</v>
      </c>
      <c r="I24" s="26">
        <v>6.5762248788852995</v>
      </c>
    </row>
    <row r="25" spans="1:9" ht="14.25" x14ac:dyDescent="0.2">
      <c r="A25" s="83">
        <v>23</v>
      </c>
      <c r="B25" s="84" t="s">
        <v>22</v>
      </c>
      <c r="C25" s="90" t="s">
        <v>23</v>
      </c>
      <c r="D25" s="76" t="s">
        <v>13</v>
      </c>
      <c r="E25" s="26">
        <v>10.169</v>
      </c>
      <c r="F25" s="26">
        <v>232.73400000000001</v>
      </c>
      <c r="G25" s="26">
        <v>24.135000000000002</v>
      </c>
      <c r="H25" s="26">
        <v>130.24966707136241</v>
      </c>
      <c r="I25" s="26">
        <v>6.4062085652884404</v>
      </c>
    </row>
    <row r="26" spans="1:9" ht="14.25" x14ac:dyDescent="0.2">
      <c r="A26" s="83">
        <v>24</v>
      </c>
      <c r="B26" s="84" t="s">
        <v>22</v>
      </c>
      <c r="C26" s="90" t="s">
        <v>23</v>
      </c>
      <c r="D26" s="76" t="s">
        <v>13</v>
      </c>
      <c r="E26" s="26">
        <v>14.031000000000001</v>
      </c>
      <c r="F26" s="26">
        <v>188.52</v>
      </c>
      <c r="G26" s="26">
        <v>31.905000000000001</v>
      </c>
      <c r="H26" s="26">
        <v>154.42427345740182</v>
      </c>
      <c r="I26" s="26">
        <v>7.8710746976623405</v>
      </c>
    </row>
    <row r="27" spans="1:9" ht="14.25" x14ac:dyDescent="0.2">
      <c r="A27" s="83">
        <v>25</v>
      </c>
      <c r="B27" s="84" t="s">
        <v>19</v>
      </c>
      <c r="C27" s="90" t="s">
        <v>44</v>
      </c>
      <c r="D27" s="76" t="s">
        <v>25</v>
      </c>
      <c r="E27" s="26">
        <v>6.3310000000000004</v>
      </c>
      <c r="F27" s="26">
        <v>289.91000000000003</v>
      </c>
      <c r="G27" s="26">
        <v>110.11199999999999</v>
      </c>
      <c r="H27" s="26">
        <v>158.14397129477561</v>
      </c>
      <c r="I27" s="26">
        <v>8.0417839781167597</v>
      </c>
    </row>
    <row r="28" spans="1:9" ht="14.25" x14ac:dyDescent="0.2">
      <c r="A28" s="83">
        <v>26</v>
      </c>
      <c r="B28" s="84" t="s">
        <v>19</v>
      </c>
      <c r="C28" s="90" t="s">
        <v>44</v>
      </c>
      <c r="D28" s="76" t="s">
        <v>25</v>
      </c>
      <c r="E28" s="26">
        <v>13.805</v>
      </c>
      <c r="F28" s="26">
        <v>269.18700000000001</v>
      </c>
      <c r="G28" s="26">
        <v>95.707999999999998</v>
      </c>
      <c r="H28" s="26">
        <v>113.96390684696661</v>
      </c>
      <c r="I28" s="26">
        <v>8.2808988229299789</v>
      </c>
    </row>
    <row r="29" spans="1:9" ht="14.25" x14ac:dyDescent="0.2">
      <c r="A29" s="83">
        <v>27</v>
      </c>
      <c r="B29" s="84" t="s">
        <v>19</v>
      </c>
      <c r="C29" s="90" t="s">
        <v>44</v>
      </c>
      <c r="D29" s="76" t="s">
        <v>25</v>
      </c>
      <c r="E29" s="26">
        <v>8.4429999999999996</v>
      </c>
      <c r="F29" s="26">
        <v>604.01700000000005</v>
      </c>
      <c r="G29" s="26">
        <v>221.35900000000001</v>
      </c>
      <c r="H29" s="26">
        <v>120.43235530634679</v>
      </c>
      <c r="I29" s="26">
        <v>7.8540078247888001</v>
      </c>
    </row>
    <row r="30" spans="1:9" ht="14.25" x14ac:dyDescent="0.2">
      <c r="A30" s="83">
        <v>28</v>
      </c>
      <c r="B30" s="84" t="s">
        <v>19</v>
      </c>
      <c r="C30" s="90" t="s">
        <v>44</v>
      </c>
      <c r="D30" s="76" t="s">
        <v>25</v>
      </c>
      <c r="E30" s="26">
        <v>8.1790000000000003</v>
      </c>
      <c r="F30" s="26">
        <v>266.58</v>
      </c>
      <c r="G30" s="26">
        <v>65.468999999999994</v>
      </c>
      <c r="H30" s="26">
        <v>119.8786481269486</v>
      </c>
      <c r="I30" s="26">
        <v>8.0588589292516808</v>
      </c>
    </row>
    <row r="31" spans="1:9" ht="14.25" x14ac:dyDescent="0.2">
      <c r="A31" s="83">
        <v>29</v>
      </c>
      <c r="B31" s="84" t="s">
        <v>19</v>
      </c>
      <c r="C31" s="90" t="s">
        <v>44</v>
      </c>
      <c r="D31" s="76" t="s">
        <v>25</v>
      </c>
      <c r="E31" s="26">
        <v>8.7550000000000008</v>
      </c>
      <c r="F31" s="26">
        <v>145.273</v>
      </c>
      <c r="G31" s="26">
        <v>98.805999999999997</v>
      </c>
      <c r="H31" s="26">
        <v>103.1028409321042</v>
      </c>
      <c r="I31" s="26">
        <v>7.71749972437956</v>
      </c>
    </row>
    <row r="32" spans="1:9" ht="14.25" x14ac:dyDescent="0.2">
      <c r="A32" s="83">
        <v>30</v>
      </c>
      <c r="B32" s="84" t="s">
        <v>19</v>
      </c>
      <c r="C32" s="90" t="s">
        <v>44</v>
      </c>
      <c r="D32" s="76" t="s">
        <v>25</v>
      </c>
      <c r="E32" s="26">
        <v>9.2490000000000006</v>
      </c>
      <c r="F32" s="26">
        <v>108.401</v>
      </c>
      <c r="G32" s="26">
        <v>60.689</v>
      </c>
      <c r="H32" s="26">
        <v>131.58003281701818</v>
      </c>
      <c r="I32" s="26">
        <v>7.8369416951395596</v>
      </c>
    </row>
    <row r="33" spans="1:9" ht="14.25" x14ac:dyDescent="0.2">
      <c r="A33" s="83">
        <v>31</v>
      </c>
      <c r="B33" s="84" t="s">
        <v>19</v>
      </c>
      <c r="C33" s="90" t="s">
        <v>44</v>
      </c>
      <c r="D33" s="76" t="s">
        <v>25</v>
      </c>
      <c r="E33" s="26">
        <v>8.5860000000000003</v>
      </c>
      <c r="F33" s="26">
        <v>113.05800000000001</v>
      </c>
      <c r="G33" s="26">
        <v>112.73399999999999</v>
      </c>
      <c r="H33" s="26">
        <v>164.97113002857802</v>
      </c>
      <c r="I33" s="26">
        <v>6.6612660385153992</v>
      </c>
    </row>
    <row r="34" spans="1:9" ht="14.25" x14ac:dyDescent="0.2">
      <c r="A34" s="83">
        <v>32</v>
      </c>
      <c r="B34" s="84" t="s">
        <v>19</v>
      </c>
      <c r="C34" s="90" t="s">
        <v>44</v>
      </c>
      <c r="D34" s="76" t="s">
        <v>25</v>
      </c>
      <c r="E34" s="26">
        <v>4.4379999999999997</v>
      </c>
      <c r="F34" s="26">
        <v>229.714</v>
      </c>
      <c r="G34" s="26">
        <v>78.84</v>
      </c>
      <c r="H34" s="26">
        <v>142.83714319290701</v>
      </c>
      <c r="I34" s="26">
        <v>8.9477247709770396</v>
      </c>
    </row>
    <row r="35" spans="1:9" ht="14.25" x14ac:dyDescent="0.2">
      <c r="A35" s="83">
        <v>33</v>
      </c>
      <c r="B35" s="84" t="s">
        <v>22</v>
      </c>
      <c r="C35" s="90" t="s">
        <v>23</v>
      </c>
      <c r="D35" s="76" t="s">
        <v>25</v>
      </c>
      <c r="E35" s="26">
        <v>21.771999999999998</v>
      </c>
      <c r="F35" s="26">
        <v>343.69499999999999</v>
      </c>
      <c r="G35" s="26">
        <v>80.852999999999994</v>
      </c>
      <c r="H35" s="26">
        <v>164.75948352562219</v>
      </c>
      <c r="I35" s="26">
        <v>8.0076362587039185</v>
      </c>
    </row>
    <row r="36" spans="1:9" ht="14.25" x14ac:dyDescent="0.2">
      <c r="A36" s="83">
        <v>34</v>
      </c>
      <c r="B36" s="84" t="s">
        <v>22</v>
      </c>
      <c r="C36" s="90" t="s">
        <v>23</v>
      </c>
      <c r="D36" s="76" t="s">
        <v>25</v>
      </c>
      <c r="E36" s="26">
        <v>11.079000000000001</v>
      </c>
      <c r="F36" s="26">
        <v>391.15300000000002</v>
      </c>
      <c r="G36" s="26">
        <v>60.716000000000001</v>
      </c>
      <c r="H36" s="26">
        <v>158.32173178796381</v>
      </c>
      <c r="I36" s="26">
        <v>9.0161750494611415</v>
      </c>
    </row>
    <row r="37" spans="1:9" ht="14.25" x14ac:dyDescent="0.2">
      <c r="A37" s="83">
        <v>35</v>
      </c>
      <c r="B37" s="84" t="s">
        <v>22</v>
      </c>
      <c r="C37" s="90" t="s">
        <v>23</v>
      </c>
      <c r="D37" s="76" t="s">
        <v>25</v>
      </c>
      <c r="E37" s="26">
        <v>15.936999999999999</v>
      </c>
      <c r="F37" s="26">
        <v>776.78300000000002</v>
      </c>
      <c r="G37" s="26">
        <v>82.126000000000005</v>
      </c>
      <c r="H37" s="26">
        <v>144.37369663832018</v>
      </c>
      <c r="I37" s="26">
        <v>7.1378896117754795</v>
      </c>
    </row>
    <row r="38" spans="1:9" ht="14.25" x14ac:dyDescent="0.2">
      <c r="A38" s="83">
        <v>36</v>
      </c>
      <c r="B38" s="84" t="s">
        <v>22</v>
      </c>
      <c r="C38" s="90" t="s">
        <v>23</v>
      </c>
      <c r="D38" s="76" t="s">
        <v>25</v>
      </c>
      <c r="E38" s="26">
        <v>11.849</v>
      </c>
      <c r="F38" s="26">
        <v>257.517</v>
      </c>
      <c r="G38" s="26">
        <v>43.697000000000003</v>
      </c>
      <c r="H38" s="26">
        <v>132.6548251195224</v>
      </c>
      <c r="I38" s="26">
        <v>8.0759346060960802</v>
      </c>
    </row>
    <row r="39" spans="1:9" ht="14.25" x14ac:dyDescent="0.2">
      <c r="A39" s="83">
        <v>37</v>
      </c>
      <c r="B39" s="84" t="s">
        <v>19</v>
      </c>
      <c r="C39" s="90" t="s">
        <v>45</v>
      </c>
      <c r="D39" s="76" t="s">
        <v>24</v>
      </c>
      <c r="E39" s="26">
        <v>9.6920000000000002</v>
      </c>
      <c r="F39" s="26">
        <v>203.28</v>
      </c>
      <c r="G39" s="26">
        <v>90.715999999999994</v>
      </c>
      <c r="H39" s="26">
        <v>91.320760871058795</v>
      </c>
      <c r="I39" s="26">
        <v>6.4572041285343591</v>
      </c>
    </row>
    <row r="40" spans="1:9" ht="14.25" x14ac:dyDescent="0.2">
      <c r="A40" s="83">
        <v>38</v>
      </c>
      <c r="B40" s="84" t="s">
        <v>19</v>
      </c>
      <c r="C40" s="90" t="s">
        <v>45</v>
      </c>
      <c r="D40" s="76" t="s">
        <v>24</v>
      </c>
      <c r="E40" s="26">
        <v>10.79</v>
      </c>
      <c r="F40" s="26">
        <v>305.75099999999998</v>
      </c>
      <c r="G40" s="26">
        <v>110.191</v>
      </c>
      <c r="H40" s="26">
        <v>94.174462394730995</v>
      </c>
      <c r="I40" s="26">
        <v>6.2023077556437798</v>
      </c>
    </row>
    <row r="41" spans="1:9" ht="14.25" x14ac:dyDescent="0.2">
      <c r="A41" s="83">
        <v>39</v>
      </c>
      <c r="B41" s="84" t="s">
        <v>19</v>
      </c>
      <c r="C41" s="90" t="s">
        <v>45</v>
      </c>
      <c r="D41" s="76" t="s">
        <v>24</v>
      </c>
      <c r="E41" s="26">
        <v>4.6829999999999998</v>
      </c>
      <c r="F41" s="26">
        <v>488.89600000000002</v>
      </c>
      <c r="G41" s="26">
        <v>105.011</v>
      </c>
      <c r="H41" s="26">
        <v>104.4441147891238</v>
      </c>
      <c r="I41" s="26">
        <v>8.2125659774215798</v>
      </c>
    </row>
    <row r="42" spans="1:9" ht="14.25" x14ac:dyDescent="0.2">
      <c r="A42" s="83">
        <v>40</v>
      </c>
      <c r="B42" s="84" t="s">
        <v>19</v>
      </c>
      <c r="C42" s="90" t="s">
        <v>45</v>
      </c>
      <c r="D42" s="76" t="s">
        <v>24</v>
      </c>
      <c r="E42" s="26">
        <v>8.9849999999999994</v>
      </c>
      <c r="F42" s="26">
        <v>519.57399999999996</v>
      </c>
      <c r="G42" s="26">
        <v>89.608000000000004</v>
      </c>
      <c r="H42" s="26">
        <v>105.01748119576821</v>
      </c>
      <c r="I42" s="26">
        <v>7.5469326808436996</v>
      </c>
    </row>
    <row r="43" spans="1:9" ht="14.25" x14ac:dyDescent="0.2">
      <c r="A43" s="83">
        <v>41</v>
      </c>
      <c r="B43" s="84" t="s">
        <v>19</v>
      </c>
      <c r="C43" s="90" t="s">
        <v>45</v>
      </c>
      <c r="D43" s="76" t="s">
        <v>24</v>
      </c>
      <c r="E43" s="26">
        <v>6.9450000000000003</v>
      </c>
      <c r="F43" s="26">
        <v>35.555</v>
      </c>
      <c r="G43" s="26">
        <v>99.504999999999995</v>
      </c>
      <c r="H43" s="26">
        <v>125.15955111623678</v>
      </c>
      <c r="I43" s="26">
        <v>7.0527303827130208</v>
      </c>
    </row>
    <row r="44" spans="1:9" ht="14.25" x14ac:dyDescent="0.2">
      <c r="A44" s="83">
        <v>42</v>
      </c>
      <c r="B44" s="84" t="s">
        <v>19</v>
      </c>
      <c r="C44" s="90" t="s">
        <v>45</v>
      </c>
      <c r="D44" s="76" t="s">
        <v>24</v>
      </c>
      <c r="E44" s="26">
        <v>5.97</v>
      </c>
      <c r="F44" s="26">
        <v>20.928000000000001</v>
      </c>
      <c r="G44" s="26">
        <v>110.854</v>
      </c>
      <c r="H44" s="26">
        <v>104.14362285819379</v>
      </c>
      <c r="I44" s="26">
        <v>8.7595410893418801</v>
      </c>
    </row>
    <row r="45" spans="1:9" ht="14.25" x14ac:dyDescent="0.2">
      <c r="A45" s="83">
        <v>43</v>
      </c>
      <c r="B45" s="84" t="s">
        <v>19</v>
      </c>
      <c r="C45" s="90" t="s">
        <v>45</v>
      </c>
      <c r="D45" s="76" t="s">
        <v>24</v>
      </c>
      <c r="E45" s="26">
        <v>3.5920000000000001</v>
      </c>
      <c r="F45" s="26">
        <v>80.793000000000006</v>
      </c>
      <c r="G45" s="26">
        <v>52.048000000000002</v>
      </c>
      <c r="H45" s="26">
        <v>100.36711240101801</v>
      </c>
      <c r="I45" s="26">
        <v>7.3082687593868005</v>
      </c>
    </row>
    <row r="46" spans="1:9" ht="14.25" x14ac:dyDescent="0.2">
      <c r="A46" s="83">
        <v>44</v>
      </c>
      <c r="B46" s="84" t="s">
        <v>19</v>
      </c>
      <c r="C46" s="90" t="s">
        <v>45</v>
      </c>
      <c r="D46" s="76" t="s">
        <v>24</v>
      </c>
      <c r="E46" s="26">
        <v>4.3879999999999999</v>
      </c>
      <c r="F46" s="26">
        <v>246.143</v>
      </c>
      <c r="G46" s="26">
        <v>27.228999999999999</v>
      </c>
      <c r="H46" s="26">
        <v>130.3389099560662</v>
      </c>
      <c r="I46" s="26">
        <v>7.3423541791363593</v>
      </c>
    </row>
    <row r="47" spans="1:9" ht="14.25" x14ac:dyDescent="0.2">
      <c r="A47" s="83">
        <v>45</v>
      </c>
      <c r="B47" s="84" t="s">
        <v>22</v>
      </c>
      <c r="C47" s="90" t="s">
        <v>23</v>
      </c>
      <c r="D47" s="76" t="s">
        <v>24</v>
      </c>
      <c r="E47" s="26">
        <v>11.978999999999999</v>
      </c>
      <c r="F47" s="26">
        <v>454.30399999999997</v>
      </c>
      <c r="G47" s="26">
        <v>102.239</v>
      </c>
      <c r="H47" s="26">
        <v>102.5506118205804</v>
      </c>
      <c r="I47" s="26">
        <v>6.2023077556437798</v>
      </c>
    </row>
    <row r="48" spans="1:9" ht="14.25" x14ac:dyDescent="0.2">
      <c r="A48" s="83">
        <v>46</v>
      </c>
      <c r="B48" s="84" t="s">
        <v>22</v>
      </c>
      <c r="C48" s="90" t="s">
        <v>23</v>
      </c>
      <c r="D48" s="76" t="s">
        <v>24</v>
      </c>
      <c r="E48" s="26">
        <v>8.0679999999999996</v>
      </c>
      <c r="F48" s="26">
        <v>279.28300000000002</v>
      </c>
      <c r="G48" s="26">
        <v>57.600999999999999</v>
      </c>
      <c r="H48" s="26">
        <v>77.648980596420003</v>
      </c>
      <c r="I48" s="26">
        <v>7.4616779797686394</v>
      </c>
    </row>
    <row r="49" spans="1:9" ht="14.25" x14ac:dyDescent="0.2">
      <c r="A49" s="83">
        <v>47</v>
      </c>
      <c r="B49" s="84" t="s">
        <v>22</v>
      </c>
      <c r="C49" s="90" t="s">
        <v>23</v>
      </c>
      <c r="D49" s="76" t="s">
        <v>24</v>
      </c>
      <c r="E49" s="26">
        <v>5.2949999999999999</v>
      </c>
      <c r="F49" s="26">
        <v>132.815</v>
      </c>
      <c r="G49" s="26">
        <v>116.837</v>
      </c>
      <c r="H49" s="26">
        <v>124.23788217337581</v>
      </c>
      <c r="I49" s="26">
        <v>3.8346500202312201</v>
      </c>
    </row>
    <row r="50" spans="1:9" ht="14.25" x14ac:dyDescent="0.2">
      <c r="A50" s="83">
        <v>48</v>
      </c>
      <c r="B50" s="84" t="s">
        <v>22</v>
      </c>
      <c r="C50" s="90" t="s">
        <v>23</v>
      </c>
      <c r="D50" s="76" t="s">
        <v>24</v>
      </c>
      <c r="E50" s="26">
        <v>5.2160000000000002</v>
      </c>
      <c r="F50" s="26">
        <v>213.62</v>
      </c>
      <c r="G50" s="26">
        <v>86.632999999999996</v>
      </c>
      <c r="H50" s="26">
        <v>114.0981732744244</v>
      </c>
      <c r="I50" s="26">
        <v>8.8279621958650409</v>
      </c>
    </row>
    <row r="51" spans="1:9" ht="14.25" x14ac:dyDescent="0.2">
      <c r="A51" s="83">
        <v>49</v>
      </c>
      <c r="B51" s="84" t="s">
        <v>19</v>
      </c>
      <c r="C51" s="90" t="s">
        <v>45</v>
      </c>
      <c r="D51" s="76" t="s">
        <v>13</v>
      </c>
      <c r="E51" s="26">
        <v>11.632999999999999</v>
      </c>
      <c r="F51" s="26">
        <v>443.55</v>
      </c>
      <c r="G51" s="26">
        <v>110.32299999999999</v>
      </c>
      <c r="H51" s="26">
        <v>140.81900307537921</v>
      </c>
      <c r="I51" s="26">
        <v>9.7355215272378004</v>
      </c>
    </row>
    <row r="52" spans="1:9" ht="14.25" x14ac:dyDescent="0.2">
      <c r="A52" s="83">
        <v>50</v>
      </c>
      <c r="B52" s="84" t="s">
        <v>19</v>
      </c>
      <c r="C52" s="90" t="s">
        <v>45</v>
      </c>
      <c r="D52" s="76" t="s">
        <v>13</v>
      </c>
      <c r="E52" s="26">
        <v>14.151999999999999</v>
      </c>
      <c r="F52" s="26">
        <v>525.70299999999997</v>
      </c>
      <c r="G52" s="26">
        <v>108.13</v>
      </c>
      <c r="H52" s="26">
        <v>80.408519436514581</v>
      </c>
      <c r="I52" s="26">
        <v>6.5082077156544003</v>
      </c>
    </row>
    <row r="53" spans="1:9" ht="14.25" x14ac:dyDescent="0.2">
      <c r="A53" s="83">
        <v>51</v>
      </c>
      <c r="B53" s="84" t="s">
        <v>19</v>
      </c>
      <c r="C53" s="90" t="s">
        <v>45</v>
      </c>
      <c r="D53" s="76" t="s">
        <v>13</v>
      </c>
      <c r="E53" s="26">
        <v>8.468</v>
      </c>
      <c r="F53" s="26">
        <v>225.02600000000001</v>
      </c>
      <c r="G53" s="26">
        <v>71.070999999999998</v>
      </c>
      <c r="H53" s="26">
        <v>122.3314091774148</v>
      </c>
      <c r="I53" s="26">
        <v>7.5128284754259207</v>
      </c>
    </row>
    <row r="54" spans="1:9" ht="14.25" x14ac:dyDescent="0.2">
      <c r="A54" s="83">
        <v>52</v>
      </c>
      <c r="B54" s="84" t="s">
        <v>19</v>
      </c>
      <c r="C54" s="90" t="s">
        <v>45</v>
      </c>
      <c r="D54" s="76" t="s">
        <v>13</v>
      </c>
      <c r="E54" s="26">
        <v>2.403</v>
      </c>
      <c r="F54" s="26">
        <v>83.731999999999999</v>
      </c>
      <c r="G54" s="26">
        <v>113.387</v>
      </c>
      <c r="H54" s="26">
        <v>109.431077835704</v>
      </c>
      <c r="I54" s="26">
        <v>6.6782768769210001</v>
      </c>
    </row>
    <row r="55" spans="1:9" ht="14.25" x14ac:dyDescent="0.2">
      <c r="A55" s="83">
        <v>53</v>
      </c>
      <c r="B55" s="84" t="s">
        <v>19</v>
      </c>
      <c r="C55" s="90" t="s">
        <v>45</v>
      </c>
      <c r="D55" s="76" t="s">
        <v>13</v>
      </c>
      <c r="E55" s="26">
        <v>11.728999999999999</v>
      </c>
      <c r="F55" s="26">
        <v>18.279</v>
      </c>
      <c r="G55" s="26">
        <v>72.263999999999996</v>
      </c>
      <c r="H55" s="26">
        <v>95.626894902319606</v>
      </c>
      <c r="I55" s="26">
        <v>5.2187464936140806</v>
      </c>
    </row>
    <row r="56" spans="1:9" ht="14.25" x14ac:dyDescent="0.2">
      <c r="A56" s="83">
        <v>54</v>
      </c>
      <c r="B56" s="84" t="s">
        <v>19</v>
      </c>
      <c r="C56" s="90" t="s">
        <v>45</v>
      </c>
      <c r="D56" s="76" t="s">
        <v>13</v>
      </c>
      <c r="E56" s="26">
        <v>0.7</v>
      </c>
      <c r="F56" s="26">
        <v>9.7230000000000008</v>
      </c>
      <c r="G56" s="26">
        <v>77.444000000000003</v>
      </c>
      <c r="H56" s="26">
        <v>88.540535983118204</v>
      </c>
      <c r="I56" s="26">
        <v>7.2401074682645197</v>
      </c>
    </row>
    <row r="57" spans="1:9" ht="14.25" x14ac:dyDescent="0.2">
      <c r="A57" s="83">
        <v>55</v>
      </c>
      <c r="B57" s="84" t="s">
        <v>19</v>
      </c>
      <c r="C57" s="90" t="s">
        <v>45</v>
      </c>
      <c r="D57" s="76" t="s">
        <v>13</v>
      </c>
      <c r="E57" s="26">
        <v>5.94</v>
      </c>
      <c r="F57" s="26">
        <v>4.1449999999999996</v>
      </c>
      <c r="G57" s="26">
        <v>127.426</v>
      </c>
      <c r="H57" s="26">
        <v>100.88868526318142</v>
      </c>
      <c r="I57" s="26">
        <v>6.4742044356099608</v>
      </c>
    </row>
    <row r="58" spans="1:9" ht="14.25" x14ac:dyDescent="0.2">
      <c r="A58" s="83">
        <v>56</v>
      </c>
      <c r="B58" s="84" t="s">
        <v>19</v>
      </c>
      <c r="C58" s="90" t="s">
        <v>45</v>
      </c>
      <c r="D58" s="76" t="s">
        <v>13</v>
      </c>
      <c r="E58" s="26">
        <v>2.601</v>
      </c>
      <c r="F58" s="26">
        <v>112.712</v>
      </c>
      <c r="G58" s="26">
        <v>93.74</v>
      </c>
      <c r="H58" s="26">
        <v>125.27733515087499</v>
      </c>
      <c r="I58" s="26">
        <v>7.5469326808436996</v>
      </c>
    </row>
    <row r="59" spans="1:9" ht="14.25" x14ac:dyDescent="0.2">
      <c r="A59" s="83">
        <v>57</v>
      </c>
      <c r="B59" s="84" t="s">
        <v>22</v>
      </c>
      <c r="C59" s="90" t="s">
        <v>23</v>
      </c>
      <c r="D59" s="76" t="s">
        <v>13</v>
      </c>
      <c r="E59" s="26">
        <v>12.039</v>
      </c>
      <c r="F59" s="26">
        <v>186.64400000000001</v>
      </c>
      <c r="G59" s="26">
        <v>84.775000000000006</v>
      </c>
      <c r="H59" s="26">
        <v>95.332336000584192</v>
      </c>
      <c r="I59" s="26">
        <v>7.2060316246613398</v>
      </c>
    </row>
    <row r="60" spans="1:9" ht="14.25" x14ac:dyDescent="0.2">
      <c r="A60" s="83">
        <v>58</v>
      </c>
      <c r="B60" s="84" t="s">
        <v>22</v>
      </c>
      <c r="C60" s="90" t="s">
        <v>23</v>
      </c>
      <c r="D60" s="76" t="s">
        <v>13</v>
      </c>
      <c r="E60" s="26">
        <v>13.337</v>
      </c>
      <c r="F60" s="26">
        <v>126.062</v>
      </c>
      <c r="G60" s="26">
        <v>96.156000000000006</v>
      </c>
      <c r="H60" s="26">
        <v>102.64416212436521</v>
      </c>
      <c r="I60" s="26">
        <v>5.7270649956051205</v>
      </c>
    </row>
    <row r="61" spans="1:9" ht="14.25" x14ac:dyDescent="0.2">
      <c r="A61" s="83">
        <v>59</v>
      </c>
      <c r="B61" s="84" t="s">
        <v>22</v>
      </c>
      <c r="C61" s="90" t="s">
        <v>23</v>
      </c>
      <c r="D61" s="76" t="s">
        <v>13</v>
      </c>
      <c r="E61" s="26">
        <v>11.406000000000001</v>
      </c>
      <c r="F61" s="26">
        <v>90.376999999999995</v>
      </c>
      <c r="G61" s="26">
        <v>78.353999999999999</v>
      </c>
      <c r="H61" s="26">
        <v>114.95261757177261</v>
      </c>
      <c r="I61" s="26">
        <v>6.8994956669125997</v>
      </c>
    </row>
    <row r="62" spans="1:9" ht="14.25" x14ac:dyDescent="0.2">
      <c r="A62" s="83">
        <v>60</v>
      </c>
      <c r="B62" s="84" t="s">
        <v>22</v>
      </c>
      <c r="C62" s="90" t="s">
        <v>23</v>
      </c>
      <c r="D62" s="76" t="s">
        <v>13</v>
      </c>
      <c r="E62" s="26">
        <v>12.170999999999999</v>
      </c>
      <c r="F62" s="26">
        <v>55.712000000000003</v>
      </c>
      <c r="G62" s="26">
        <v>115.208</v>
      </c>
      <c r="H62" s="26">
        <v>129.64521618138659</v>
      </c>
      <c r="I62" s="26">
        <v>7.3764427633657004</v>
      </c>
    </row>
    <row r="63" spans="1:9" ht="14.25" x14ac:dyDescent="0.2">
      <c r="A63" s="83">
        <v>61</v>
      </c>
      <c r="B63" s="84" t="s">
        <v>19</v>
      </c>
      <c r="C63" s="90" t="s">
        <v>45</v>
      </c>
      <c r="D63" s="76" t="s">
        <v>25</v>
      </c>
      <c r="E63" s="26">
        <v>19.773</v>
      </c>
      <c r="F63" s="26">
        <v>175.28</v>
      </c>
      <c r="G63" s="26">
        <v>174.798</v>
      </c>
      <c r="H63" s="26">
        <v>127.4318336987686</v>
      </c>
      <c r="I63" s="26">
        <v>7.2912272404687792</v>
      </c>
    </row>
    <row r="64" spans="1:9" ht="14.25" x14ac:dyDescent="0.2">
      <c r="A64" s="83">
        <v>62</v>
      </c>
      <c r="B64" s="84" t="s">
        <v>19</v>
      </c>
      <c r="C64" s="90" t="s">
        <v>45</v>
      </c>
      <c r="D64" s="76" t="s">
        <v>25</v>
      </c>
      <c r="E64" s="26">
        <v>2.0750000000000002</v>
      </c>
      <c r="F64" s="26">
        <v>431.03300000000002</v>
      </c>
      <c r="G64" s="26">
        <v>91.968000000000004</v>
      </c>
      <c r="H64" s="26">
        <v>122.5754141141052</v>
      </c>
      <c r="I64" s="26">
        <v>7.3934882379160012</v>
      </c>
    </row>
    <row r="65" spans="1:9" ht="14.25" x14ac:dyDescent="0.2">
      <c r="A65" s="83">
        <v>63</v>
      </c>
      <c r="B65" s="84" t="s">
        <v>19</v>
      </c>
      <c r="C65" s="90" t="s">
        <v>45</v>
      </c>
      <c r="D65" s="76" t="s">
        <v>25</v>
      </c>
      <c r="E65" s="26">
        <v>5.15</v>
      </c>
      <c r="F65" s="26">
        <v>366.84899999999999</v>
      </c>
      <c r="G65" s="26">
        <v>110.747</v>
      </c>
      <c r="H65" s="26">
        <v>103.6088667846812</v>
      </c>
      <c r="I65" s="26">
        <v>6.0834269181967198</v>
      </c>
    </row>
    <row r="66" spans="1:9" ht="14.25" x14ac:dyDescent="0.2">
      <c r="A66" s="83">
        <v>64</v>
      </c>
      <c r="B66" s="84" t="s">
        <v>19</v>
      </c>
      <c r="C66" s="90" t="s">
        <v>45</v>
      </c>
      <c r="D66" s="76" t="s">
        <v>25</v>
      </c>
      <c r="E66" s="26">
        <v>9.9160000000000004</v>
      </c>
      <c r="F66" s="26">
        <v>615.15200000000004</v>
      </c>
      <c r="G66" s="26">
        <v>58.493000000000002</v>
      </c>
      <c r="H66" s="26">
        <v>140.77851729524679</v>
      </c>
      <c r="I66" s="26">
        <v>8.2296481224967</v>
      </c>
    </row>
    <row r="67" spans="1:9" ht="14.25" x14ac:dyDescent="0.2">
      <c r="A67" s="83">
        <v>65</v>
      </c>
      <c r="B67" s="84" t="s">
        <v>19</v>
      </c>
      <c r="C67" s="90" t="s">
        <v>45</v>
      </c>
      <c r="D67" s="76" t="s">
        <v>25</v>
      </c>
      <c r="E67" s="26">
        <v>8.8179999999999996</v>
      </c>
      <c r="F67" s="26">
        <v>93.369</v>
      </c>
      <c r="G67" s="26">
        <v>72.959999999999994</v>
      </c>
      <c r="H67" s="26">
        <v>135.25165645191419</v>
      </c>
      <c r="I67" s="26">
        <v>6.7633439883610995</v>
      </c>
    </row>
    <row r="68" spans="1:9" ht="14.25" x14ac:dyDescent="0.2">
      <c r="A68" s="83">
        <v>66</v>
      </c>
      <c r="B68" s="84" t="s">
        <v>19</v>
      </c>
      <c r="C68" s="90" t="s">
        <v>45</v>
      </c>
      <c r="D68" s="76" t="s">
        <v>25</v>
      </c>
      <c r="E68" s="26">
        <v>11.611000000000001</v>
      </c>
      <c r="F68" s="26">
        <v>176.26300000000001</v>
      </c>
      <c r="G68" s="26">
        <v>58.6</v>
      </c>
      <c r="H68" s="26">
        <v>143.94586010944718</v>
      </c>
      <c r="I68" s="26">
        <v>8.1784038280691593</v>
      </c>
    </row>
    <row r="69" spans="1:9" ht="14.25" x14ac:dyDescent="0.2">
      <c r="A69" s="83">
        <v>67</v>
      </c>
      <c r="B69" s="84" t="s">
        <v>19</v>
      </c>
      <c r="C69" s="90" t="s">
        <v>45</v>
      </c>
      <c r="D69" s="76" t="s">
        <v>25</v>
      </c>
      <c r="E69" s="26">
        <v>9.6890000000000001</v>
      </c>
      <c r="F69" s="26">
        <v>105.621</v>
      </c>
      <c r="G69" s="26">
        <v>240.535</v>
      </c>
      <c r="H69" s="26">
        <v>114.011854756696</v>
      </c>
      <c r="I69" s="26">
        <v>6.5082077156544003</v>
      </c>
    </row>
    <row r="70" spans="1:9" ht="14.25" x14ac:dyDescent="0.2">
      <c r="A70" s="83">
        <v>68</v>
      </c>
      <c r="B70" s="84" t="s">
        <v>19</v>
      </c>
      <c r="C70" s="90" t="s">
        <v>45</v>
      </c>
      <c r="D70" s="76" t="s">
        <v>25</v>
      </c>
      <c r="E70" s="26">
        <v>6.7629999999999999</v>
      </c>
      <c r="F70" s="26">
        <v>82.879000000000005</v>
      </c>
      <c r="G70" s="26">
        <v>32.276000000000003</v>
      </c>
      <c r="H70" s="26">
        <v>89.320042961922013</v>
      </c>
      <c r="I70" s="26">
        <v>7.495777533576919</v>
      </c>
    </row>
    <row r="71" spans="1:9" ht="14.25" x14ac:dyDescent="0.2">
      <c r="A71" s="83">
        <v>69</v>
      </c>
      <c r="B71" s="84" t="s">
        <v>22</v>
      </c>
      <c r="C71" s="90" t="s">
        <v>23</v>
      </c>
      <c r="D71" s="76" t="s">
        <v>25</v>
      </c>
      <c r="E71" s="26">
        <v>13.933999999999999</v>
      </c>
      <c r="F71" s="26">
        <v>331.12700000000001</v>
      </c>
      <c r="G71" s="26">
        <v>84.287999999999997</v>
      </c>
      <c r="H71" s="26">
        <v>148.37334218053059</v>
      </c>
      <c r="I71" s="26">
        <v>8.4005084977436599</v>
      </c>
    </row>
    <row r="72" spans="1:9" ht="14.25" x14ac:dyDescent="0.2">
      <c r="A72" s="83">
        <v>70</v>
      </c>
      <c r="B72" s="84" t="s">
        <v>22</v>
      </c>
      <c r="C72" s="90" t="s">
        <v>23</v>
      </c>
      <c r="D72" s="76" t="s">
        <v>25</v>
      </c>
      <c r="E72" s="26">
        <v>9.7720000000000002</v>
      </c>
      <c r="F72" s="26">
        <v>587.85400000000004</v>
      </c>
      <c r="G72" s="26">
        <v>110.06</v>
      </c>
      <c r="H72" s="26">
        <v>109.2981459923864</v>
      </c>
      <c r="I72" s="26">
        <v>6.7293145680273998</v>
      </c>
    </row>
    <row r="73" spans="1:9" ht="14.25" x14ac:dyDescent="0.2">
      <c r="A73" s="83">
        <v>71</v>
      </c>
      <c r="B73" s="84" t="s">
        <v>22</v>
      </c>
      <c r="C73" s="90" t="s">
        <v>23</v>
      </c>
      <c r="D73" s="76" t="s">
        <v>25</v>
      </c>
      <c r="E73" s="26">
        <v>8.84</v>
      </c>
      <c r="F73" s="26">
        <v>426.834</v>
      </c>
      <c r="G73" s="26">
        <v>162.745</v>
      </c>
      <c r="H73" s="26">
        <v>141.22403389675119</v>
      </c>
      <c r="I73" s="26">
        <v>7.8710746976623405</v>
      </c>
    </row>
    <row r="74" spans="1:9" ht="14.25" x14ac:dyDescent="0.2">
      <c r="A74" s="83">
        <v>72</v>
      </c>
      <c r="B74" s="84" t="s">
        <v>22</v>
      </c>
      <c r="C74" s="90" t="s">
        <v>23</v>
      </c>
      <c r="D74" s="76" t="s">
        <v>25</v>
      </c>
      <c r="E74" s="26">
        <v>10.050000000000001</v>
      </c>
      <c r="F74" s="26">
        <v>615.15200000000004</v>
      </c>
      <c r="G74" s="26">
        <v>51.198</v>
      </c>
      <c r="H74" s="26">
        <v>144.6591140684346</v>
      </c>
      <c r="I74" s="26">
        <v>9.5984179140120194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0"/>
  <sheetViews>
    <sheetView workbookViewId="0">
      <selection activeCell="K6" sqref="K6"/>
    </sheetView>
  </sheetViews>
  <sheetFormatPr defaultRowHeight="12.75" x14ac:dyDescent="0.2"/>
  <cols>
    <col min="3" max="3" width="17.85546875" style="21" customWidth="1"/>
    <col min="10" max="10" width="8.85546875" style="126" customWidth="1"/>
    <col min="14" max="15" width="8.85546875" style="126" customWidth="1"/>
    <col min="16" max="16" width="8.85546875" style="21" customWidth="1"/>
  </cols>
  <sheetData>
    <row r="1" spans="1:26" ht="13.5" thickTop="1" x14ac:dyDescent="0.2">
      <c r="A1" s="246"/>
      <c r="B1" s="213"/>
      <c r="C1" s="314"/>
      <c r="D1" s="247"/>
      <c r="E1" s="247"/>
      <c r="F1" s="247"/>
      <c r="G1" s="247"/>
      <c r="H1" s="248"/>
      <c r="I1" s="394" t="s">
        <v>299</v>
      </c>
      <c r="J1" s="394"/>
      <c r="K1" s="394"/>
      <c r="L1" s="394"/>
      <c r="M1" s="394"/>
      <c r="N1" s="394"/>
      <c r="O1" s="394"/>
      <c r="P1" s="394"/>
      <c r="Q1" s="249"/>
      <c r="R1" s="394" t="s">
        <v>300</v>
      </c>
      <c r="S1" s="394"/>
      <c r="T1" s="394"/>
      <c r="U1" s="394"/>
      <c r="V1" s="394"/>
      <c r="W1" s="394"/>
      <c r="X1" s="394"/>
      <c r="Y1" s="395"/>
    </row>
    <row r="2" spans="1:26" ht="114.75" x14ac:dyDescent="0.2">
      <c r="A2" s="250"/>
      <c r="B2" s="238"/>
      <c r="C2" s="315"/>
      <c r="D2" s="251" t="s">
        <v>301</v>
      </c>
      <c r="E2" s="252" t="s">
        <v>302</v>
      </c>
      <c r="F2" s="252" t="s">
        <v>303</v>
      </c>
      <c r="G2" s="251" t="s">
        <v>304</v>
      </c>
      <c r="H2" s="253"/>
      <c r="I2" s="254" t="s">
        <v>305</v>
      </c>
      <c r="J2" s="333" t="s">
        <v>306</v>
      </c>
      <c r="K2" s="254" t="s">
        <v>307</v>
      </c>
      <c r="L2" s="254" t="s">
        <v>307</v>
      </c>
      <c r="M2" s="254" t="s">
        <v>308</v>
      </c>
      <c r="N2" s="333" t="s">
        <v>305</v>
      </c>
      <c r="O2" s="333" t="s">
        <v>309</v>
      </c>
      <c r="P2" s="324" t="s">
        <v>309</v>
      </c>
      <c r="Q2" s="253"/>
      <c r="R2" s="254" t="s">
        <v>305</v>
      </c>
      <c r="S2" s="254" t="s">
        <v>310</v>
      </c>
      <c r="T2" s="254" t="s">
        <v>307</v>
      </c>
      <c r="U2" s="254" t="s">
        <v>307</v>
      </c>
      <c r="V2" s="254" t="s">
        <v>308</v>
      </c>
      <c r="W2" s="254" t="s">
        <v>305</v>
      </c>
      <c r="X2" s="254" t="s">
        <v>309</v>
      </c>
      <c r="Y2" s="255" t="s">
        <v>309</v>
      </c>
    </row>
    <row r="3" spans="1:26" ht="90" thickBot="1" x14ac:dyDescent="0.25">
      <c r="A3" s="256" t="s">
        <v>265</v>
      </c>
      <c r="B3" s="257" t="s">
        <v>266</v>
      </c>
      <c r="C3" s="316" t="s">
        <v>267</v>
      </c>
      <c r="D3" s="258" t="s">
        <v>311</v>
      </c>
      <c r="E3" s="258" t="s">
        <v>312</v>
      </c>
      <c r="F3" s="258" t="s">
        <v>312</v>
      </c>
      <c r="G3" s="258" t="s">
        <v>312</v>
      </c>
      <c r="H3" s="259"/>
      <c r="I3" s="260" t="s">
        <v>312</v>
      </c>
      <c r="J3" s="261" t="s">
        <v>311</v>
      </c>
      <c r="K3" s="260" t="s">
        <v>313</v>
      </c>
      <c r="L3" s="260" t="s">
        <v>314</v>
      </c>
      <c r="M3" s="260" t="s">
        <v>315</v>
      </c>
      <c r="N3" s="262" t="s">
        <v>316</v>
      </c>
      <c r="O3" s="262" t="s">
        <v>317</v>
      </c>
      <c r="P3" s="325" t="s">
        <v>318</v>
      </c>
      <c r="Q3" s="259"/>
      <c r="R3" s="260" t="s">
        <v>312</v>
      </c>
      <c r="S3" s="261" t="s">
        <v>311</v>
      </c>
      <c r="T3" s="260" t="s">
        <v>313</v>
      </c>
      <c r="U3" s="260" t="s">
        <v>314</v>
      </c>
      <c r="V3" s="260" t="s">
        <v>315</v>
      </c>
      <c r="W3" s="260" t="s">
        <v>316</v>
      </c>
      <c r="X3" s="260" t="s">
        <v>317</v>
      </c>
      <c r="Y3" s="263" t="s">
        <v>318</v>
      </c>
      <c r="Z3" s="210"/>
    </row>
    <row r="4" spans="1:26" ht="13.5" thickTop="1" x14ac:dyDescent="0.2">
      <c r="A4" s="264" t="s">
        <v>269</v>
      </c>
      <c r="B4" s="233" t="s">
        <v>270</v>
      </c>
      <c r="C4" s="265" t="s">
        <v>319</v>
      </c>
      <c r="D4" s="266">
        <v>55900</v>
      </c>
      <c r="E4" s="266">
        <v>35.700000000000003</v>
      </c>
      <c r="F4" s="266">
        <v>96.9</v>
      </c>
      <c r="G4" s="266">
        <v>100</v>
      </c>
      <c r="H4" s="267"/>
      <c r="I4" s="268">
        <v>1.1100000000000001</v>
      </c>
      <c r="J4" s="334">
        <v>214</v>
      </c>
      <c r="K4" s="266">
        <v>44.5</v>
      </c>
      <c r="L4" s="266">
        <v>31.4</v>
      </c>
      <c r="M4" s="266">
        <v>18.2</v>
      </c>
      <c r="N4" s="334">
        <v>0.46700000000000003</v>
      </c>
      <c r="O4" s="334">
        <v>100</v>
      </c>
      <c r="P4" s="292">
        <v>0</v>
      </c>
      <c r="Q4" s="267"/>
      <c r="R4" s="268">
        <v>98.9</v>
      </c>
      <c r="S4" s="269">
        <v>19100</v>
      </c>
      <c r="T4" s="266">
        <v>18.899999999999999</v>
      </c>
      <c r="U4" s="266">
        <v>17.5</v>
      </c>
      <c r="V4" s="266">
        <v>0.86799999999999999</v>
      </c>
      <c r="W4" s="266">
        <v>5.0000000000000001E-3</v>
      </c>
      <c r="X4" s="266">
        <v>100</v>
      </c>
      <c r="Y4" s="266">
        <v>0</v>
      </c>
      <c r="Z4" s="210"/>
    </row>
    <row r="5" spans="1:26" x14ac:dyDescent="0.2">
      <c r="A5" s="232" t="s">
        <v>269</v>
      </c>
      <c r="B5" s="233" t="s">
        <v>270</v>
      </c>
      <c r="C5" s="270" t="s">
        <v>320</v>
      </c>
      <c r="D5" s="271">
        <v>38800</v>
      </c>
      <c r="E5" s="271">
        <v>51.2</v>
      </c>
      <c r="F5" s="271">
        <v>97.4</v>
      </c>
      <c r="G5" s="271">
        <v>100</v>
      </c>
      <c r="H5" s="272"/>
      <c r="I5" s="273">
        <v>1.1200000000000001</v>
      </c>
      <c r="J5" s="283">
        <v>216</v>
      </c>
      <c r="K5" s="271">
        <v>31.1</v>
      </c>
      <c r="L5" s="271">
        <v>32</v>
      </c>
      <c r="M5" s="271">
        <v>2.31</v>
      </c>
      <c r="N5" s="283">
        <v>0</v>
      </c>
      <c r="O5" s="283">
        <v>0</v>
      </c>
      <c r="P5" s="295">
        <v>0</v>
      </c>
      <c r="Q5" s="272"/>
      <c r="R5" s="273">
        <v>98.9</v>
      </c>
      <c r="S5" s="274">
        <v>19100</v>
      </c>
      <c r="T5" s="271">
        <v>15.7</v>
      </c>
      <c r="U5" s="271">
        <v>15.5</v>
      </c>
      <c r="V5" s="271">
        <v>0.41299999999999998</v>
      </c>
      <c r="W5" s="271">
        <v>0.01</v>
      </c>
      <c r="X5" s="271">
        <v>100</v>
      </c>
      <c r="Y5" s="271">
        <v>0</v>
      </c>
      <c r="Z5" s="210"/>
    </row>
    <row r="6" spans="1:26" s="126" customFormat="1" x14ac:dyDescent="0.2">
      <c r="A6" s="328" t="s">
        <v>269</v>
      </c>
      <c r="B6" s="329" t="s">
        <v>270</v>
      </c>
      <c r="C6" s="275" t="s">
        <v>271</v>
      </c>
      <c r="D6" s="283">
        <v>95700</v>
      </c>
      <c r="E6" s="283">
        <v>59.1</v>
      </c>
      <c r="F6" s="283">
        <v>97.4</v>
      </c>
      <c r="G6" s="283">
        <v>68.3</v>
      </c>
      <c r="H6" s="275"/>
      <c r="I6" s="330">
        <v>93.2</v>
      </c>
      <c r="J6" s="283">
        <v>35000</v>
      </c>
      <c r="K6" s="283">
        <v>14.5</v>
      </c>
      <c r="L6" s="283">
        <v>14.4</v>
      </c>
      <c r="M6" s="283">
        <v>40</v>
      </c>
      <c r="N6" s="283">
        <v>8.36</v>
      </c>
      <c r="O6" s="283">
        <v>21.7</v>
      </c>
      <c r="P6" s="297">
        <v>78.3</v>
      </c>
      <c r="Q6" s="275"/>
      <c r="R6" s="330"/>
      <c r="S6" s="283"/>
      <c r="T6" s="283"/>
      <c r="U6" s="283"/>
      <c r="V6" s="283"/>
      <c r="W6" s="283"/>
      <c r="X6" s="283"/>
      <c r="Y6" s="283"/>
      <c r="Z6" s="331"/>
    </row>
    <row r="7" spans="1:26" s="126" customFormat="1" x14ac:dyDescent="0.2">
      <c r="A7" s="328" t="s">
        <v>269</v>
      </c>
      <c r="B7" s="329" t="s">
        <v>270</v>
      </c>
      <c r="C7" s="275" t="s">
        <v>273</v>
      </c>
      <c r="D7" s="283">
        <v>116000</v>
      </c>
      <c r="E7" s="283">
        <v>62.6</v>
      </c>
      <c r="F7" s="283">
        <v>97.6</v>
      </c>
      <c r="G7" s="283">
        <v>68.599999999999994</v>
      </c>
      <c r="H7" s="275"/>
      <c r="I7" s="330">
        <v>93.9</v>
      </c>
      <c r="J7" s="283">
        <v>45700</v>
      </c>
      <c r="K7" s="283">
        <v>14.2</v>
      </c>
      <c r="L7" s="283">
        <v>14.2</v>
      </c>
      <c r="M7" s="283">
        <v>42.1</v>
      </c>
      <c r="N7" s="283">
        <v>7.94</v>
      </c>
      <c r="O7" s="283">
        <v>23.4</v>
      </c>
      <c r="P7" s="297">
        <v>76.599999999999994</v>
      </c>
      <c r="Q7" s="275"/>
      <c r="R7" s="330"/>
      <c r="S7" s="283"/>
      <c r="T7" s="283"/>
      <c r="U7" s="283"/>
      <c r="V7" s="283"/>
      <c r="W7" s="283"/>
      <c r="X7" s="283"/>
      <c r="Y7" s="283"/>
      <c r="Z7" s="331"/>
    </row>
    <row r="8" spans="1:26" x14ac:dyDescent="0.2">
      <c r="A8" s="232" t="s">
        <v>269</v>
      </c>
      <c r="B8" s="233" t="s">
        <v>270</v>
      </c>
      <c r="C8" s="270" t="s">
        <v>321</v>
      </c>
      <c r="D8" s="271">
        <v>46100</v>
      </c>
      <c r="E8" s="271">
        <v>42.6</v>
      </c>
      <c r="F8" s="271">
        <v>96.2</v>
      </c>
      <c r="G8" s="271">
        <v>100</v>
      </c>
      <c r="H8" s="272"/>
      <c r="I8" s="273">
        <v>0.40200000000000002</v>
      </c>
      <c r="J8" s="283">
        <v>76</v>
      </c>
      <c r="K8" s="271">
        <v>31</v>
      </c>
      <c r="L8" s="271">
        <v>36.1</v>
      </c>
      <c r="M8" s="271">
        <v>0</v>
      </c>
      <c r="N8" s="283">
        <v>0</v>
      </c>
      <c r="O8" s="283">
        <v>0</v>
      </c>
      <c r="P8" s="295">
        <v>0</v>
      </c>
      <c r="Q8" s="272"/>
      <c r="R8" s="273">
        <v>99.6</v>
      </c>
      <c r="S8" s="274">
        <v>18800</v>
      </c>
      <c r="T8" s="271">
        <v>13.2</v>
      </c>
      <c r="U8" s="271">
        <v>13.3</v>
      </c>
      <c r="V8" s="271">
        <v>2.1000000000000001E-2</v>
      </c>
      <c r="W8" s="271">
        <v>5.0000000000000001E-3</v>
      </c>
      <c r="X8" s="271">
        <v>0</v>
      </c>
      <c r="Y8" s="271">
        <v>100</v>
      </c>
      <c r="Z8" s="210"/>
    </row>
    <row r="9" spans="1:26" x14ac:dyDescent="0.2">
      <c r="A9" s="232" t="s">
        <v>269</v>
      </c>
      <c r="B9" s="233" t="s">
        <v>270</v>
      </c>
      <c r="C9" s="270" t="s">
        <v>322</v>
      </c>
      <c r="D9" s="271">
        <v>41500</v>
      </c>
      <c r="E9" s="271">
        <v>47.8</v>
      </c>
      <c r="F9" s="271">
        <v>98</v>
      </c>
      <c r="G9" s="271">
        <v>100</v>
      </c>
      <c r="H9" s="272"/>
      <c r="I9" s="273">
        <v>0.33500000000000002</v>
      </c>
      <c r="J9" s="283">
        <v>65</v>
      </c>
      <c r="K9" s="271">
        <v>28.1</v>
      </c>
      <c r="L9" s="271">
        <v>25.9</v>
      </c>
      <c r="M9" s="271">
        <v>0</v>
      </c>
      <c r="N9" s="283">
        <v>0</v>
      </c>
      <c r="O9" s="283">
        <v>0</v>
      </c>
      <c r="P9" s="295">
        <v>0</v>
      </c>
      <c r="Q9" s="272"/>
      <c r="R9" s="273">
        <v>99.7</v>
      </c>
      <c r="S9" s="274">
        <v>19400</v>
      </c>
      <c r="T9" s="271">
        <v>13.7</v>
      </c>
      <c r="U9" s="271">
        <v>13.7</v>
      </c>
      <c r="V9" s="271">
        <v>0</v>
      </c>
      <c r="W9" s="271">
        <v>0</v>
      </c>
      <c r="X9" s="271">
        <v>0</v>
      </c>
      <c r="Y9" s="271">
        <v>0</v>
      </c>
      <c r="Z9" s="210"/>
    </row>
    <row r="10" spans="1:26" x14ac:dyDescent="0.2">
      <c r="A10" s="232" t="s">
        <v>269</v>
      </c>
      <c r="B10" s="233" t="s">
        <v>270</v>
      </c>
      <c r="C10" s="270" t="s">
        <v>323</v>
      </c>
      <c r="D10" s="271">
        <v>33800</v>
      </c>
      <c r="E10" s="271">
        <v>60</v>
      </c>
      <c r="F10" s="271">
        <v>97.9</v>
      </c>
      <c r="G10" s="271">
        <v>100</v>
      </c>
      <c r="H10" s="272"/>
      <c r="I10" s="273">
        <v>0.56399999999999995</v>
      </c>
      <c r="J10" s="283">
        <v>112</v>
      </c>
      <c r="K10" s="271">
        <v>28.8</v>
      </c>
      <c r="L10" s="271">
        <v>25.2</v>
      </c>
      <c r="M10" s="271">
        <v>3.57</v>
      </c>
      <c r="N10" s="283">
        <v>0</v>
      </c>
      <c r="O10" s="283">
        <v>0</v>
      </c>
      <c r="P10" s="295">
        <v>0</v>
      </c>
      <c r="Q10" s="272"/>
      <c r="R10" s="273">
        <v>99.4</v>
      </c>
      <c r="S10" s="274">
        <v>19700</v>
      </c>
      <c r="T10" s="271">
        <v>13.1</v>
      </c>
      <c r="U10" s="271">
        <v>13</v>
      </c>
      <c r="V10" s="271">
        <v>0.25800000000000001</v>
      </c>
      <c r="W10" s="271">
        <v>0</v>
      </c>
      <c r="X10" s="271">
        <v>0</v>
      </c>
      <c r="Y10" s="271">
        <v>0</v>
      </c>
      <c r="Z10" s="210"/>
    </row>
    <row r="11" spans="1:26" x14ac:dyDescent="0.2">
      <c r="A11" s="232" t="s">
        <v>269</v>
      </c>
      <c r="B11" s="233" t="s">
        <v>270</v>
      </c>
      <c r="C11" s="270" t="s">
        <v>324</v>
      </c>
      <c r="D11" s="271">
        <v>34000</v>
      </c>
      <c r="E11" s="271">
        <v>59.8</v>
      </c>
      <c r="F11" s="271">
        <v>97.9</v>
      </c>
      <c r="G11" s="271">
        <v>100</v>
      </c>
      <c r="H11" s="272"/>
      <c r="I11" s="273">
        <v>0.59299999999999997</v>
      </c>
      <c r="J11" s="283">
        <v>118</v>
      </c>
      <c r="K11" s="271">
        <v>27.6</v>
      </c>
      <c r="L11" s="271">
        <v>27.6</v>
      </c>
      <c r="M11" s="271">
        <v>6.78</v>
      </c>
      <c r="N11" s="283">
        <v>0</v>
      </c>
      <c r="O11" s="283">
        <v>0</v>
      </c>
      <c r="P11" s="295">
        <v>0</v>
      </c>
      <c r="Q11" s="272"/>
      <c r="R11" s="273">
        <v>99.4</v>
      </c>
      <c r="S11" s="274">
        <v>19800</v>
      </c>
      <c r="T11" s="271">
        <v>13.1</v>
      </c>
      <c r="U11" s="271">
        <v>13</v>
      </c>
      <c r="V11" s="271">
        <v>0.23799999999999999</v>
      </c>
      <c r="W11" s="271">
        <v>0</v>
      </c>
      <c r="X11" s="271">
        <v>0</v>
      </c>
      <c r="Y11" s="271">
        <v>0</v>
      </c>
      <c r="Z11" s="210"/>
    </row>
    <row r="12" spans="1:26" s="126" customFormat="1" x14ac:dyDescent="0.2">
      <c r="A12" s="328" t="s">
        <v>269</v>
      </c>
      <c r="B12" s="329" t="s">
        <v>270</v>
      </c>
      <c r="C12" s="275" t="s">
        <v>274</v>
      </c>
      <c r="D12" s="283">
        <v>111000</v>
      </c>
      <c r="E12" s="283">
        <v>66.3</v>
      </c>
      <c r="F12" s="283">
        <v>97</v>
      </c>
      <c r="G12" s="283">
        <v>69.900000000000006</v>
      </c>
      <c r="H12" s="275"/>
      <c r="I12" s="330">
        <v>95.8</v>
      </c>
      <c r="J12" s="283">
        <v>47700</v>
      </c>
      <c r="K12" s="283">
        <v>12.1</v>
      </c>
      <c r="L12" s="283">
        <v>12.1</v>
      </c>
      <c r="M12" s="283">
        <v>35.9</v>
      </c>
      <c r="N12" s="283">
        <v>9.9499999999999993</v>
      </c>
      <c r="O12" s="283">
        <v>24.9</v>
      </c>
      <c r="P12" s="297">
        <v>75.2</v>
      </c>
      <c r="Q12" s="275"/>
      <c r="R12" s="330"/>
      <c r="S12" s="283"/>
      <c r="T12" s="283"/>
      <c r="U12" s="283"/>
      <c r="V12" s="283"/>
      <c r="W12" s="283"/>
      <c r="X12" s="283"/>
      <c r="Y12" s="283"/>
      <c r="Z12" s="331"/>
    </row>
    <row r="13" spans="1:26" s="126" customFormat="1" x14ac:dyDescent="0.2">
      <c r="A13" s="328" t="s">
        <v>269</v>
      </c>
      <c r="B13" s="329" t="s">
        <v>270</v>
      </c>
      <c r="C13" s="275" t="s">
        <v>275</v>
      </c>
      <c r="D13" s="283">
        <v>101000</v>
      </c>
      <c r="E13" s="283">
        <v>70.400000000000006</v>
      </c>
      <c r="F13" s="283">
        <v>97</v>
      </c>
      <c r="G13" s="283">
        <v>71.900000000000006</v>
      </c>
      <c r="H13" s="275"/>
      <c r="I13" s="330">
        <v>95.4</v>
      </c>
      <c r="J13" s="283">
        <v>47200</v>
      </c>
      <c r="K13" s="283">
        <v>12.9</v>
      </c>
      <c r="L13" s="283">
        <v>12.8</v>
      </c>
      <c r="M13" s="283">
        <v>36.5</v>
      </c>
      <c r="N13" s="283">
        <v>9.42</v>
      </c>
      <c r="O13" s="283">
        <v>26.3</v>
      </c>
      <c r="P13" s="297">
        <v>73.8</v>
      </c>
      <c r="Q13" s="275"/>
      <c r="R13" s="330"/>
      <c r="S13" s="283"/>
      <c r="T13" s="283"/>
      <c r="U13" s="283"/>
      <c r="V13" s="283"/>
      <c r="W13" s="283"/>
      <c r="X13" s="283"/>
      <c r="Y13" s="283"/>
      <c r="Z13" s="331"/>
    </row>
    <row r="14" spans="1:26" x14ac:dyDescent="0.2">
      <c r="A14" s="232" t="s">
        <v>269</v>
      </c>
      <c r="B14" s="233" t="s">
        <v>270</v>
      </c>
      <c r="C14" s="270" t="s">
        <v>325</v>
      </c>
      <c r="D14" s="271">
        <v>33600</v>
      </c>
      <c r="E14" s="271">
        <v>60.1</v>
      </c>
      <c r="F14" s="271">
        <v>96.9</v>
      </c>
      <c r="G14" s="271">
        <v>100</v>
      </c>
      <c r="H14" s="272"/>
      <c r="I14" s="273">
        <v>0.58299999999999996</v>
      </c>
      <c r="J14" s="283">
        <v>114</v>
      </c>
      <c r="K14" s="271">
        <v>27.6</v>
      </c>
      <c r="L14" s="271">
        <v>27.2</v>
      </c>
      <c r="M14" s="271">
        <v>0</v>
      </c>
      <c r="N14" s="283">
        <v>0</v>
      </c>
      <c r="O14" s="283">
        <v>0</v>
      </c>
      <c r="P14" s="295">
        <v>0</v>
      </c>
      <c r="Q14" s="272"/>
      <c r="R14" s="273">
        <v>99.4</v>
      </c>
      <c r="S14" s="274">
        <v>19400</v>
      </c>
      <c r="T14" s="271">
        <v>11.2</v>
      </c>
      <c r="U14" s="271">
        <v>11.1</v>
      </c>
      <c r="V14" s="271">
        <v>0</v>
      </c>
      <c r="W14" s="271">
        <v>0</v>
      </c>
      <c r="X14" s="271">
        <v>0</v>
      </c>
      <c r="Y14" s="271">
        <v>0</v>
      </c>
      <c r="Z14" s="210"/>
    </row>
    <row r="15" spans="1:26" x14ac:dyDescent="0.2">
      <c r="A15" s="232" t="s">
        <v>269</v>
      </c>
      <c r="B15" s="233" t="s">
        <v>270</v>
      </c>
      <c r="C15" s="270" t="s">
        <v>326</v>
      </c>
      <c r="D15" s="271">
        <v>32400</v>
      </c>
      <c r="E15" s="271">
        <v>62.3</v>
      </c>
      <c r="F15" s="271">
        <v>96.3</v>
      </c>
      <c r="G15" s="271">
        <v>100</v>
      </c>
      <c r="H15" s="272"/>
      <c r="I15" s="273">
        <v>0.432</v>
      </c>
      <c r="J15" s="283">
        <v>84</v>
      </c>
      <c r="K15" s="271">
        <v>32.5</v>
      </c>
      <c r="L15" s="271">
        <v>32.700000000000003</v>
      </c>
      <c r="M15" s="271">
        <v>0</v>
      </c>
      <c r="N15" s="283">
        <v>0</v>
      </c>
      <c r="O15" s="283">
        <v>0</v>
      </c>
      <c r="P15" s="295">
        <v>0</v>
      </c>
      <c r="Q15" s="272"/>
      <c r="R15" s="273">
        <v>99.6</v>
      </c>
      <c r="S15" s="274">
        <v>19300</v>
      </c>
      <c r="T15" s="271">
        <v>11.8</v>
      </c>
      <c r="U15" s="271">
        <v>12.1</v>
      </c>
      <c r="V15" s="271">
        <v>0</v>
      </c>
      <c r="W15" s="271">
        <v>0</v>
      </c>
      <c r="X15" s="271">
        <v>0</v>
      </c>
      <c r="Y15" s="271">
        <v>0</v>
      </c>
      <c r="Z15" s="210"/>
    </row>
    <row r="16" spans="1:26" x14ac:dyDescent="0.2">
      <c r="A16" s="232" t="s">
        <v>269</v>
      </c>
      <c r="B16" s="233" t="s">
        <v>270</v>
      </c>
      <c r="C16" s="270" t="s">
        <v>327</v>
      </c>
      <c r="D16" s="271">
        <v>32300</v>
      </c>
      <c r="E16" s="271">
        <v>62.6</v>
      </c>
      <c r="F16" s="271">
        <v>97.8</v>
      </c>
      <c r="G16" s="271">
        <v>100</v>
      </c>
      <c r="H16" s="272"/>
      <c r="I16" s="273">
        <v>0.57699999999999996</v>
      </c>
      <c r="J16" s="283">
        <v>114</v>
      </c>
      <c r="K16" s="271">
        <v>33.700000000000003</v>
      </c>
      <c r="L16" s="271">
        <v>33.799999999999997</v>
      </c>
      <c r="M16" s="271">
        <v>0.877</v>
      </c>
      <c r="N16" s="283">
        <v>0</v>
      </c>
      <c r="O16" s="283">
        <v>0</v>
      </c>
      <c r="P16" s="295">
        <v>0</v>
      </c>
      <c r="Q16" s="272"/>
      <c r="R16" s="273">
        <v>99.4</v>
      </c>
      <c r="S16" s="274">
        <v>19700</v>
      </c>
      <c r="T16" s="271">
        <v>12.1</v>
      </c>
      <c r="U16" s="271">
        <v>11.7</v>
      </c>
      <c r="V16" s="271">
        <v>0.224</v>
      </c>
      <c r="W16" s="271">
        <v>5.0000000000000001E-3</v>
      </c>
      <c r="X16" s="271">
        <v>100</v>
      </c>
      <c r="Y16" s="271">
        <v>0</v>
      </c>
      <c r="Z16" s="210"/>
    </row>
    <row r="17" spans="1:26" x14ac:dyDescent="0.2">
      <c r="A17" s="232" t="s">
        <v>269</v>
      </c>
      <c r="B17" s="233" t="s">
        <v>270</v>
      </c>
      <c r="C17" s="270" t="s">
        <v>328</v>
      </c>
      <c r="D17" s="271">
        <v>30900</v>
      </c>
      <c r="E17" s="271">
        <v>65.3</v>
      </c>
      <c r="F17" s="271">
        <v>98.1</v>
      </c>
      <c r="G17" s="271">
        <v>100</v>
      </c>
      <c r="H17" s="272"/>
      <c r="I17" s="273">
        <v>0.46899999999999997</v>
      </c>
      <c r="J17" s="283">
        <v>93</v>
      </c>
      <c r="K17" s="271">
        <v>35.200000000000003</v>
      </c>
      <c r="L17" s="271">
        <v>28.3</v>
      </c>
      <c r="M17" s="271">
        <v>3.23</v>
      </c>
      <c r="N17" s="283">
        <v>1.08</v>
      </c>
      <c r="O17" s="283">
        <v>100</v>
      </c>
      <c r="P17" s="295">
        <v>0</v>
      </c>
      <c r="Q17" s="272"/>
      <c r="R17" s="273">
        <v>99.5</v>
      </c>
      <c r="S17" s="274">
        <v>19700</v>
      </c>
      <c r="T17" s="271">
        <v>12.4</v>
      </c>
      <c r="U17" s="271">
        <v>12.5</v>
      </c>
      <c r="V17" s="271">
        <v>0.14699999999999999</v>
      </c>
      <c r="W17" s="271">
        <v>5.0000000000000001E-3</v>
      </c>
      <c r="X17" s="271">
        <v>100</v>
      </c>
      <c r="Y17" s="271">
        <v>0</v>
      </c>
      <c r="Z17" s="210"/>
    </row>
    <row r="18" spans="1:26" s="126" customFormat="1" x14ac:dyDescent="0.2">
      <c r="A18" s="328" t="s">
        <v>269</v>
      </c>
      <c r="B18" s="329" t="s">
        <v>270</v>
      </c>
      <c r="C18" s="275" t="s">
        <v>276</v>
      </c>
      <c r="D18" s="283">
        <v>114000</v>
      </c>
      <c r="E18" s="283">
        <v>64.599999999999994</v>
      </c>
      <c r="F18" s="283">
        <v>97.2</v>
      </c>
      <c r="G18" s="283">
        <v>69.2</v>
      </c>
      <c r="H18" s="275"/>
      <c r="I18" s="330">
        <v>95.3</v>
      </c>
      <c r="J18" s="283">
        <v>47400</v>
      </c>
      <c r="K18" s="283">
        <v>12.6</v>
      </c>
      <c r="L18" s="283">
        <v>12.5</v>
      </c>
      <c r="M18" s="283">
        <v>40.200000000000003</v>
      </c>
      <c r="N18" s="283">
        <v>9.15</v>
      </c>
      <c r="O18" s="283">
        <v>23.2</v>
      </c>
      <c r="P18" s="297">
        <v>76.8</v>
      </c>
      <c r="Q18" s="275"/>
      <c r="R18" s="330"/>
      <c r="S18" s="283"/>
      <c r="T18" s="283"/>
      <c r="U18" s="283"/>
      <c r="V18" s="283"/>
      <c r="W18" s="283"/>
      <c r="X18" s="283"/>
      <c r="Y18" s="283"/>
      <c r="Z18" s="331"/>
    </row>
    <row r="19" spans="1:26" s="126" customFormat="1" x14ac:dyDescent="0.2">
      <c r="A19" s="328" t="s">
        <v>269</v>
      </c>
      <c r="B19" s="329" t="s">
        <v>270</v>
      </c>
      <c r="C19" s="275" t="s">
        <v>277</v>
      </c>
      <c r="D19" s="283">
        <v>108000</v>
      </c>
      <c r="E19" s="283">
        <v>67.7</v>
      </c>
      <c r="F19" s="283">
        <v>97.6</v>
      </c>
      <c r="G19" s="283">
        <v>68.900000000000006</v>
      </c>
      <c r="H19" s="275"/>
      <c r="I19" s="330">
        <v>95.9</v>
      </c>
      <c r="J19" s="283">
        <v>47200</v>
      </c>
      <c r="K19" s="283">
        <v>12.5</v>
      </c>
      <c r="L19" s="283">
        <v>12.2</v>
      </c>
      <c r="M19" s="283">
        <v>41.2</v>
      </c>
      <c r="N19" s="283">
        <v>9.09</v>
      </c>
      <c r="O19" s="283">
        <v>24.2</v>
      </c>
      <c r="P19" s="297">
        <v>75.900000000000006</v>
      </c>
      <c r="Q19" s="275"/>
      <c r="R19" s="330"/>
      <c r="S19" s="283"/>
      <c r="T19" s="283"/>
      <c r="U19" s="283"/>
      <c r="V19" s="283"/>
      <c r="W19" s="283"/>
      <c r="X19" s="283"/>
      <c r="Y19" s="283"/>
      <c r="Z19" s="331"/>
    </row>
    <row r="20" spans="1:26" x14ac:dyDescent="0.2">
      <c r="A20" s="232" t="s">
        <v>269</v>
      </c>
      <c r="B20" s="233" t="s">
        <v>270</v>
      </c>
      <c r="C20" s="270" t="s">
        <v>329</v>
      </c>
      <c r="D20" s="271">
        <v>35400</v>
      </c>
      <c r="E20" s="271">
        <v>57.3</v>
      </c>
      <c r="F20" s="271">
        <v>98.4</v>
      </c>
      <c r="G20" s="271">
        <v>100</v>
      </c>
      <c r="H20" s="272"/>
      <c r="I20" s="273">
        <v>0.45600000000000002</v>
      </c>
      <c r="J20" s="283">
        <v>91</v>
      </c>
      <c r="K20" s="271">
        <v>28.3</v>
      </c>
      <c r="L20" s="271">
        <v>29.4</v>
      </c>
      <c r="M20" s="271">
        <v>3.3</v>
      </c>
      <c r="N20" s="283">
        <v>2.2000000000000002</v>
      </c>
      <c r="O20" s="283">
        <v>50</v>
      </c>
      <c r="P20" s="295">
        <v>50</v>
      </c>
      <c r="Q20" s="272"/>
      <c r="R20" s="273">
        <v>99.5</v>
      </c>
      <c r="S20" s="274">
        <v>19900</v>
      </c>
      <c r="T20" s="271">
        <v>11.2</v>
      </c>
      <c r="U20" s="271">
        <v>11.4</v>
      </c>
      <c r="V20" s="271">
        <v>0</v>
      </c>
      <c r="W20" s="271">
        <v>0</v>
      </c>
      <c r="X20" s="271">
        <v>0</v>
      </c>
      <c r="Y20" s="271">
        <v>0</v>
      </c>
      <c r="Z20" s="210"/>
    </row>
    <row r="21" spans="1:26" x14ac:dyDescent="0.2">
      <c r="A21" s="232" t="s">
        <v>269</v>
      </c>
      <c r="B21" s="233" t="s">
        <v>270</v>
      </c>
      <c r="C21" s="270" t="s">
        <v>330</v>
      </c>
      <c r="D21" s="271">
        <v>37600</v>
      </c>
      <c r="E21" s="271">
        <v>54</v>
      </c>
      <c r="F21" s="271">
        <v>96.3</v>
      </c>
      <c r="G21" s="271">
        <v>100</v>
      </c>
      <c r="H21" s="272"/>
      <c r="I21" s="273">
        <v>0.307</v>
      </c>
      <c r="J21" s="283">
        <v>60</v>
      </c>
      <c r="K21" s="271">
        <v>24.8</v>
      </c>
      <c r="L21" s="271">
        <v>24.8</v>
      </c>
      <c r="M21" s="271">
        <v>3.33</v>
      </c>
      <c r="N21" s="283">
        <v>1.67</v>
      </c>
      <c r="O21" s="283">
        <v>100</v>
      </c>
      <c r="P21" s="295">
        <v>0</v>
      </c>
      <c r="Q21" s="272"/>
      <c r="R21" s="273">
        <v>99.7</v>
      </c>
      <c r="S21" s="274">
        <v>19500</v>
      </c>
      <c r="T21" s="271">
        <v>8.93</v>
      </c>
      <c r="U21" s="271">
        <v>9.1300000000000008</v>
      </c>
      <c r="V21" s="271">
        <v>5.0000000000000001E-3</v>
      </c>
      <c r="W21" s="271">
        <v>0</v>
      </c>
      <c r="X21" s="271">
        <v>0</v>
      </c>
      <c r="Y21" s="271">
        <v>0</v>
      </c>
      <c r="Z21" s="210"/>
    </row>
    <row r="22" spans="1:26" x14ac:dyDescent="0.2">
      <c r="A22" s="232" t="s">
        <v>269</v>
      </c>
      <c r="B22" s="233" t="s">
        <v>270</v>
      </c>
      <c r="C22" s="270" t="s">
        <v>331</v>
      </c>
      <c r="D22" s="271">
        <v>31300</v>
      </c>
      <c r="E22" s="271">
        <v>64.8</v>
      </c>
      <c r="F22" s="271">
        <v>97.4</v>
      </c>
      <c r="G22" s="271">
        <v>100</v>
      </c>
      <c r="H22" s="272"/>
      <c r="I22" s="273">
        <v>0.82599999999999996</v>
      </c>
      <c r="J22" s="283">
        <v>163</v>
      </c>
      <c r="K22" s="271">
        <v>26</v>
      </c>
      <c r="L22" s="271">
        <v>22.7</v>
      </c>
      <c r="M22" s="271">
        <v>1.23</v>
      </c>
      <c r="N22" s="283">
        <v>0</v>
      </c>
      <c r="O22" s="283">
        <v>0</v>
      </c>
      <c r="P22" s="295">
        <v>0</v>
      </c>
      <c r="Q22" s="272"/>
      <c r="R22" s="273">
        <v>99.2</v>
      </c>
      <c r="S22" s="274">
        <v>19600</v>
      </c>
      <c r="T22" s="271">
        <v>12.7</v>
      </c>
      <c r="U22" s="271">
        <v>12.7</v>
      </c>
      <c r="V22" s="271">
        <v>0.24</v>
      </c>
      <c r="W22" s="271">
        <v>0</v>
      </c>
      <c r="X22" s="271">
        <v>0</v>
      </c>
      <c r="Y22" s="271">
        <v>0</v>
      </c>
      <c r="Z22" s="210"/>
    </row>
    <row r="23" spans="1:26" x14ac:dyDescent="0.2">
      <c r="A23" s="232" t="s">
        <v>269</v>
      </c>
      <c r="B23" s="233" t="s">
        <v>270</v>
      </c>
      <c r="C23" s="270" t="s">
        <v>332</v>
      </c>
      <c r="D23" s="271">
        <v>29900</v>
      </c>
      <c r="E23" s="271">
        <v>67.900000000000006</v>
      </c>
      <c r="F23" s="271">
        <v>97.5</v>
      </c>
      <c r="G23" s="271">
        <v>100</v>
      </c>
      <c r="H23" s="272"/>
      <c r="I23" s="273">
        <v>0.752</v>
      </c>
      <c r="J23" s="283">
        <v>149</v>
      </c>
      <c r="K23" s="271">
        <v>27.7</v>
      </c>
      <c r="L23" s="271">
        <v>29.2</v>
      </c>
      <c r="M23" s="271">
        <v>2.0099999999999998</v>
      </c>
      <c r="N23" s="283">
        <v>0</v>
      </c>
      <c r="O23" s="283">
        <v>0</v>
      </c>
      <c r="P23" s="295">
        <v>0</v>
      </c>
      <c r="Q23" s="272"/>
      <c r="R23" s="273">
        <v>99.2</v>
      </c>
      <c r="S23" s="274">
        <v>19700</v>
      </c>
      <c r="T23" s="271">
        <v>11.6</v>
      </c>
      <c r="U23" s="271">
        <v>11.5</v>
      </c>
      <c r="V23" s="271">
        <v>0.20300000000000001</v>
      </c>
      <c r="W23" s="271">
        <v>0</v>
      </c>
      <c r="X23" s="271">
        <v>0</v>
      </c>
      <c r="Y23" s="271">
        <v>0</v>
      </c>
      <c r="Z23" s="210"/>
    </row>
    <row r="24" spans="1:26" s="126" customFormat="1" x14ac:dyDescent="0.2">
      <c r="A24" s="328" t="s">
        <v>269</v>
      </c>
      <c r="B24" s="329" t="s">
        <v>270</v>
      </c>
      <c r="C24" s="275" t="s">
        <v>278</v>
      </c>
      <c r="D24" s="283">
        <v>103000</v>
      </c>
      <c r="E24" s="283">
        <v>67.5</v>
      </c>
      <c r="F24" s="283">
        <v>97.1</v>
      </c>
      <c r="G24" s="283">
        <v>72.900000000000006</v>
      </c>
      <c r="H24" s="275"/>
      <c r="I24" s="330">
        <v>95.9</v>
      </c>
      <c r="J24" s="283">
        <v>47000</v>
      </c>
      <c r="K24" s="283">
        <v>12.8</v>
      </c>
      <c r="L24" s="283">
        <v>12.4</v>
      </c>
      <c r="M24" s="283">
        <v>46.1</v>
      </c>
      <c r="N24" s="283">
        <v>11.3</v>
      </c>
      <c r="O24" s="283">
        <v>21.9</v>
      </c>
      <c r="P24" s="297">
        <v>78.2</v>
      </c>
      <c r="Q24" s="275"/>
      <c r="R24" s="330"/>
      <c r="S24" s="283"/>
      <c r="T24" s="283"/>
      <c r="U24" s="283"/>
      <c r="V24" s="283"/>
      <c r="W24" s="283"/>
      <c r="X24" s="283"/>
      <c r="Y24" s="283"/>
      <c r="Z24" s="331"/>
    </row>
    <row r="25" spans="1:26" s="126" customFormat="1" x14ac:dyDescent="0.2">
      <c r="A25" s="328" t="s">
        <v>269</v>
      </c>
      <c r="B25" s="329" t="s">
        <v>270</v>
      </c>
      <c r="C25" s="275" t="s">
        <v>279</v>
      </c>
      <c r="D25" s="283">
        <v>104000</v>
      </c>
      <c r="E25" s="283">
        <v>65.5</v>
      </c>
      <c r="F25" s="283">
        <v>97.4</v>
      </c>
      <c r="G25" s="283">
        <v>73.900000000000006</v>
      </c>
      <c r="H25" s="275"/>
      <c r="I25" s="330">
        <v>95.2</v>
      </c>
      <c r="J25" s="283">
        <v>46600</v>
      </c>
      <c r="K25" s="283">
        <v>12.7</v>
      </c>
      <c r="L25" s="283">
        <v>12.4</v>
      </c>
      <c r="M25" s="283">
        <v>46.6</v>
      </c>
      <c r="N25" s="283">
        <v>11</v>
      </c>
      <c r="O25" s="283">
        <v>21.2</v>
      </c>
      <c r="P25" s="297">
        <v>78.8</v>
      </c>
      <c r="Q25" s="275"/>
      <c r="R25" s="330"/>
      <c r="S25" s="283"/>
      <c r="T25" s="283"/>
      <c r="U25" s="283"/>
      <c r="V25" s="283"/>
      <c r="W25" s="283"/>
      <c r="X25" s="283"/>
      <c r="Y25" s="283"/>
      <c r="Z25" s="331"/>
    </row>
    <row r="26" spans="1:26" x14ac:dyDescent="0.2">
      <c r="A26" s="232" t="s">
        <v>269</v>
      </c>
      <c r="B26" s="233" t="s">
        <v>270</v>
      </c>
      <c r="C26" s="270" t="s">
        <v>333</v>
      </c>
      <c r="D26" s="271">
        <v>34500</v>
      </c>
      <c r="E26" s="271">
        <v>59.1</v>
      </c>
      <c r="F26" s="271">
        <v>95.3</v>
      </c>
      <c r="G26" s="271">
        <v>100</v>
      </c>
      <c r="H26" s="272"/>
      <c r="I26" s="273">
        <v>0.34499999999999997</v>
      </c>
      <c r="J26" s="283">
        <v>67</v>
      </c>
      <c r="K26" s="271">
        <v>18.7</v>
      </c>
      <c r="L26" s="271">
        <v>17</v>
      </c>
      <c r="M26" s="271">
        <v>7.46</v>
      </c>
      <c r="N26" s="283">
        <v>1.49</v>
      </c>
      <c r="O26" s="283">
        <v>100</v>
      </c>
      <c r="P26" s="295">
        <v>0</v>
      </c>
      <c r="Q26" s="272"/>
      <c r="R26" s="273">
        <v>99.7</v>
      </c>
      <c r="S26" s="274">
        <v>19400</v>
      </c>
      <c r="T26" s="271">
        <v>9.24</v>
      </c>
      <c r="U26" s="271">
        <v>9.39</v>
      </c>
      <c r="V26" s="271">
        <v>5.0000000000000001E-3</v>
      </c>
      <c r="W26" s="271">
        <v>5.0000000000000001E-3</v>
      </c>
      <c r="X26" s="271">
        <v>0</v>
      </c>
      <c r="Y26" s="271">
        <v>100</v>
      </c>
      <c r="Z26" s="210"/>
    </row>
    <row r="27" spans="1:26" x14ac:dyDescent="0.2">
      <c r="A27" s="232" t="s">
        <v>269</v>
      </c>
      <c r="B27" s="233" t="s">
        <v>270</v>
      </c>
      <c r="C27" s="270" t="s">
        <v>334</v>
      </c>
      <c r="D27" s="271">
        <v>29000</v>
      </c>
      <c r="E27" s="271">
        <v>70.2</v>
      </c>
      <c r="F27" s="271">
        <v>96.8</v>
      </c>
      <c r="G27" s="271">
        <v>100</v>
      </c>
      <c r="H27" s="272"/>
      <c r="I27" s="273">
        <v>0.35499999999999998</v>
      </c>
      <c r="J27" s="283">
        <v>70</v>
      </c>
      <c r="K27" s="271">
        <v>20</v>
      </c>
      <c r="L27" s="271">
        <v>20.3</v>
      </c>
      <c r="M27" s="271">
        <v>0</v>
      </c>
      <c r="N27" s="283">
        <v>0</v>
      </c>
      <c r="O27" s="283">
        <v>0</v>
      </c>
      <c r="P27" s="295">
        <v>0</v>
      </c>
      <c r="Q27" s="272"/>
      <c r="R27" s="273">
        <v>99.6</v>
      </c>
      <c r="S27" s="274">
        <v>19700</v>
      </c>
      <c r="T27" s="271">
        <v>9.94</v>
      </c>
      <c r="U27" s="271">
        <v>9.66</v>
      </c>
      <c r="V27" s="271">
        <v>0.01</v>
      </c>
      <c r="W27" s="271">
        <v>5.0000000000000001E-3</v>
      </c>
      <c r="X27" s="271">
        <v>100</v>
      </c>
      <c r="Y27" s="271">
        <v>0</v>
      </c>
      <c r="Z27" s="210"/>
    </row>
    <row r="28" spans="1:26" x14ac:dyDescent="0.2">
      <c r="A28" s="232" t="s">
        <v>269</v>
      </c>
      <c r="B28" s="233" t="s">
        <v>270</v>
      </c>
      <c r="C28" s="270" t="s">
        <v>335</v>
      </c>
      <c r="D28" s="271">
        <v>32200</v>
      </c>
      <c r="E28" s="271">
        <v>63.2</v>
      </c>
      <c r="F28" s="271">
        <v>97.8</v>
      </c>
      <c r="G28" s="271">
        <v>100</v>
      </c>
      <c r="H28" s="272"/>
      <c r="I28" s="273">
        <v>0.72699999999999998</v>
      </c>
      <c r="J28" s="283">
        <v>145</v>
      </c>
      <c r="K28" s="271">
        <v>26.8</v>
      </c>
      <c r="L28" s="271">
        <v>26.4</v>
      </c>
      <c r="M28" s="271">
        <v>2.76</v>
      </c>
      <c r="N28" s="283">
        <v>0</v>
      </c>
      <c r="O28" s="283">
        <v>0</v>
      </c>
      <c r="P28" s="295">
        <v>0</v>
      </c>
      <c r="Q28" s="272"/>
      <c r="R28" s="273">
        <v>99.3</v>
      </c>
      <c r="S28" s="274">
        <v>19800</v>
      </c>
      <c r="T28" s="271">
        <v>11.4</v>
      </c>
      <c r="U28" s="271">
        <v>11.5</v>
      </c>
      <c r="V28" s="271">
        <v>0.20699999999999999</v>
      </c>
      <c r="W28" s="271">
        <v>0</v>
      </c>
      <c r="X28" s="271">
        <v>0</v>
      </c>
      <c r="Y28" s="271">
        <v>0</v>
      </c>
      <c r="Z28" s="210"/>
    </row>
    <row r="29" spans="1:26" x14ac:dyDescent="0.2">
      <c r="A29" s="232" t="s">
        <v>269</v>
      </c>
      <c r="B29" s="233" t="s">
        <v>270</v>
      </c>
      <c r="C29" s="270" t="s">
        <v>336</v>
      </c>
      <c r="D29" s="271">
        <v>31200</v>
      </c>
      <c r="E29" s="271">
        <v>65.8</v>
      </c>
      <c r="F29" s="271">
        <v>97.7</v>
      </c>
      <c r="G29" s="271">
        <v>100</v>
      </c>
      <c r="H29" s="272"/>
      <c r="I29" s="273">
        <v>0.68799999999999994</v>
      </c>
      <c r="J29" s="283">
        <v>138</v>
      </c>
      <c r="K29" s="271">
        <v>25.5</v>
      </c>
      <c r="L29" s="271">
        <v>24.7</v>
      </c>
      <c r="M29" s="271">
        <v>1.45</v>
      </c>
      <c r="N29" s="283">
        <v>0</v>
      </c>
      <c r="O29" s="283">
        <v>0</v>
      </c>
      <c r="P29" s="295">
        <v>0</v>
      </c>
      <c r="Q29" s="272"/>
      <c r="R29" s="273">
        <v>99.3</v>
      </c>
      <c r="S29" s="274">
        <v>19900</v>
      </c>
      <c r="T29" s="271">
        <v>12.9</v>
      </c>
      <c r="U29" s="271">
        <v>12.9</v>
      </c>
      <c r="V29" s="271">
        <v>0.14099999999999999</v>
      </c>
      <c r="W29" s="271">
        <v>5.0000000000000001E-3</v>
      </c>
      <c r="X29" s="271">
        <v>100</v>
      </c>
      <c r="Y29" s="271">
        <v>0</v>
      </c>
      <c r="Z29" s="210"/>
    </row>
    <row r="30" spans="1:26" s="126" customFormat="1" x14ac:dyDescent="0.2">
      <c r="A30" s="328" t="s">
        <v>269</v>
      </c>
      <c r="B30" s="329" t="s">
        <v>270</v>
      </c>
      <c r="C30" s="275" t="s">
        <v>280</v>
      </c>
      <c r="D30" s="283">
        <v>103000</v>
      </c>
      <c r="E30" s="283">
        <v>70.099999999999994</v>
      </c>
      <c r="F30" s="283">
        <v>96.9</v>
      </c>
      <c r="G30" s="283">
        <v>71.2</v>
      </c>
      <c r="H30" s="275"/>
      <c r="I30" s="330">
        <v>94.9</v>
      </c>
      <c r="J30" s="283">
        <v>47100</v>
      </c>
      <c r="K30" s="283">
        <v>11.3</v>
      </c>
      <c r="L30" s="283">
        <v>11</v>
      </c>
      <c r="M30" s="283">
        <v>36.799999999999997</v>
      </c>
      <c r="N30" s="283">
        <v>9.01</v>
      </c>
      <c r="O30" s="283">
        <v>25.7</v>
      </c>
      <c r="P30" s="297">
        <v>74.3</v>
      </c>
      <c r="Q30" s="275"/>
      <c r="R30" s="330"/>
      <c r="S30" s="283"/>
      <c r="T30" s="283"/>
      <c r="U30" s="283"/>
      <c r="V30" s="283"/>
      <c r="W30" s="283"/>
      <c r="X30" s="283"/>
      <c r="Y30" s="283"/>
      <c r="Z30" s="331"/>
    </row>
    <row r="31" spans="1:26" s="126" customFormat="1" x14ac:dyDescent="0.2">
      <c r="A31" s="328" t="s">
        <v>269</v>
      </c>
      <c r="B31" s="329" t="s">
        <v>270</v>
      </c>
      <c r="C31" s="275" t="s">
        <v>281</v>
      </c>
      <c r="D31" s="283">
        <v>114000</v>
      </c>
      <c r="E31" s="283">
        <v>65.5</v>
      </c>
      <c r="F31" s="283">
        <v>96.8</v>
      </c>
      <c r="G31" s="283">
        <v>68.8</v>
      </c>
      <c r="H31" s="275"/>
      <c r="I31" s="330">
        <v>95.2</v>
      </c>
      <c r="J31" s="283">
        <v>47300</v>
      </c>
      <c r="K31" s="283">
        <v>11.2</v>
      </c>
      <c r="L31" s="283">
        <v>10.8</v>
      </c>
      <c r="M31" s="283">
        <v>35.5</v>
      </c>
      <c r="N31" s="283">
        <v>9.32</v>
      </c>
      <c r="O31" s="283">
        <v>24</v>
      </c>
      <c r="P31" s="297">
        <v>76</v>
      </c>
      <c r="Q31" s="275"/>
      <c r="R31" s="330"/>
      <c r="S31" s="283"/>
      <c r="T31" s="283"/>
      <c r="U31" s="283"/>
      <c r="V31" s="283"/>
      <c r="W31" s="283"/>
      <c r="X31" s="283"/>
      <c r="Y31" s="283"/>
      <c r="Z31" s="331"/>
    </row>
    <row r="32" spans="1:26" x14ac:dyDescent="0.2">
      <c r="A32" s="232" t="s">
        <v>269</v>
      </c>
      <c r="B32" s="233" t="s">
        <v>270</v>
      </c>
      <c r="C32" s="270" t="s">
        <v>337</v>
      </c>
      <c r="D32" s="271">
        <v>35200</v>
      </c>
      <c r="E32" s="271">
        <v>57</v>
      </c>
      <c r="F32" s="271">
        <v>98</v>
      </c>
      <c r="G32" s="271">
        <v>100</v>
      </c>
      <c r="H32" s="272"/>
      <c r="I32" s="273">
        <v>0.42799999999999999</v>
      </c>
      <c r="J32" s="283">
        <v>84</v>
      </c>
      <c r="K32" s="271">
        <v>24.5</v>
      </c>
      <c r="L32" s="271">
        <v>20.100000000000001</v>
      </c>
      <c r="M32" s="271">
        <v>38.1</v>
      </c>
      <c r="N32" s="283">
        <v>7.14</v>
      </c>
      <c r="O32" s="283">
        <v>0</v>
      </c>
      <c r="P32" s="295">
        <v>100</v>
      </c>
      <c r="Q32" s="272"/>
      <c r="R32" s="273">
        <v>99.6</v>
      </c>
      <c r="S32" s="274">
        <v>19500</v>
      </c>
      <c r="T32" s="271">
        <v>9.69</v>
      </c>
      <c r="U32" s="271">
        <v>9.6300000000000008</v>
      </c>
      <c r="V32" s="271">
        <v>1.4999999999999999E-2</v>
      </c>
      <c r="W32" s="271">
        <v>5.0000000000000001E-3</v>
      </c>
      <c r="X32" s="271">
        <v>0</v>
      </c>
      <c r="Y32" s="271">
        <v>100</v>
      </c>
      <c r="Z32" s="210"/>
    </row>
    <row r="33" spans="1:26" x14ac:dyDescent="0.2">
      <c r="A33" s="232" t="s">
        <v>269</v>
      </c>
      <c r="B33" s="233" t="s">
        <v>270</v>
      </c>
      <c r="C33" s="270" t="s">
        <v>338</v>
      </c>
      <c r="D33" s="271">
        <v>34800</v>
      </c>
      <c r="E33" s="271">
        <v>58.1</v>
      </c>
      <c r="F33" s="271">
        <v>97.6</v>
      </c>
      <c r="G33" s="271">
        <v>100</v>
      </c>
      <c r="H33" s="272"/>
      <c r="I33" s="273">
        <v>0.26300000000000001</v>
      </c>
      <c r="J33" s="283">
        <v>52</v>
      </c>
      <c r="K33" s="271">
        <v>24.6</v>
      </c>
      <c r="L33" s="271">
        <v>25.8</v>
      </c>
      <c r="M33" s="271">
        <v>0</v>
      </c>
      <c r="N33" s="283">
        <v>0</v>
      </c>
      <c r="O33" s="283">
        <v>0</v>
      </c>
      <c r="P33" s="295">
        <v>0</v>
      </c>
      <c r="Q33" s="272"/>
      <c r="R33" s="273">
        <v>99.7</v>
      </c>
      <c r="S33" s="274">
        <v>19700</v>
      </c>
      <c r="T33" s="271">
        <v>9.33</v>
      </c>
      <c r="U33" s="271">
        <v>9.4700000000000006</v>
      </c>
      <c r="V33" s="271">
        <v>0</v>
      </c>
      <c r="W33" s="271">
        <v>0</v>
      </c>
      <c r="X33" s="271">
        <v>0</v>
      </c>
      <c r="Y33" s="271">
        <v>0</v>
      </c>
      <c r="Z33" s="210"/>
    </row>
    <row r="34" spans="1:26" x14ac:dyDescent="0.2">
      <c r="A34" s="232" t="s">
        <v>269</v>
      </c>
      <c r="B34" s="233" t="s">
        <v>270</v>
      </c>
      <c r="C34" s="270" t="s">
        <v>339</v>
      </c>
      <c r="D34" s="271">
        <v>28200</v>
      </c>
      <c r="E34" s="271">
        <v>70.5</v>
      </c>
      <c r="F34" s="271">
        <v>96.5</v>
      </c>
      <c r="G34" s="271">
        <v>100</v>
      </c>
      <c r="H34" s="272"/>
      <c r="I34" s="273">
        <v>1.08</v>
      </c>
      <c r="J34" s="283">
        <v>207</v>
      </c>
      <c r="K34" s="271">
        <v>26</v>
      </c>
      <c r="L34" s="271">
        <v>22.2</v>
      </c>
      <c r="M34" s="271">
        <v>1.45</v>
      </c>
      <c r="N34" s="283">
        <v>0</v>
      </c>
      <c r="O34" s="283">
        <v>0</v>
      </c>
      <c r="P34" s="295">
        <v>0</v>
      </c>
      <c r="Q34" s="272"/>
      <c r="R34" s="273">
        <v>98.9</v>
      </c>
      <c r="S34" s="274">
        <v>19000</v>
      </c>
      <c r="T34" s="271">
        <v>12.9</v>
      </c>
      <c r="U34" s="271">
        <v>12.8</v>
      </c>
      <c r="V34" s="271">
        <v>0.153</v>
      </c>
      <c r="W34" s="271">
        <v>5.0000000000000001E-3</v>
      </c>
      <c r="X34" s="271">
        <v>100</v>
      </c>
      <c r="Y34" s="271">
        <v>0</v>
      </c>
      <c r="Z34" s="210"/>
    </row>
    <row r="35" spans="1:26" x14ac:dyDescent="0.2">
      <c r="A35" s="232" t="s">
        <v>269</v>
      </c>
      <c r="B35" s="233" t="s">
        <v>270</v>
      </c>
      <c r="C35" s="270" t="s">
        <v>340</v>
      </c>
      <c r="D35" s="271">
        <v>30900</v>
      </c>
      <c r="E35" s="271">
        <v>63.4</v>
      </c>
      <c r="F35" s="271">
        <v>96.3</v>
      </c>
      <c r="G35" s="271">
        <v>100</v>
      </c>
      <c r="H35" s="272"/>
      <c r="I35" s="273">
        <v>0.93300000000000005</v>
      </c>
      <c r="J35" s="283">
        <v>176</v>
      </c>
      <c r="K35" s="271">
        <v>23.5</v>
      </c>
      <c r="L35" s="271">
        <v>26.6</v>
      </c>
      <c r="M35" s="271">
        <v>2.27</v>
      </c>
      <c r="N35" s="283">
        <v>0</v>
      </c>
      <c r="O35" s="283">
        <v>0</v>
      </c>
      <c r="P35" s="295">
        <v>0</v>
      </c>
      <c r="Q35" s="272"/>
      <c r="R35" s="273">
        <v>99.1</v>
      </c>
      <c r="S35" s="274">
        <v>18700</v>
      </c>
      <c r="T35" s="271">
        <v>12.6</v>
      </c>
      <c r="U35" s="271">
        <v>12.4</v>
      </c>
      <c r="V35" s="271">
        <v>0.219</v>
      </c>
      <c r="W35" s="271">
        <v>0</v>
      </c>
      <c r="X35" s="271">
        <v>0</v>
      </c>
      <c r="Y35" s="271">
        <v>0</v>
      </c>
      <c r="Z35" s="210"/>
    </row>
    <row r="36" spans="1:26" s="126" customFormat="1" x14ac:dyDescent="0.2">
      <c r="A36" s="328" t="s">
        <v>269</v>
      </c>
      <c r="B36" s="329" t="s">
        <v>270</v>
      </c>
      <c r="C36" s="275" t="s">
        <v>282</v>
      </c>
      <c r="D36" s="283">
        <v>87100</v>
      </c>
      <c r="E36" s="283">
        <v>72.5</v>
      </c>
      <c r="F36" s="283">
        <v>96.7</v>
      </c>
      <c r="G36" s="283">
        <v>78.900000000000006</v>
      </c>
      <c r="H36" s="275"/>
      <c r="I36" s="330">
        <v>95.7</v>
      </c>
      <c r="J36" s="283">
        <v>46200</v>
      </c>
      <c r="K36" s="283">
        <v>15.1</v>
      </c>
      <c r="L36" s="283">
        <v>14.3</v>
      </c>
      <c r="M36" s="283">
        <v>55.9</v>
      </c>
      <c r="N36" s="283">
        <v>10.9</v>
      </c>
      <c r="O36" s="283">
        <v>25.9</v>
      </c>
      <c r="P36" s="297">
        <v>74.2</v>
      </c>
      <c r="Q36" s="275"/>
      <c r="R36" s="330"/>
      <c r="S36" s="283"/>
      <c r="T36" s="283"/>
      <c r="U36" s="283"/>
      <c r="V36" s="283"/>
      <c r="W36" s="283"/>
      <c r="X36" s="283"/>
      <c r="Y36" s="283"/>
      <c r="Z36" s="331"/>
    </row>
    <row r="37" spans="1:26" s="126" customFormat="1" x14ac:dyDescent="0.2">
      <c r="A37" s="328" t="s">
        <v>269</v>
      </c>
      <c r="B37" s="329" t="s">
        <v>270</v>
      </c>
      <c r="C37" s="275" t="s">
        <v>283</v>
      </c>
      <c r="D37" s="283">
        <v>99600</v>
      </c>
      <c r="E37" s="283">
        <v>65.2</v>
      </c>
      <c r="F37" s="283">
        <v>96.7</v>
      </c>
      <c r="G37" s="283">
        <v>77</v>
      </c>
      <c r="H37" s="275"/>
      <c r="I37" s="330">
        <v>95.4</v>
      </c>
      <c r="J37" s="283">
        <v>46100</v>
      </c>
      <c r="K37" s="283">
        <v>14.9</v>
      </c>
      <c r="L37" s="283">
        <v>14.1</v>
      </c>
      <c r="M37" s="283">
        <v>53.9</v>
      </c>
      <c r="N37" s="283">
        <v>10.8</v>
      </c>
      <c r="O37" s="283">
        <v>28.9</v>
      </c>
      <c r="P37" s="297">
        <v>71.099999999999994</v>
      </c>
      <c r="Q37" s="275"/>
      <c r="R37" s="330"/>
      <c r="S37" s="283"/>
      <c r="T37" s="283"/>
      <c r="U37" s="283"/>
      <c r="V37" s="283"/>
      <c r="W37" s="283"/>
      <c r="X37" s="283"/>
      <c r="Y37" s="283"/>
      <c r="Z37" s="331"/>
    </row>
    <row r="38" spans="1:26" x14ac:dyDescent="0.2">
      <c r="A38" s="232" t="s">
        <v>269</v>
      </c>
      <c r="B38" s="233" t="s">
        <v>270</v>
      </c>
      <c r="C38" s="270" t="s">
        <v>341</v>
      </c>
      <c r="D38" s="271">
        <v>39200</v>
      </c>
      <c r="E38" s="271">
        <v>51.5</v>
      </c>
      <c r="F38" s="271">
        <v>96.3</v>
      </c>
      <c r="G38" s="271">
        <v>100</v>
      </c>
      <c r="H38" s="272"/>
      <c r="I38" s="273">
        <v>0.35499999999999998</v>
      </c>
      <c r="J38" s="283">
        <v>69</v>
      </c>
      <c r="K38" s="271">
        <v>21</v>
      </c>
      <c r="L38" s="271">
        <v>19.5</v>
      </c>
      <c r="M38" s="271">
        <v>1.45</v>
      </c>
      <c r="N38" s="283">
        <v>0</v>
      </c>
      <c r="O38" s="283">
        <v>0</v>
      </c>
      <c r="P38" s="295">
        <v>0</v>
      </c>
      <c r="Q38" s="272"/>
      <c r="R38" s="273">
        <v>99.6</v>
      </c>
      <c r="S38" s="274">
        <v>19400</v>
      </c>
      <c r="T38" s="271">
        <v>10.1</v>
      </c>
      <c r="U38" s="271">
        <v>10.4</v>
      </c>
      <c r="V38" s="271">
        <v>0</v>
      </c>
      <c r="W38" s="271">
        <v>0</v>
      </c>
      <c r="X38" s="271">
        <v>0</v>
      </c>
      <c r="Y38" s="271">
        <v>0</v>
      </c>
      <c r="Z38" s="210"/>
    </row>
    <row r="39" spans="1:26" x14ac:dyDescent="0.2">
      <c r="A39" s="232" t="s">
        <v>269</v>
      </c>
      <c r="B39" s="233" t="s">
        <v>270</v>
      </c>
      <c r="C39" s="270" t="s">
        <v>342</v>
      </c>
      <c r="D39" s="271">
        <v>31000</v>
      </c>
      <c r="E39" s="271">
        <v>64.599999999999994</v>
      </c>
      <c r="F39" s="271">
        <v>94.8</v>
      </c>
      <c r="G39" s="271">
        <v>100</v>
      </c>
      <c r="H39" s="272"/>
      <c r="I39" s="273">
        <v>0.73699999999999999</v>
      </c>
      <c r="J39" s="283">
        <v>140</v>
      </c>
      <c r="K39" s="271">
        <v>29</v>
      </c>
      <c r="L39" s="271">
        <v>29.4</v>
      </c>
      <c r="M39" s="271">
        <v>0</v>
      </c>
      <c r="N39" s="283">
        <v>0</v>
      </c>
      <c r="O39" s="283">
        <v>0</v>
      </c>
      <c r="P39" s="295">
        <v>0</v>
      </c>
      <c r="Q39" s="272"/>
      <c r="R39" s="273">
        <v>99.3</v>
      </c>
      <c r="S39" s="274">
        <v>18900</v>
      </c>
      <c r="T39" s="271">
        <v>11.7</v>
      </c>
      <c r="U39" s="271">
        <v>11.7</v>
      </c>
      <c r="V39" s="271">
        <v>0</v>
      </c>
      <c r="W39" s="271">
        <v>0</v>
      </c>
      <c r="X39" s="271">
        <v>0</v>
      </c>
      <c r="Y39" s="271">
        <v>0</v>
      </c>
      <c r="Z39" s="210"/>
    </row>
    <row r="40" spans="1:26" x14ac:dyDescent="0.2">
      <c r="A40" s="232" t="s">
        <v>269</v>
      </c>
      <c r="B40" s="233" t="s">
        <v>270</v>
      </c>
      <c r="C40" s="270" t="s">
        <v>343</v>
      </c>
      <c r="D40" s="271">
        <v>27800</v>
      </c>
      <c r="E40" s="271">
        <v>74.5</v>
      </c>
      <c r="F40" s="271">
        <v>96.9</v>
      </c>
      <c r="G40" s="271">
        <v>100</v>
      </c>
      <c r="H40" s="272"/>
      <c r="I40" s="273">
        <v>2.62</v>
      </c>
      <c r="J40" s="283">
        <v>524</v>
      </c>
      <c r="K40" s="271">
        <v>32</v>
      </c>
      <c r="L40" s="271">
        <v>32.1</v>
      </c>
      <c r="M40" s="271">
        <v>1.1499999999999999</v>
      </c>
      <c r="N40" s="283">
        <v>0</v>
      </c>
      <c r="O40" s="283">
        <v>0</v>
      </c>
      <c r="P40" s="295">
        <v>0</v>
      </c>
      <c r="Q40" s="272"/>
      <c r="R40" s="273">
        <v>97.4</v>
      </c>
      <c r="S40" s="271">
        <v>19500</v>
      </c>
      <c r="T40" s="271">
        <v>14.6</v>
      </c>
      <c r="U40" s="271">
        <v>14.1</v>
      </c>
      <c r="V40" s="271">
        <v>0.23100000000000001</v>
      </c>
      <c r="W40" s="271">
        <v>5.0000000000000001E-3</v>
      </c>
      <c r="X40" s="271">
        <v>100</v>
      </c>
      <c r="Y40" s="271">
        <v>0</v>
      </c>
      <c r="Z40" s="210"/>
    </row>
    <row r="41" spans="1:26" x14ac:dyDescent="0.2">
      <c r="A41" s="232" t="s">
        <v>269</v>
      </c>
      <c r="B41" s="233" t="s">
        <v>270</v>
      </c>
      <c r="C41" s="270" t="s">
        <v>344</v>
      </c>
      <c r="D41" s="271">
        <v>26400</v>
      </c>
      <c r="E41" s="271">
        <v>78.099999999999994</v>
      </c>
      <c r="F41" s="271">
        <v>97.3</v>
      </c>
      <c r="G41" s="271">
        <v>100</v>
      </c>
      <c r="H41" s="272"/>
      <c r="I41" s="273">
        <v>2.59</v>
      </c>
      <c r="J41" s="283">
        <v>520</v>
      </c>
      <c r="K41" s="271">
        <v>27.7</v>
      </c>
      <c r="L41" s="271">
        <v>26.9</v>
      </c>
      <c r="M41" s="271">
        <v>1.1499999999999999</v>
      </c>
      <c r="N41" s="283">
        <v>0.192</v>
      </c>
      <c r="O41" s="283">
        <v>0</v>
      </c>
      <c r="P41" s="295">
        <v>0</v>
      </c>
      <c r="Q41" s="272"/>
      <c r="R41" s="273">
        <v>97.4</v>
      </c>
      <c r="S41" s="271">
        <v>19600</v>
      </c>
      <c r="T41" s="271">
        <v>11.1</v>
      </c>
      <c r="U41" s="271">
        <v>10.7</v>
      </c>
      <c r="V41" s="271">
        <v>0.153</v>
      </c>
      <c r="W41" s="271">
        <v>5.0000000000000001E-3</v>
      </c>
      <c r="X41" s="271">
        <v>100</v>
      </c>
      <c r="Y41" s="271">
        <v>0</v>
      </c>
      <c r="Z41" s="210"/>
    </row>
    <row r="42" spans="1:26" s="126" customFormat="1" x14ac:dyDescent="0.2">
      <c r="A42" s="328" t="s">
        <v>269</v>
      </c>
      <c r="B42" s="329" t="s">
        <v>270</v>
      </c>
      <c r="C42" s="275" t="s">
        <v>284</v>
      </c>
      <c r="D42" s="283">
        <v>86800</v>
      </c>
      <c r="E42" s="283">
        <v>80.3</v>
      </c>
      <c r="F42" s="283">
        <v>96.3</v>
      </c>
      <c r="G42" s="283">
        <v>71.8</v>
      </c>
      <c r="H42" s="275"/>
      <c r="I42" s="330">
        <v>96.4</v>
      </c>
      <c r="J42" s="283">
        <v>46500</v>
      </c>
      <c r="K42" s="283">
        <v>9.69</v>
      </c>
      <c r="L42" s="283">
        <v>9.7899999999999991</v>
      </c>
      <c r="M42" s="283">
        <v>42.7</v>
      </c>
      <c r="N42" s="283">
        <v>11.1</v>
      </c>
      <c r="O42" s="283">
        <v>23.1</v>
      </c>
      <c r="P42" s="297">
        <v>76.900000000000006</v>
      </c>
      <c r="Q42" s="275"/>
      <c r="R42" s="330"/>
      <c r="S42" s="283"/>
      <c r="T42" s="283"/>
      <c r="U42" s="283"/>
      <c r="V42" s="283"/>
      <c r="W42" s="283"/>
      <c r="X42" s="283"/>
      <c r="Y42" s="283"/>
      <c r="Z42" s="331"/>
    </row>
    <row r="43" spans="1:26" s="126" customFormat="1" x14ac:dyDescent="0.2">
      <c r="A43" s="328" t="s">
        <v>269</v>
      </c>
      <c r="B43" s="329" t="s">
        <v>270</v>
      </c>
      <c r="C43" s="275" t="s">
        <v>285</v>
      </c>
      <c r="D43" s="283">
        <v>84300</v>
      </c>
      <c r="E43" s="283">
        <v>81.2</v>
      </c>
      <c r="F43" s="283">
        <v>96.6</v>
      </c>
      <c r="G43" s="283">
        <v>73.400000000000006</v>
      </c>
      <c r="H43" s="275"/>
      <c r="I43" s="330">
        <v>95</v>
      </c>
      <c r="J43" s="283">
        <v>46100</v>
      </c>
      <c r="K43" s="283">
        <v>10.1</v>
      </c>
      <c r="L43" s="283">
        <v>9.94</v>
      </c>
      <c r="M43" s="283">
        <v>43.7</v>
      </c>
      <c r="N43" s="283">
        <v>9.8000000000000007</v>
      </c>
      <c r="O43" s="283">
        <v>23</v>
      </c>
      <c r="P43" s="297">
        <v>76.900000000000006</v>
      </c>
      <c r="Q43" s="275"/>
      <c r="R43" s="330"/>
      <c r="S43" s="283"/>
      <c r="T43" s="283"/>
      <c r="U43" s="283"/>
      <c r="V43" s="283"/>
      <c r="W43" s="283"/>
      <c r="X43" s="283"/>
      <c r="Y43" s="283"/>
      <c r="Z43" s="331"/>
    </row>
    <row r="44" spans="1:26" x14ac:dyDescent="0.2">
      <c r="A44" s="232" t="s">
        <v>269</v>
      </c>
      <c r="B44" s="233" t="s">
        <v>270</v>
      </c>
      <c r="C44" s="270" t="s">
        <v>345</v>
      </c>
      <c r="D44" s="271">
        <v>25700</v>
      </c>
      <c r="E44" s="271">
        <v>79.2</v>
      </c>
      <c r="F44" s="271">
        <v>96.9</v>
      </c>
      <c r="G44" s="271">
        <v>100</v>
      </c>
      <c r="H44" s="272"/>
      <c r="I44" s="273">
        <v>2.94</v>
      </c>
      <c r="J44" s="283">
        <v>578</v>
      </c>
      <c r="K44" s="271">
        <v>24</v>
      </c>
      <c r="L44" s="271">
        <v>24</v>
      </c>
      <c r="M44" s="271">
        <v>0.17299999999999999</v>
      </c>
      <c r="N44" s="283">
        <v>0.17299999999999999</v>
      </c>
      <c r="O44" s="283">
        <v>0</v>
      </c>
      <c r="P44" s="295">
        <v>100</v>
      </c>
      <c r="Q44" s="272"/>
      <c r="R44" s="273">
        <v>97.1</v>
      </c>
      <c r="S44" s="271">
        <v>19100</v>
      </c>
      <c r="T44" s="271">
        <v>9.89</v>
      </c>
      <c r="U44" s="271">
        <v>10.1</v>
      </c>
      <c r="V44" s="271">
        <v>5.0000000000000001E-3</v>
      </c>
      <c r="W44" s="271">
        <v>0</v>
      </c>
      <c r="X44" s="271">
        <v>0</v>
      </c>
      <c r="Y44" s="271">
        <v>0</v>
      </c>
      <c r="Z44" s="210"/>
    </row>
    <row r="45" spans="1:26" x14ac:dyDescent="0.2">
      <c r="A45" s="232" t="s">
        <v>269</v>
      </c>
      <c r="B45" s="233" t="s">
        <v>270</v>
      </c>
      <c r="C45" s="270" t="s">
        <v>346</v>
      </c>
      <c r="D45" s="271">
        <v>25400</v>
      </c>
      <c r="E45" s="271">
        <v>79.8</v>
      </c>
      <c r="F45" s="271">
        <v>96.9</v>
      </c>
      <c r="G45" s="271">
        <v>100</v>
      </c>
      <c r="H45" s="272"/>
      <c r="I45" s="273">
        <v>3.09</v>
      </c>
      <c r="J45" s="283">
        <v>607</v>
      </c>
      <c r="K45" s="271">
        <v>22</v>
      </c>
      <c r="L45" s="271">
        <v>23.2</v>
      </c>
      <c r="M45" s="271">
        <v>0</v>
      </c>
      <c r="N45" s="283">
        <v>0</v>
      </c>
      <c r="O45" s="283">
        <v>0</v>
      </c>
      <c r="P45" s="295">
        <v>0</v>
      </c>
      <c r="Q45" s="272"/>
      <c r="R45" s="273">
        <v>96.9</v>
      </c>
      <c r="S45" s="271">
        <v>19000</v>
      </c>
      <c r="T45" s="271">
        <v>9.82</v>
      </c>
      <c r="U45" s="271">
        <v>10.199999999999999</v>
      </c>
      <c r="V45" s="271">
        <v>0</v>
      </c>
      <c r="W45" s="271">
        <v>0</v>
      </c>
      <c r="X45" s="271">
        <v>0</v>
      </c>
      <c r="Y45" s="271">
        <v>0</v>
      </c>
      <c r="Z45" s="210"/>
    </row>
    <row r="46" spans="1:26" x14ac:dyDescent="0.2">
      <c r="A46" s="232" t="s">
        <v>269</v>
      </c>
      <c r="B46" s="233" t="s">
        <v>270</v>
      </c>
      <c r="C46" s="270" t="s">
        <v>347</v>
      </c>
      <c r="D46" s="271">
        <v>27900</v>
      </c>
      <c r="E46" s="271">
        <v>71.3</v>
      </c>
      <c r="F46" s="271">
        <v>97.9</v>
      </c>
      <c r="G46" s="271">
        <v>100</v>
      </c>
      <c r="H46" s="272"/>
      <c r="I46" s="273">
        <v>3.49</v>
      </c>
      <c r="J46" s="283">
        <v>681</v>
      </c>
      <c r="K46" s="271">
        <v>23.1</v>
      </c>
      <c r="L46" s="271">
        <v>23.9</v>
      </c>
      <c r="M46" s="271">
        <v>0.58699999999999997</v>
      </c>
      <c r="N46" s="283">
        <v>0</v>
      </c>
      <c r="O46" s="283">
        <v>0</v>
      </c>
      <c r="P46" s="295">
        <v>0</v>
      </c>
      <c r="Q46" s="272"/>
      <c r="R46" s="273">
        <v>96.5</v>
      </c>
      <c r="S46" s="271">
        <v>18800</v>
      </c>
      <c r="T46" s="271">
        <v>11.5</v>
      </c>
      <c r="U46" s="271">
        <v>11.5</v>
      </c>
      <c r="V46" s="271">
        <v>0.13300000000000001</v>
      </c>
      <c r="W46" s="271">
        <v>5.0000000000000001E-3</v>
      </c>
      <c r="X46" s="271">
        <v>0</v>
      </c>
      <c r="Y46" s="271">
        <v>0</v>
      </c>
      <c r="Z46" s="210"/>
    </row>
    <row r="47" spans="1:26" x14ac:dyDescent="0.2">
      <c r="A47" s="232" t="s">
        <v>269</v>
      </c>
      <c r="B47" s="233" t="s">
        <v>270</v>
      </c>
      <c r="C47" s="270" t="s">
        <v>348</v>
      </c>
      <c r="D47" s="271">
        <v>27700</v>
      </c>
      <c r="E47" s="271">
        <v>71.2</v>
      </c>
      <c r="F47" s="271">
        <v>98.3</v>
      </c>
      <c r="G47" s="271">
        <v>99.9</v>
      </c>
      <c r="H47" s="272"/>
      <c r="I47" s="273">
        <v>3.87</v>
      </c>
      <c r="J47" s="283">
        <v>750</v>
      </c>
      <c r="K47" s="271">
        <v>23.7</v>
      </c>
      <c r="L47" s="271">
        <v>23.4</v>
      </c>
      <c r="M47" s="271">
        <v>6</v>
      </c>
      <c r="N47" s="283">
        <v>1.47</v>
      </c>
      <c r="O47" s="283">
        <v>36.4</v>
      </c>
      <c r="P47" s="295">
        <v>63.6</v>
      </c>
      <c r="Q47" s="272"/>
      <c r="R47" s="273">
        <v>96.1</v>
      </c>
      <c r="S47" s="271">
        <v>18600</v>
      </c>
      <c r="T47" s="271">
        <v>12.7</v>
      </c>
      <c r="U47" s="271">
        <v>12.6</v>
      </c>
      <c r="V47" s="271">
        <v>0.188</v>
      </c>
      <c r="W47" s="271">
        <v>5.0000000000000001E-3</v>
      </c>
      <c r="X47" s="271">
        <v>0</v>
      </c>
      <c r="Y47" s="271">
        <v>0</v>
      </c>
      <c r="Z47" s="210"/>
    </row>
    <row r="48" spans="1:26" s="126" customFormat="1" x14ac:dyDescent="0.2">
      <c r="A48" s="328" t="s">
        <v>269</v>
      </c>
      <c r="B48" s="329" t="s">
        <v>270</v>
      </c>
      <c r="C48" s="275" t="s">
        <v>286</v>
      </c>
      <c r="D48" s="283">
        <v>91700</v>
      </c>
      <c r="E48" s="283">
        <v>75.599999999999994</v>
      </c>
      <c r="F48" s="283">
        <v>97.4</v>
      </c>
      <c r="G48" s="283">
        <v>71.900000000000006</v>
      </c>
      <c r="H48" s="275"/>
      <c r="I48" s="330">
        <v>95.8</v>
      </c>
      <c r="J48" s="283">
        <v>46500</v>
      </c>
      <c r="K48" s="283">
        <v>10.7</v>
      </c>
      <c r="L48" s="283">
        <v>10.7</v>
      </c>
      <c r="M48" s="283">
        <v>45.2</v>
      </c>
      <c r="N48" s="283">
        <v>8.18</v>
      </c>
      <c r="O48" s="283">
        <v>21.4</v>
      </c>
      <c r="P48" s="297">
        <v>78.599999999999994</v>
      </c>
      <c r="Q48" s="275"/>
      <c r="R48" s="330"/>
      <c r="S48" s="283"/>
      <c r="T48" s="283"/>
      <c r="U48" s="283"/>
      <c r="V48" s="283"/>
      <c r="W48" s="283"/>
      <c r="X48" s="283"/>
      <c r="Y48" s="283"/>
      <c r="Z48" s="331"/>
    </row>
    <row r="49" spans="1:26" s="126" customFormat="1" x14ac:dyDescent="0.2">
      <c r="A49" s="328" t="s">
        <v>269</v>
      </c>
      <c r="B49" s="329" t="s">
        <v>270</v>
      </c>
      <c r="C49" s="275" t="s">
        <v>287</v>
      </c>
      <c r="D49" s="283">
        <v>92700</v>
      </c>
      <c r="E49" s="283">
        <v>74.099999999999994</v>
      </c>
      <c r="F49" s="283">
        <v>97.7</v>
      </c>
      <c r="G49" s="283">
        <v>71.8</v>
      </c>
      <c r="H49" s="275"/>
      <c r="I49" s="330">
        <v>95.3</v>
      </c>
      <c r="J49" s="283">
        <v>45900</v>
      </c>
      <c r="K49" s="283">
        <v>10.4</v>
      </c>
      <c r="L49" s="283">
        <v>10.3</v>
      </c>
      <c r="M49" s="283">
        <v>47</v>
      </c>
      <c r="N49" s="283">
        <v>8.27</v>
      </c>
      <c r="O49" s="283">
        <v>22.6</v>
      </c>
      <c r="P49" s="297">
        <v>77.400000000000006</v>
      </c>
      <c r="Q49" s="275"/>
      <c r="R49" s="330"/>
      <c r="S49" s="283"/>
      <c r="T49" s="283"/>
      <c r="U49" s="283"/>
      <c r="V49" s="283"/>
      <c r="W49" s="283"/>
      <c r="X49" s="283"/>
      <c r="Y49" s="283"/>
      <c r="Z49" s="331"/>
    </row>
    <row r="50" spans="1:26" x14ac:dyDescent="0.2">
      <c r="A50" s="232" t="s">
        <v>269</v>
      </c>
      <c r="B50" s="233" t="s">
        <v>270</v>
      </c>
      <c r="C50" s="270" t="s">
        <v>349</v>
      </c>
      <c r="D50" s="271">
        <v>31700</v>
      </c>
      <c r="E50" s="271">
        <v>65.599999999999994</v>
      </c>
      <c r="F50" s="271">
        <v>95.6</v>
      </c>
      <c r="G50" s="271">
        <v>100</v>
      </c>
      <c r="H50" s="272"/>
      <c r="I50" s="273">
        <v>1.17</v>
      </c>
      <c r="J50" s="283">
        <v>233</v>
      </c>
      <c r="K50" s="271">
        <v>25.6</v>
      </c>
      <c r="L50" s="271">
        <v>26.5</v>
      </c>
      <c r="M50" s="271">
        <v>1.29</v>
      </c>
      <c r="N50" s="283">
        <v>0</v>
      </c>
      <c r="O50" s="283">
        <v>0</v>
      </c>
      <c r="P50" s="295">
        <v>0</v>
      </c>
      <c r="Q50" s="272"/>
      <c r="R50" s="273">
        <v>98.8</v>
      </c>
      <c r="S50" s="271">
        <v>19600</v>
      </c>
      <c r="T50" s="271">
        <v>8.61</v>
      </c>
      <c r="U50" s="271">
        <v>8.4</v>
      </c>
      <c r="V50" s="271">
        <v>0</v>
      </c>
      <c r="W50" s="271">
        <v>0</v>
      </c>
      <c r="X50" s="271">
        <v>0</v>
      </c>
      <c r="Y50" s="271">
        <v>0</v>
      </c>
      <c r="Z50" s="210"/>
    </row>
    <row r="51" spans="1:26" x14ac:dyDescent="0.2">
      <c r="A51" s="232" t="s">
        <v>269</v>
      </c>
      <c r="B51" s="233" t="s">
        <v>270</v>
      </c>
      <c r="C51" s="270" t="s">
        <v>350</v>
      </c>
      <c r="D51" s="271">
        <v>29000</v>
      </c>
      <c r="E51" s="271">
        <v>68.3</v>
      </c>
      <c r="F51" s="271">
        <v>97.7</v>
      </c>
      <c r="G51" s="271">
        <v>100</v>
      </c>
      <c r="H51" s="272"/>
      <c r="I51" s="273">
        <v>3.48</v>
      </c>
      <c r="J51" s="283">
        <v>673</v>
      </c>
      <c r="K51" s="271">
        <v>24</v>
      </c>
      <c r="L51" s="271">
        <v>24.1</v>
      </c>
      <c r="M51" s="271">
        <v>0</v>
      </c>
      <c r="N51" s="283">
        <v>0</v>
      </c>
      <c r="O51" s="283">
        <v>0</v>
      </c>
      <c r="P51" s="295">
        <v>0</v>
      </c>
      <c r="Q51" s="272"/>
      <c r="R51" s="273">
        <v>96.5</v>
      </c>
      <c r="S51" s="271">
        <v>18700</v>
      </c>
      <c r="T51" s="271">
        <v>10.9</v>
      </c>
      <c r="U51" s="271">
        <v>10.6</v>
      </c>
      <c r="V51" s="271">
        <v>0.17199999999999999</v>
      </c>
      <c r="W51" s="271">
        <v>0</v>
      </c>
      <c r="X51" s="271">
        <v>0</v>
      </c>
      <c r="Y51" s="271">
        <v>0</v>
      </c>
    </row>
    <row r="52" spans="1:26" x14ac:dyDescent="0.2">
      <c r="A52" s="232" t="s">
        <v>288</v>
      </c>
      <c r="B52" s="233" t="s">
        <v>270</v>
      </c>
      <c r="C52" s="270" t="s">
        <v>351</v>
      </c>
      <c r="D52" s="271">
        <v>27900</v>
      </c>
      <c r="E52" s="271">
        <v>71.599999999999994</v>
      </c>
      <c r="F52" s="271">
        <v>97.6</v>
      </c>
      <c r="G52" s="271">
        <v>100</v>
      </c>
      <c r="H52" s="272"/>
      <c r="I52" s="273">
        <v>2.33</v>
      </c>
      <c r="J52" s="283">
        <v>455</v>
      </c>
      <c r="K52" s="271">
        <v>24.9</v>
      </c>
      <c r="L52" s="271">
        <v>23.9</v>
      </c>
      <c r="M52" s="271">
        <v>1.1000000000000001</v>
      </c>
      <c r="N52" s="283">
        <v>0</v>
      </c>
      <c r="O52" s="283">
        <v>0</v>
      </c>
      <c r="P52" s="295">
        <v>0</v>
      </c>
      <c r="Q52" s="272"/>
      <c r="R52" s="273">
        <v>97.7</v>
      </c>
      <c r="S52" s="271">
        <v>19100</v>
      </c>
      <c r="T52" s="271">
        <v>10.5</v>
      </c>
      <c r="U52" s="271">
        <v>10.3</v>
      </c>
      <c r="V52" s="271">
        <v>0.22600000000000001</v>
      </c>
      <c r="W52" s="271">
        <v>0.01</v>
      </c>
      <c r="X52" s="271">
        <v>100</v>
      </c>
      <c r="Y52" s="271">
        <v>0</v>
      </c>
    </row>
    <row r="53" spans="1:26" x14ac:dyDescent="0.2">
      <c r="A53" s="232" t="s">
        <v>288</v>
      </c>
      <c r="B53" s="233" t="s">
        <v>270</v>
      </c>
      <c r="C53" s="270" t="s">
        <v>352</v>
      </c>
      <c r="D53" s="271">
        <v>26100</v>
      </c>
      <c r="E53" s="271">
        <v>76.599999999999994</v>
      </c>
      <c r="F53" s="271">
        <v>97.4</v>
      </c>
      <c r="G53" s="271">
        <v>100</v>
      </c>
      <c r="H53" s="272"/>
      <c r="I53" s="273">
        <v>3.61</v>
      </c>
      <c r="J53" s="283">
        <v>703</v>
      </c>
      <c r="K53" s="271">
        <v>21.6</v>
      </c>
      <c r="L53" s="271">
        <v>22.7</v>
      </c>
      <c r="M53" s="271">
        <v>0.28399999999999997</v>
      </c>
      <c r="N53" s="283">
        <v>0</v>
      </c>
      <c r="O53" s="283">
        <v>0</v>
      </c>
      <c r="P53" s="295">
        <v>0</v>
      </c>
      <c r="Q53" s="272"/>
      <c r="R53" s="273">
        <v>96.4</v>
      </c>
      <c r="S53" s="271">
        <v>18800</v>
      </c>
      <c r="T53" s="271">
        <v>10.9</v>
      </c>
      <c r="U53" s="271">
        <v>10.6</v>
      </c>
      <c r="V53" s="271">
        <v>0.08</v>
      </c>
      <c r="W53" s="271">
        <v>0</v>
      </c>
      <c r="X53" s="271">
        <v>0</v>
      </c>
      <c r="Y53" s="271">
        <v>0</v>
      </c>
    </row>
    <row r="54" spans="1:26" s="126" customFormat="1" x14ac:dyDescent="0.2">
      <c r="A54" s="328" t="s">
        <v>288</v>
      </c>
      <c r="B54" s="329" t="s">
        <v>270</v>
      </c>
      <c r="C54" s="275" t="s">
        <v>289</v>
      </c>
      <c r="D54" s="283">
        <v>101000</v>
      </c>
      <c r="E54" s="283">
        <v>73.2</v>
      </c>
      <c r="F54" s="283">
        <v>96</v>
      </c>
      <c r="G54" s="283">
        <v>69.099999999999994</v>
      </c>
      <c r="H54" s="275"/>
      <c r="I54" s="330">
        <v>95.6</v>
      </c>
      <c r="J54" s="283">
        <v>46800</v>
      </c>
      <c r="K54" s="283">
        <v>9.11</v>
      </c>
      <c r="L54" s="283">
        <v>9.3000000000000007</v>
      </c>
      <c r="M54" s="283">
        <v>38</v>
      </c>
      <c r="N54" s="283">
        <v>9.9499999999999993</v>
      </c>
      <c r="O54" s="283">
        <v>22.9</v>
      </c>
      <c r="P54" s="297">
        <v>77.099999999999994</v>
      </c>
      <c r="Q54" s="275"/>
      <c r="R54" s="330"/>
      <c r="S54" s="283"/>
      <c r="T54" s="283"/>
      <c r="U54" s="283"/>
      <c r="V54" s="283"/>
      <c r="W54" s="283"/>
      <c r="X54" s="283"/>
      <c r="Y54" s="283"/>
    </row>
    <row r="55" spans="1:26" s="126" customFormat="1" x14ac:dyDescent="0.2">
      <c r="A55" s="328" t="s">
        <v>288</v>
      </c>
      <c r="B55" s="329" t="s">
        <v>270</v>
      </c>
      <c r="C55" s="275" t="s">
        <v>290</v>
      </c>
      <c r="D55" s="283">
        <v>98000</v>
      </c>
      <c r="E55" s="283">
        <v>74.5</v>
      </c>
      <c r="F55" s="283">
        <v>96.3</v>
      </c>
      <c r="G55" s="283">
        <v>69.099999999999994</v>
      </c>
      <c r="H55" s="275"/>
      <c r="I55" s="330">
        <v>96.3</v>
      </c>
      <c r="J55" s="283">
        <v>46700</v>
      </c>
      <c r="K55" s="283">
        <v>9.3000000000000007</v>
      </c>
      <c r="L55" s="283">
        <v>9.3699999999999992</v>
      </c>
      <c r="M55" s="283">
        <v>37.1</v>
      </c>
      <c r="N55" s="283">
        <v>10.1</v>
      </c>
      <c r="O55" s="283">
        <v>24.7</v>
      </c>
      <c r="P55" s="297">
        <v>75.3</v>
      </c>
      <c r="Q55" s="275"/>
      <c r="R55" s="330"/>
      <c r="S55" s="283"/>
      <c r="T55" s="283"/>
      <c r="U55" s="283"/>
      <c r="V55" s="283"/>
      <c r="W55" s="283"/>
      <c r="X55" s="283"/>
      <c r="Y55" s="283"/>
    </row>
    <row r="56" spans="1:26" x14ac:dyDescent="0.2">
      <c r="A56" s="232" t="s">
        <v>288</v>
      </c>
      <c r="B56" s="233" t="s">
        <v>270</v>
      </c>
      <c r="C56" s="270" t="s">
        <v>353</v>
      </c>
      <c r="D56" s="271">
        <v>29600</v>
      </c>
      <c r="E56" s="271">
        <v>66.599999999999994</v>
      </c>
      <c r="F56" s="271">
        <v>97.2</v>
      </c>
      <c r="G56" s="271">
        <v>100</v>
      </c>
      <c r="H56" s="272"/>
      <c r="I56" s="273">
        <v>0.86199999999999999</v>
      </c>
      <c r="J56" s="283">
        <v>165</v>
      </c>
      <c r="K56" s="271">
        <v>24.7</v>
      </c>
      <c r="L56" s="271">
        <v>23.6</v>
      </c>
      <c r="M56" s="271">
        <v>0</v>
      </c>
      <c r="N56" s="283">
        <v>0</v>
      </c>
      <c r="O56" s="283">
        <v>0</v>
      </c>
      <c r="P56" s="295">
        <v>0</v>
      </c>
      <c r="Q56" s="272"/>
      <c r="R56" s="273">
        <v>99.1</v>
      </c>
      <c r="S56" s="271">
        <v>19000</v>
      </c>
      <c r="T56" s="271">
        <v>7.58</v>
      </c>
      <c r="U56" s="271">
        <v>8.1</v>
      </c>
      <c r="V56" s="271">
        <v>0</v>
      </c>
      <c r="W56" s="271">
        <v>0</v>
      </c>
      <c r="X56" s="271">
        <v>0</v>
      </c>
      <c r="Y56" s="271">
        <v>0</v>
      </c>
    </row>
    <row r="57" spans="1:26" x14ac:dyDescent="0.2">
      <c r="A57" s="232" t="s">
        <v>288</v>
      </c>
      <c r="B57" s="233" t="s">
        <v>270</v>
      </c>
      <c r="C57" s="270" t="s">
        <v>354</v>
      </c>
      <c r="D57" s="271">
        <v>28300</v>
      </c>
      <c r="E57" s="271">
        <v>70.5</v>
      </c>
      <c r="F57" s="271">
        <v>95.9</v>
      </c>
      <c r="G57" s="271">
        <v>100</v>
      </c>
      <c r="H57" s="272"/>
      <c r="I57" s="273">
        <v>1.5</v>
      </c>
      <c r="J57" s="283">
        <v>287</v>
      </c>
      <c r="K57" s="271">
        <v>25.9</v>
      </c>
      <c r="L57" s="271">
        <v>27.3</v>
      </c>
      <c r="M57" s="271">
        <v>0</v>
      </c>
      <c r="N57" s="283">
        <v>0</v>
      </c>
      <c r="O57" s="283">
        <v>0</v>
      </c>
      <c r="P57" s="295">
        <v>0</v>
      </c>
      <c r="Q57" s="272"/>
      <c r="R57" s="273">
        <v>98.5</v>
      </c>
      <c r="S57" s="271">
        <v>18900</v>
      </c>
      <c r="T57" s="271">
        <v>8.74</v>
      </c>
      <c r="U57" s="271">
        <v>8.58</v>
      </c>
      <c r="V57" s="271">
        <v>0</v>
      </c>
      <c r="W57" s="271">
        <v>0</v>
      </c>
      <c r="X57" s="271">
        <v>0</v>
      </c>
      <c r="Y57" s="271">
        <v>0</v>
      </c>
    </row>
    <row r="58" spans="1:26" x14ac:dyDescent="0.2">
      <c r="A58" s="232" t="s">
        <v>288</v>
      </c>
      <c r="B58" s="233" t="s">
        <v>270</v>
      </c>
      <c r="C58" s="270" t="s">
        <v>355</v>
      </c>
      <c r="D58" s="271">
        <v>31100</v>
      </c>
      <c r="E58" s="271">
        <v>64</v>
      </c>
      <c r="F58" s="271">
        <v>96.5</v>
      </c>
      <c r="G58" s="271">
        <v>100</v>
      </c>
      <c r="H58" s="272"/>
      <c r="I58" s="273">
        <v>3.05</v>
      </c>
      <c r="J58" s="283">
        <v>587</v>
      </c>
      <c r="K58" s="271">
        <v>23.3</v>
      </c>
      <c r="L58" s="271">
        <v>23.2</v>
      </c>
      <c r="M58" s="271">
        <v>0.51100000000000001</v>
      </c>
      <c r="N58" s="283">
        <v>0</v>
      </c>
      <c r="O58" s="283">
        <v>0</v>
      </c>
      <c r="P58" s="295">
        <v>0</v>
      </c>
      <c r="Q58" s="272"/>
      <c r="R58" s="273">
        <v>96.9</v>
      </c>
      <c r="S58" s="271">
        <v>18700</v>
      </c>
      <c r="T58" s="271">
        <v>11.7</v>
      </c>
      <c r="U58" s="271">
        <v>11.7</v>
      </c>
      <c r="V58" s="271">
        <v>0.252</v>
      </c>
      <c r="W58" s="271">
        <v>0</v>
      </c>
      <c r="X58" s="271">
        <v>0</v>
      </c>
      <c r="Y58" s="271">
        <v>0</v>
      </c>
    </row>
    <row r="59" spans="1:26" x14ac:dyDescent="0.2">
      <c r="A59" s="232" t="s">
        <v>288</v>
      </c>
      <c r="B59" s="233" t="s">
        <v>270</v>
      </c>
      <c r="C59" s="270" t="s">
        <v>356</v>
      </c>
      <c r="D59" s="271">
        <v>28300</v>
      </c>
      <c r="E59" s="271">
        <v>70.099999999999994</v>
      </c>
      <c r="F59" s="271">
        <v>96.9</v>
      </c>
      <c r="G59" s="271">
        <v>100</v>
      </c>
      <c r="H59" s="272"/>
      <c r="I59" s="273">
        <v>3.46</v>
      </c>
      <c r="J59" s="283">
        <v>666</v>
      </c>
      <c r="K59" s="271">
        <v>23.4</v>
      </c>
      <c r="L59" s="271">
        <v>24.3</v>
      </c>
      <c r="M59" s="271">
        <v>1.05</v>
      </c>
      <c r="N59" s="283">
        <v>0</v>
      </c>
      <c r="O59" s="283">
        <v>0</v>
      </c>
      <c r="P59" s="295">
        <v>0</v>
      </c>
      <c r="Q59" s="272"/>
      <c r="R59" s="273">
        <v>96.5</v>
      </c>
      <c r="S59" s="271">
        <v>18600</v>
      </c>
      <c r="T59" s="271">
        <v>11.9</v>
      </c>
      <c r="U59" s="271">
        <v>11.5</v>
      </c>
      <c r="V59" s="271">
        <v>0.25800000000000001</v>
      </c>
      <c r="W59" s="271">
        <v>0</v>
      </c>
      <c r="X59" s="271">
        <v>0</v>
      </c>
      <c r="Y59" s="271">
        <v>0</v>
      </c>
    </row>
    <row r="60" spans="1:26" s="126" customFormat="1" x14ac:dyDescent="0.2">
      <c r="A60" s="328" t="s">
        <v>288</v>
      </c>
      <c r="B60" s="329" t="s">
        <v>270</v>
      </c>
      <c r="C60" s="275" t="s">
        <v>291</v>
      </c>
      <c r="D60" s="283">
        <v>108000</v>
      </c>
      <c r="E60" s="283">
        <v>68.099999999999994</v>
      </c>
      <c r="F60" s="283">
        <v>96.4</v>
      </c>
      <c r="G60" s="283">
        <v>68.900000000000006</v>
      </c>
      <c r="H60" s="275"/>
      <c r="I60" s="330">
        <v>95.7</v>
      </c>
      <c r="J60" s="283">
        <v>46900</v>
      </c>
      <c r="K60" s="283">
        <v>10.1</v>
      </c>
      <c r="L60" s="283">
        <v>10.199999999999999</v>
      </c>
      <c r="M60" s="283">
        <v>41.7</v>
      </c>
      <c r="N60" s="283">
        <v>10.1</v>
      </c>
      <c r="O60" s="283">
        <v>25.3</v>
      </c>
      <c r="P60" s="297">
        <v>74.7</v>
      </c>
      <c r="Q60" s="275"/>
      <c r="R60" s="330"/>
      <c r="S60" s="283"/>
      <c r="T60" s="283"/>
      <c r="U60" s="283"/>
      <c r="V60" s="283"/>
      <c r="W60" s="283"/>
      <c r="X60" s="283"/>
      <c r="Y60" s="283"/>
    </row>
    <row r="61" spans="1:26" s="126" customFormat="1" x14ac:dyDescent="0.2">
      <c r="A61" s="328" t="s">
        <v>288</v>
      </c>
      <c r="B61" s="329" t="s">
        <v>270</v>
      </c>
      <c r="C61" s="275" t="s">
        <v>292</v>
      </c>
      <c r="D61" s="283">
        <v>103000</v>
      </c>
      <c r="E61" s="283">
        <v>70.5</v>
      </c>
      <c r="F61" s="283">
        <v>96.3</v>
      </c>
      <c r="G61" s="283">
        <v>69.7</v>
      </c>
      <c r="H61" s="275"/>
      <c r="I61" s="330">
        <v>95.7</v>
      </c>
      <c r="J61" s="283">
        <v>46600</v>
      </c>
      <c r="K61" s="283">
        <v>10.3</v>
      </c>
      <c r="L61" s="283">
        <v>10.3</v>
      </c>
      <c r="M61" s="283">
        <v>42</v>
      </c>
      <c r="N61" s="283">
        <v>10.1</v>
      </c>
      <c r="O61" s="283">
        <v>24.9</v>
      </c>
      <c r="P61" s="297">
        <v>75.2</v>
      </c>
      <c r="Q61" s="275"/>
      <c r="R61" s="330"/>
      <c r="S61" s="283"/>
      <c r="T61" s="283"/>
      <c r="U61" s="283"/>
      <c r="V61" s="283"/>
      <c r="W61" s="283"/>
      <c r="X61" s="283"/>
      <c r="Y61" s="283"/>
    </row>
    <row r="62" spans="1:26" x14ac:dyDescent="0.2">
      <c r="A62" s="232" t="s">
        <v>288</v>
      </c>
      <c r="B62" s="233" t="s">
        <v>270</v>
      </c>
      <c r="C62" s="270" t="s">
        <v>357</v>
      </c>
      <c r="D62" s="271">
        <v>30700</v>
      </c>
      <c r="E62" s="271">
        <v>63.8</v>
      </c>
      <c r="F62" s="271">
        <v>95.1</v>
      </c>
      <c r="G62" s="271">
        <v>99.9</v>
      </c>
      <c r="H62" s="272"/>
      <c r="I62" s="273">
        <v>2.36</v>
      </c>
      <c r="J62" s="283">
        <v>438</v>
      </c>
      <c r="K62" s="271">
        <v>21.5</v>
      </c>
      <c r="L62" s="271">
        <v>21</v>
      </c>
      <c r="M62" s="271">
        <v>2.97</v>
      </c>
      <c r="N62" s="283">
        <v>0.22800000000000001</v>
      </c>
      <c r="O62" s="283">
        <v>0</v>
      </c>
      <c r="P62" s="295">
        <v>100</v>
      </c>
      <c r="Q62" s="272"/>
      <c r="R62" s="273">
        <v>97.6</v>
      </c>
      <c r="S62" s="271">
        <v>18200</v>
      </c>
      <c r="T62" s="271">
        <v>9.9499999999999993</v>
      </c>
      <c r="U62" s="271">
        <v>10.3</v>
      </c>
      <c r="V62" s="271">
        <v>0</v>
      </c>
      <c r="W62" s="271">
        <v>0</v>
      </c>
      <c r="X62" s="271">
        <v>0</v>
      </c>
      <c r="Y62" s="271">
        <v>0</v>
      </c>
    </row>
    <row r="63" spans="1:26" x14ac:dyDescent="0.2">
      <c r="A63" s="232" t="s">
        <v>288</v>
      </c>
      <c r="B63" s="233" t="s">
        <v>270</v>
      </c>
      <c r="C63" s="270" t="s">
        <v>358</v>
      </c>
      <c r="D63" s="271">
        <v>34100</v>
      </c>
      <c r="E63" s="271">
        <v>57.8</v>
      </c>
      <c r="F63" s="271">
        <v>96.1</v>
      </c>
      <c r="G63" s="271">
        <v>100</v>
      </c>
      <c r="H63" s="272"/>
      <c r="I63" s="273">
        <v>2.09</v>
      </c>
      <c r="J63" s="283">
        <v>395</v>
      </c>
      <c r="K63" s="271">
        <v>22.9</v>
      </c>
      <c r="L63" s="271">
        <v>24.1</v>
      </c>
      <c r="M63" s="271">
        <v>0.253</v>
      </c>
      <c r="N63" s="283">
        <v>0</v>
      </c>
      <c r="O63" s="283">
        <v>0</v>
      </c>
      <c r="P63" s="295">
        <v>0</v>
      </c>
      <c r="Q63" s="272"/>
      <c r="R63" s="273">
        <v>97.9</v>
      </c>
      <c r="S63" s="271">
        <v>18500</v>
      </c>
      <c r="T63" s="271">
        <v>9.34</v>
      </c>
      <c r="U63" s="271">
        <v>9.36</v>
      </c>
      <c r="V63" s="271">
        <v>5.0000000000000001E-3</v>
      </c>
      <c r="W63" s="271">
        <v>0</v>
      </c>
      <c r="X63" s="271">
        <v>0</v>
      </c>
      <c r="Y63" s="271">
        <v>0</v>
      </c>
    </row>
    <row r="64" spans="1:26" x14ac:dyDescent="0.2">
      <c r="A64" s="232" t="s">
        <v>288</v>
      </c>
      <c r="B64" s="233" t="s">
        <v>270</v>
      </c>
      <c r="C64" s="270" t="s">
        <v>359</v>
      </c>
      <c r="D64" s="271">
        <v>29200</v>
      </c>
      <c r="E64" s="271">
        <v>68.5</v>
      </c>
      <c r="F64" s="271">
        <v>97.6</v>
      </c>
      <c r="G64" s="271">
        <v>100</v>
      </c>
      <c r="H64" s="272"/>
      <c r="I64" s="273">
        <v>1.94</v>
      </c>
      <c r="J64" s="283">
        <v>379</v>
      </c>
      <c r="K64" s="271">
        <v>23</v>
      </c>
      <c r="L64" s="271">
        <v>23.9</v>
      </c>
      <c r="M64" s="271">
        <v>1.58</v>
      </c>
      <c r="N64" s="283">
        <v>0</v>
      </c>
      <c r="O64" s="283">
        <v>0</v>
      </c>
      <c r="P64" s="295">
        <v>0</v>
      </c>
      <c r="Q64" s="272"/>
      <c r="R64" s="273">
        <v>98.1</v>
      </c>
      <c r="S64" s="271">
        <v>19100</v>
      </c>
      <c r="T64" s="271">
        <v>10.7</v>
      </c>
      <c r="U64" s="271">
        <v>10.4</v>
      </c>
      <c r="V64" s="271">
        <v>0.246</v>
      </c>
      <c r="W64" s="271">
        <v>0</v>
      </c>
      <c r="X64" s="271">
        <v>0</v>
      </c>
      <c r="Y64" s="271">
        <v>0</v>
      </c>
    </row>
    <row r="65" spans="1:25" x14ac:dyDescent="0.2">
      <c r="A65" s="232" t="s">
        <v>288</v>
      </c>
      <c r="B65" s="233" t="s">
        <v>270</v>
      </c>
      <c r="C65" s="270" t="s">
        <v>360</v>
      </c>
      <c r="D65" s="271">
        <v>26300</v>
      </c>
      <c r="E65" s="271">
        <v>76</v>
      </c>
      <c r="F65" s="271">
        <v>97.6</v>
      </c>
      <c r="G65" s="271">
        <v>100</v>
      </c>
      <c r="H65" s="272"/>
      <c r="I65" s="273">
        <v>3.18</v>
      </c>
      <c r="J65" s="283">
        <v>620</v>
      </c>
      <c r="K65" s="271">
        <v>24.8</v>
      </c>
      <c r="L65" s="271">
        <v>23.8</v>
      </c>
      <c r="M65" s="271">
        <v>0.64500000000000002</v>
      </c>
      <c r="N65" s="283">
        <v>0</v>
      </c>
      <c r="O65" s="283">
        <v>0</v>
      </c>
      <c r="P65" s="295">
        <v>0</v>
      </c>
      <c r="Q65" s="272"/>
      <c r="R65" s="273">
        <v>96.8</v>
      </c>
      <c r="S65" s="271">
        <v>18900</v>
      </c>
      <c r="T65" s="271">
        <v>11.7</v>
      </c>
      <c r="U65" s="271">
        <v>11.6</v>
      </c>
      <c r="V65" s="271">
        <v>0.20599999999999999</v>
      </c>
      <c r="W65" s="271">
        <v>0</v>
      </c>
      <c r="X65" s="271">
        <v>0</v>
      </c>
      <c r="Y65" s="271">
        <v>0</v>
      </c>
    </row>
    <row r="66" spans="1:25" s="126" customFormat="1" x14ac:dyDescent="0.2">
      <c r="A66" s="328" t="s">
        <v>288</v>
      </c>
      <c r="B66" s="329" t="s">
        <v>270</v>
      </c>
      <c r="C66" s="275" t="s">
        <v>293</v>
      </c>
      <c r="D66" s="283">
        <v>101000</v>
      </c>
      <c r="E66" s="283">
        <v>72.2</v>
      </c>
      <c r="F66" s="283">
        <v>96.7</v>
      </c>
      <c r="G66" s="283">
        <v>69.5</v>
      </c>
      <c r="H66" s="275"/>
      <c r="I66" s="330">
        <v>96.6</v>
      </c>
      <c r="J66" s="283">
        <v>47200</v>
      </c>
      <c r="K66" s="283">
        <v>8.7200000000000006</v>
      </c>
      <c r="L66" s="283">
        <v>8.6199999999999992</v>
      </c>
      <c r="M66" s="283">
        <v>36.799999999999997</v>
      </c>
      <c r="N66" s="283">
        <v>9.94</v>
      </c>
      <c r="O66" s="283">
        <v>22.2</v>
      </c>
      <c r="P66" s="297">
        <v>77.8</v>
      </c>
      <c r="Q66" s="275"/>
      <c r="R66" s="330"/>
      <c r="S66" s="283"/>
      <c r="T66" s="283"/>
      <c r="U66" s="283"/>
      <c r="V66" s="283"/>
      <c r="W66" s="283"/>
      <c r="X66" s="283"/>
      <c r="Y66" s="283"/>
    </row>
    <row r="67" spans="1:25" s="126" customFormat="1" x14ac:dyDescent="0.2">
      <c r="A67" s="328" t="s">
        <v>288</v>
      </c>
      <c r="B67" s="329" t="s">
        <v>270</v>
      </c>
      <c r="C67" s="275" t="s">
        <v>294</v>
      </c>
      <c r="D67" s="283">
        <v>39900</v>
      </c>
      <c r="E67" s="283">
        <v>73.599999999999994</v>
      </c>
      <c r="F67" s="283">
        <v>96.6</v>
      </c>
      <c r="G67" s="283">
        <v>68.900000000000006</v>
      </c>
      <c r="H67" s="275"/>
      <c r="I67" s="330">
        <v>97.1</v>
      </c>
      <c r="J67" s="283">
        <v>19000</v>
      </c>
      <c r="K67" s="283">
        <v>9.31</v>
      </c>
      <c r="L67" s="283">
        <v>9.33</v>
      </c>
      <c r="M67" s="283">
        <v>34.700000000000003</v>
      </c>
      <c r="N67" s="283">
        <v>10.199999999999999</v>
      </c>
      <c r="O67" s="283">
        <v>20.9</v>
      </c>
      <c r="P67" s="297">
        <v>79.099999999999994</v>
      </c>
      <c r="Q67" s="275"/>
      <c r="R67" s="330"/>
      <c r="S67" s="283"/>
      <c r="T67" s="283"/>
      <c r="U67" s="283"/>
      <c r="V67" s="283"/>
      <c r="W67" s="283"/>
      <c r="X67" s="283"/>
      <c r="Y67" s="283"/>
    </row>
    <row r="68" spans="1:25" x14ac:dyDescent="0.2">
      <c r="A68" s="232" t="s">
        <v>288</v>
      </c>
      <c r="B68" s="233" t="s">
        <v>270</v>
      </c>
      <c r="C68" s="270" t="s">
        <v>361</v>
      </c>
      <c r="D68" s="271">
        <v>28400</v>
      </c>
      <c r="E68" s="271">
        <v>69.5</v>
      </c>
      <c r="F68" s="271">
        <v>96.8</v>
      </c>
      <c r="G68" s="271">
        <v>100</v>
      </c>
      <c r="H68" s="272"/>
      <c r="I68" s="273">
        <v>1.67</v>
      </c>
      <c r="J68" s="283">
        <v>320</v>
      </c>
      <c r="K68" s="271">
        <v>21</v>
      </c>
      <c r="L68" s="271">
        <v>21.6</v>
      </c>
      <c r="M68" s="271">
        <v>2.19</v>
      </c>
      <c r="N68" s="283">
        <v>0</v>
      </c>
      <c r="O68" s="283">
        <v>0</v>
      </c>
      <c r="P68" s="295">
        <v>0</v>
      </c>
      <c r="Q68" s="272"/>
      <c r="R68" s="273">
        <v>98.3</v>
      </c>
      <c r="S68" s="271">
        <v>18800</v>
      </c>
      <c r="T68" s="271">
        <v>9.07</v>
      </c>
      <c r="U68" s="271">
        <v>9.3000000000000007</v>
      </c>
      <c r="V68" s="271">
        <v>0</v>
      </c>
      <c r="W68" s="271">
        <v>0</v>
      </c>
      <c r="X68" s="271">
        <v>0</v>
      </c>
      <c r="Y68" s="271">
        <v>0</v>
      </c>
    </row>
    <row r="69" spans="1:25" x14ac:dyDescent="0.2">
      <c r="A69" s="232" t="s">
        <v>288</v>
      </c>
      <c r="B69" s="233" t="s">
        <v>270</v>
      </c>
      <c r="C69" s="270" t="s">
        <v>362</v>
      </c>
      <c r="D69" s="271">
        <v>33900</v>
      </c>
      <c r="E69" s="271">
        <v>58.7</v>
      </c>
      <c r="F69" s="271">
        <v>97.8</v>
      </c>
      <c r="G69" s="271">
        <v>100</v>
      </c>
      <c r="H69" s="272"/>
      <c r="I69" s="273">
        <v>0.754</v>
      </c>
      <c r="J69" s="283">
        <v>147</v>
      </c>
      <c r="K69" s="271">
        <v>22.2</v>
      </c>
      <c r="L69" s="271">
        <v>23.4</v>
      </c>
      <c r="M69" s="271">
        <v>2.04</v>
      </c>
      <c r="N69" s="283">
        <v>0.68</v>
      </c>
      <c r="O69" s="283">
        <v>0</v>
      </c>
      <c r="P69" s="295">
        <v>100</v>
      </c>
      <c r="Q69" s="272"/>
      <c r="R69" s="273">
        <v>99.2</v>
      </c>
      <c r="S69" s="271">
        <v>19300</v>
      </c>
      <c r="T69" s="271">
        <v>8.23</v>
      </c>
      <c r="U69" s="271">
        <v>8.24</v>
      </c>
      <c r="V69" s="271">
        <v>0</v>
      </c>
      <c r="W69" s="271">
        <v>0</v>
      </c>
      <c r="X69" s="271">
        <v>0</v>
      </c>
      <c r="Y69" s="271">
        <v>0</v>
      </c>
    </row>
    <row r="70" spans="1:25" x14ac:dyDescent="0.2">
      <c r="A70" s="232" t="s">
        <v>288</v>
      </c>
      <c r="B70" s="233" t="s">
        <v>270</v>
      </c>
      <c r="C70" s="270" t="s">
        <v>363</v>
      </c>
      <c r="D70" s="271">
        <v>37400</v>
      </c>
      <c r="E70" s="271">
        <v>53.1</v>
      </c>
      <c r="F70" s="271">
        <v>97.3</v>
      </c>
      <c r="G70" s="271">
        <v>100</v>
      </c>
      <c r="H70" s="272"/>
      <c r="I70" s="273">
        <v>1.29</v>
      </c>
      <c r="J70" s="283">
        <v>249</v>
      </c>
      <c r="K70" s="271">
        <v>28.1</v>
      </c>
      <c r="L70" s="271">
        <v>25.5</v>
      </c>
      <c r="M70" s="271">
        <v>2.81</v>
      </c>
      <c r="N70" s="283">
        <v>0</v>
      </c>
      <c r="O70" s="283">
        <v>0</v>
      </c>
      <c r="P70" s="295">
        <v>0</v>
      </c>
      <c r="Q70" s="272"/>
      <c r="R70" s="273">
        <v>98.7</v>
      </c>
      <c r="S70" s="271">
        <v>19100</v>
      </c>
      <c r="T70" s="271">
        <v>11.7</v>
      </c>
      <c r="U70" s="271">
        <v>11.4</v>
      </c>
      <c r="V70" s="271">
        <v>0.26200000000000001</v>
      </c>
      <c r="W70" s="271">
        <v>5.0000000000000001E-3</v>
      </c>
      <c r="X70" s="271">
        <v>100</v>
      </c>
      <c r="Y70" s="271">
        <v>0</v>
      </c>
    </row>
    <row r="71" spans="1:25" x14ac:dyDescent="0.2">
      <c r="A71" s="232" t="s">
        <v>288</v>
      </c>
      <c r="B71" s="233" t="s">
        <v>270</v>
      </c>
      <c r="C71" s="270" t="s">
        <v>364</v>
      </c>
      <c r="D71" s="271">
        <v>34700</v>
      </c>
      <c r="E71" s="271">
        <v>57.5</v>
      </c>
      <c r="F71" s="271">
        <v>98</v>
      </c>
      <c r="G71" s="271">
        <v>100</v>
      </c>
      <c r="H71" s="272"/>
      <c r="I71" s="273">
        <v>1.65</v>
      </c>
      <c r="J71" s="283">
        <v>323</v>
      </c>
      <c r="K71" s="271">
        <v>26.5</v>
      </c>
      <c r="L71" s="271">
        <v>24.3</v>
      </c>
      <c r="M71" s="271">
        <v>1.86</v>
      </c>
      <c r="N71" s="283">
        <v>0</v>
      </c>
      <c r="O71" s="283">
        <v>0</v>
      </c>
      <c r="P71" s="295">
        <v>0</v>
      </c>
      <c r="Q71" s="272"/>
      <c r="R71" s="273">
        <v>98.3</v>
      </c>
      <c r="S71" s="271">
        <v>19200</v>
      </c>
      <c r="T71" s="271">
        <v>11.7</v>
      </c>
      <c r="U71" s="271">
        <v>11.7</v>
      </c>
      <c r="V71" s="271">
        <v>0.22900000000000001</v>
      </c>
      <c r="W71" s="271">
        <v>0</v>
      </c>
      <c r="X71" s="271">
        <v>0</v>
      </c>
      <c r="Y71" s="271">
        <v>0</v>
      </c>
    </row>
    <row r="72" spans="1:25" s="126" customFormat="1" x14ac:dyDescent="0.2">
      <c r="A72" s="328" t="s">
        <v>288</v>
      </c>
      <c r="B72" s="329" t="s">
        <v>270</v>
      </c>
      <c r="C72" s="275" t="s">
        <v>295</v>
      </c>
      <c r="D72" s="283">
        <v>119000</v>
      </c>
      <c r="E72" s="283">
        <v>61.7</v>
      </c>
      <c r="F72" s="283">
        <v>97.5</v>
      </c>
      <c r="G72" s="283">
        <v>69.900000000000006</v>
      </c>
      <c r="H72" s="275"/>
      <c r="I72" s="330">
        <v>95.4</v>
      </c>
      <c r="J72" s="283">
        <v>47600</v>
      </c>
      <c r="K72" s="283">
        <v>9.9</v>
      </c>
      <c r="L72" s="283">
        <v>9.8800000000000008</v>
      </c>
      <c r="M72" s="283">
        <v>38.299999999999997</v>
      </c>
      <c r="N72" s="283">
        <v>11.8</v>
      </c>
      <c r="O72" s="283">
        <v>22.8</v>
      </c>
      <c r="P72" s="297">
        <v>77.099999999999994</v>
      </c>
      <c r="Q72" s="275"/>
      <c r="R72" s="330"/>
      <c r="S72" s="283"/>
      <c r="T72" s="283"/>
      <c r="U72" s="283"/>
      <c r="V72" s="283"/>
      <c r="W72" s="283"/>
      <c r="X72" s="283"/>
      <c r="Y72" s="283"/>
    </row>
    <row r="73" spans="1:25" s="126" customFormat="1" x14ac:dyDescent="0.2">
      <c r="A73" s="328" t="s">
        <v>288</v>
      </c>
      <c r="B73" s="329" t="s">
        <v>270</v>
      </c>
      <c r="C73" s="275" t="s">
        <v>296</v>
      </c>
      <c r="D73" s="283">
        <v>120000</v>
      </c>
      <c r="E73" s="283">
        <v>52.2</v>
      </c>
      <c r="F73" s="283">
        <v>96.9</v>
      </c>
      <c r="G73" s="283">
        <v>66.2</v>
      </c>
      <c r="H73" s="275"/>
      <c r="I73" s="330">
        <v>95</v>
      </c>
      <c r="J73" s="283">
        <v>38200</v>
      </c>
      <c r="K73" s="283">
        <v>10.3</v>
      </c>
      <c r="L73" s="283">
        <v>10.1</v>
      </c>
      <c r="M73" s="283">
        <v>42.3</v>
      </c>
      <c r="N73" s="283">
        <v>13</v>
      </c>
      <c r="O73" s="283">
        <v>27.9</v>
      </c>
      <c r="P73" s="297">
        <v>72</v>
      </c>
      <c r="Q73" s="275"/>
      <c r="R73" s="330"/>
      <c r="S73" s="283"/>
      <c r="T73" s="283"/>
      <c r="U73" s="283"/>
      <c r="V73" s="283"/>
      <c r="W73" s="283"/>
      <c r="X73" s="283"/>
      <c r="Y73" s="283"/>
    </row>
    <row r="74" spans="1:25" x14ac:dyDescent="0.2">
      <c r="A74" s="232" t="s">
        <v>288</v>
      </c>
      <c r="B74" s="233" t="s">
        <v>270</v>
      </c>
      <c r="C74" s="270" t="s">
        <v>365</v>
      </c>
      <c r="D74" s="271">
        <v>35700</v>
      </c>
      <c r="E74" s="271">
        <v>54.9</v>
      </c>
      <c r="F74" s="271">
        <v>97.8</v>
      </c>
      <c r="G74" s="271">
        <v>100</v>
      </c>
      <c r="H74" s="272"/>
      <c r="I74" s="273">
        <v>0.69899999999999995</v>
      </c>
      <c r="J74" s="283">
        <v>134</v>
      </c>
      <c r="K74" s="271">
        <v>21.5</v>
      </c>
      <c r="L74" s="271">
        <v>24.2</v>
      </c>
      <c r="M74" s="271">
        <v>1.49</v>
      </c>
      <c r="N74" s="283">
        <v>0.746</v>
      </c>
      <c r="O74" s="283">
        <v>0</v>
      </c>
      <c r="P74" s="295">
        <v>100</v>
      </c>
      <c r="Q74" s="272"/>
      <c r="R74" s="273">
        <v>99.3</v>
      </c>
      <c r="S74" s="271">
        <v>19000</v>
      </c>
      <c r="T74" s="271">
        <v>8.8699999999999992</v>
      </c>
      <c r="U74" s="271">
        <v>8.75</v>
      </c>
      <c r="V74" s="271">
        <v>0</v>
      </c>
      <c r="W74" s="271">
        <v>0</v>
      </c>
      <c r="X74" s="271">
        <v>0</v>
      </c>
      <c r="Y74" s="271">
        <v>0</v>
      </c>
    </row>
    <row r="75" spans="1:25" x14ac:dyDescent="0.2">
      <c r="A75" s="277" t="s">
        <v>288</v>
      </c>
      <c r="B75" s="278" t="s">
        <v>270</v>
      </c>
      <c r="C75" s="317" t="s">
        <v>366</v>
      </c>
      <c r="D75" s="280">
        <v>38000</v>
      </c>
      <c r="E75" s="280">
        <v>52.1</v>
      </c>
      <c r="F75" s="280">
        <v>98</v>
      </c>
      <c r="G75" s="280">
        <v>100</v>
      </c>
      <c r="H75" s="281"/>
      <c r="I75" s="282">
        <v>0.5</v>
      </c>
      <c r="J75" s="335">
        <v>97</v>
      </c>
      <c r="K75" s="280">
        <v>24.5</v>
      </c>
      <c r="L75" s="280">
        <v>22.7</v>
      </c>
      <c r="M75" s="280">
        <v>0</v>
      </c>
      <c r="N75" s="335">
        <v>0</v>
      </c>
      <c r="O75" s="335">
        <v>0</v>
      </c>
      <c r="P75" s="322">
        <v>0</v>
      </c>
      <c r="Q75" s="281"/>
      <c r="R75" s="282">
        <v>99.5</v>
      </c>
      <c r="S75" s="280">
        <v>19300</v>
      </c>
      <c r="T75" s="280">
        <v>9.5500000000000007</v>
      </c>
      <c r="U75" s="280">
        <v>9.34</v>
      </c>
      <c r="V75" s="280">
        <v>0</v>
      </c>
      <c r="W75" s="280">
        <v>0</v>
      </c>
      <c r="X75" s="280">
        <v>0</v>
      </c>
      <c r="Y75" s="280">
        <v>0</v>
      </c>
    </row>
    <row r="77" spans="1:25" ht="15.75" x14ac:dyDescent="0.25">
      <c r="A77" s="396" t="s">
        <v>251</v>
      </c>
      <c r="B77" s="396"/>
      <c r="C77" s="396"/>
      <c r="D77" s="207"/>
      <c r="E77" s="207"/>
      <c r="F77" s="207"/>
      <c r="G77" s="207"/>
      <c r="H77" s="210"/>
      <c r="I77" s="210"/>
      <c r="J77" s="331"/>
      <c r="K77" s="210"/>
      <c r="L77" s="210"/>
      <c r="M77" s="210"/>
      <c r="N77" s="331"/>
      <c r="O77" s="331"/>
      <c r="P77" s="326"/>
      <c r="Q77" s="210"/>
      <c r="R77" s="210"/>
      <c r="S77" s="210"/>
      <c r="T77" s="210"/>
      <c r="U77" s="210"/>
      <c r="V77" s="210"/>
      <c r="W77" s="210"/>
      <c r="X77" s="210"/>
      <c r="Y77" s="210"/>
    </row>
    <row r="78" spans="1:25" ht="15.75" x14ac:dyDescent="0.25">
      <c r="A78" s="397" t="s">
        <v>367</v>
      </c>
      <c r="B78" s="397"/>
      <c r="C78" s="318"/>
      <c r="D78" s="208"/>
      <c r="E78" s="208"/>
      <c r="F78" s="208"/>
      <c r="G78" s="208"/>
      <c r="H78" s="212"/>
      <c r="I78" s="212"/>
      <c r="J78" s="336"/>
      <c r="K78" s="212"/>
      <c r="L78" s="212"/>
      <c r="M78" s="212"/>
      <c r="N78" s="336"/>
      <c r="O78" s="336"/>
      <c r="P78" s="327"/>
      <c r="Q78" s="212"/>
      <c r="R78" s="212"/>
      <c r="S78" s="212"/>
      <c r="T78" s="212"/>
      <c r="U78" s="212"/>
      <c r="V78" s="212"/>
      <c r="W78" s="212"/>
      <c r="X78" s="212"/>
      <c r="Y78" s="212"/>
    </row>
    <row r="79" spans="1:25" ht="16.5" thickBot="1" x14ac:dyDescent="0.3">
      <c r="C79" s="318"/>
      <c r="D79" s="208"/>
      <c r="E79" s="208"/>
      <c r="F79" s="208"/>
      <c r="G79" s="208"/>
      <c r="H79" s="212"/>
      <c r="I79" s="212"/>
      <c r="J79" s="336"/>
      <c r="K79" s="212"/>
      <c r="L79" s="212"/>
      <c r="M79" s="212"/>
      <c r="N79" s="336"/>
      <c r="O79" s="336"/>
      <c r="P79" s="327"/>
      <c r="Q79" s="212"/>
      <c r="R79" s="212"/>
      <c r="S79" s="212"/>
      <c r="T79" s="212"/>
      <c r="U79" s="212"/>
      <c r="V79" s="212"/>
      <c r="W79" s="212"/>
      <c r="X79" s="212"/>
      <c r="Y79" s="212"/>
    </row>
    <row r="80" spans="1:25" ht="13.5" thickTop="1" x14ac:dyDescent="0.2">
      <c r="A80" s="246"/>
      <c r="B80" s="286"/>
      <c r="C80" s="319"/>
      <c r="D80" s="247"/>
      <c r="E80" s="247"/>
      <c r="F80" s="247"/>
      <c r="G80" s="247"/>
      <c r="H80" s="287"/>
      <c r="I80" s="394" t="s">
        <v>299</v>
      </c>
      <c r="J80" s="394"/>
      <c r="K80" s="394"/>
      <c r="L80" s="394"/>
      <c r="M80" s="394"/>
      <c r="N80" s="394"/>
      <c r="O80" s="394"/>
      <c r="P80" s="394"/>
      <c r="Q80" s="288"/>
      <c r="R80" s="394" t="s">
        <v>394</v>
      </c>
      <c r="S80" s="394"/>
      <c r="T80" s="394"/>
      <c r="U80" s="394"/>
      <c r="V80" s="394"/>
      <c r="W80" s="394"/>
      <c r="X80" s="394"/>
      <c r="Y80" s="395"/>
    </row>
    <row r="81" spans="1:26" ht="114.75" x14ac:dyDescent="0.2">
      <c r="A81" s="250"/>
      <c r="B81" s="238"/>
      <c r="C81" s="320"/>
      <c r="D81" s="254" t="s">
        <v>301</v>
      </c>
      <c r="E81" s="289" t="s">
        <v>302</v>
      </c>
      <c r="F81" s="289" t="s">
        <v>303</v>
      </c>
      <c r="G81" s="254" t="s">
        <v>304</v>
      </c>
      <c r="H81" s="290"/>
      <c r="I81" s="254" t="s">
        <v>305</v>
      </c>
      <c r="J81" s="333" t="s">
        <v>395</v>
      </c>
      <c r="K81" s="254" t="s">
        <v>307</v>
      </c>
      <c r="L81" s="254" t="s">
        <v>307</v>
      </c>
      <c r="M81" s="254" t="s">
        <v>308</v>
      </c>
      <c r="N81" s="333" t="s">
        <v>305</v>
      </c>
      <c r="O81" s="333" t="s">
        <v>309</v>
      </c>
      <c r="P81" s="324" t="s">
        <v>309</v>
      </c>
      <c r="Q81" s="290"/>
      <c r="R81" s="254" t="s">
        <v>305</v>
      </c>
      <c r="S81" s="254" t="s">
        <v>396</v>
      </c>
      <c r="T81" s="254" t="s">
        <v>307</v>
      </c>
      <c r="U81" s="254" t="s">
        <v>307</v>
      </c>
      <c r="V81" s="254" t="s">
        <v>308</v>
      </c>
      <c r="W81" s="254" t="s">
        <v>305</v>
      </c>
      <c r="X81" s="254" t="s">
        <v>309</v>
      </c>
      <c r="Y81" s="255" t="s">
        <v>309</v>
      </c>
    </row>
    <row r="82" spans="1:26" ht="90" thickBot="1" x14ac:dyDescent="0.25">
      <c r="A82" s="256" t="s">
        <v>265</v>
      </c>
      <c r="B82" s="257" t="s">
        <v>266</v>
      </c>
      <c r="C82" s="321" t="s">
        <v>267</v>
      </c>
      <c r="D82" s="260" t="s">
        <v>311</v>
      </c>
      <c r="E82" s="260" t="s">
        <v>312</v>
      </c>
      <c r="F82" s="260" t="s">
        <v>312</v>
      </c>
      <c r="G82" s="260" t="s">
        <v>312</v>
      </c>
      <c r="H82" s="291"/>
      <c r="I82" s="260" t="s">
        <v>312</v>
      </c>
      <c r="J82" s="261" t="s">
        <v>311</v>
      </c>
      <c r="K82" s="260" t="s">
        <v>313</v>
      </c>
      <c r="L82" s="260" t="s">
        <v>314</v>
      </c>
      <c r="M82" s="260" t="s">
        <v>315</v>
      </c>
      <c r="N82" s="262" t="s">
        <v>316</v>
      </c>
      <c r="O82" s="262" t="s">
        <v>317</v>
      </c>
      <c r="P82" s="325" t="s">
        <v>318</v>
      </c>
      <c r="Q82" s="291"/>
      <c r="R82" s="260" t="s">
        <v>312</v>
      </c>
      <c r="S82" s="261" t="s">
        <v>311</v>
      </c>
      <c r="T82" s="260" t="s">
        <v>313</v>
      </c>
      <c r="U82" s="260" t="s">
        <v>314</v>
      </c>
      <c r="V82" s="260" t="s">
        <v>315</v>
      </c>
      <c r="W82" s="260" t="s">
        <v>316</v>
      </c>
      <c r="X82" s="260" t="s">
        <v>317</v>
      </c>
      <c r="Y82" s="263" t="s">
        <v>318</v>
      </c>
      <c r="Z82" s="210"/>
    </row>
    <row r="83" spans="1:26" ht="13.5" thickTop="1" x14ac:dyDescent="0.2">
      <c r="A83" s="264" t="s">
        <v>269</v>
      </c>
      <c r="B83" s="233" t="s">
        <v>369</v>
      </c>
      <c r="C83" s="292" t="s">
        <v>397</v>
      </c>
      <c r="D83" s="293">
        <v>31300</v>
      </c>
      <c r="E83" s="293">
        <v>63.6</v>
      </c>
      <c r="F83" s="293">
        <v>99.2</v>
      </c>
      <c r="G83" s="293">
        <v>100</v>
      </c>
      <c r="H83" s="294"/>
      <c r="I83" s="293">
        <v>6.0999999999999999E-2</v>
      </c>
      <c r="J83" s="337">
        <v>12</v>
      </c>
      <c r="K83" s="293">
        <v>59.3</v>
      </c>
      <c r="L83" s="293">
        <v>46</v>
      </c>
      <c r="M83" s="293">
        <v>50</v>
      </c>
      <c r="N83" s="337">
        <v>0</v>
      </c>
      <c r="O83" s="337">
        <v>0</v>
      </c>
      <c r="P83" s="265">
        <v>0</v>
      </c>
      <c r="Q83" s="294"/>
      <c r="R83" s="293">
        <v>99.9</v>
      </c>
      <c r="S83" s="293">
        <v>19700</v>
      </c>
      <c r="T83" s="293">
        <v>39.5</v>
      </c>
      <c r="U83" s="293">
        <v>39</v>
      </c>
      <c r="V83" s="293">
        <v>1.56</v>
      </c>
      <c r="W83" s="293">
        <v>0</v>
      </c>
      <c r="X83" s="293">
        <v>0</v>
      </c>
      <c r="Y83" s="268">
        <v>0</v>
      </c>
      <c r="Z83" s="210"/>
    </row>
    <row r="84" spans="1:26" x14ac:dyDescent="0.2">
      <c r="A84" s="232" t="s">
        <v>269</v>
      </c>
      <c r="B84" s="233" t="s">
        <v>369</v>
      </c>
      <c r="C84" s="295" t="s">
        <v>398</v>
      </c>
      <c r="D84" s="276">
        <v>30800</v>
      </c>
      <c r="E84" s="276">
        <v>64.400000000000006</v>
      </c>
      <c r="F84" s="276">
        <v>99.3</v>
      </c>
      <c r="G84" s="276">
        <v>100</v>
      </c>
      <c r="H84" s="296"/>
      <c r="I84" s="276">
        <v>5.6000000000000001E-2</v>
      </c>
      <c r="J84" s="275">
        <v>11</v>
      </c>
      <c r="K84" s="276">
        <v>36.799999999999997</v>
      </c>
      <c r="L84" s="276">
        <v>23.2</v>
      </c>
      <c r="M84" s="276">
        <v>36.4</v>
      </c>
      <c r="N84" s="275">
        <v>0</v>
      </c>
      <c r="O84" s="275">
        <v>0</v>
      </c>
      <c r="P84" s="270">
        <v>0</v>
      </c>
      <c r="Q84" s="296"/>
      <c r="R84" s="276">
        <v>99.9</v>
      </c>
      <c r="S84" s="276">
        <v>19700</v>
      </c>
      <c r="T84" s="276">
        <v>39.6</v>
      </c>
      <c r="U84" s="276">
        <v>39.299999999999997</v>
      </c>
      <c r="V84" s="276">
        <v>1.54</v>
      </c>
      <c r="W84" s="276">
        <v>5.0000000000000001E-3</v>
      </c>
      <c r="X84" s="276">
        <v>100</v>
      </c>
      <c r="Y84" s="273">
        <v>0</v>
      </c>
      <c r="Z84" s="210"/>
    </row>
    <row r="85" spans="1:26" s="126" customFormat="1" x14ac:dyDescent="0.2">
      <c r="A85" s="328" t="s">
        <v>269</v>
      </c>
      <c r="B85" s="329" t="s">
        <v>369</v>
      </c>
      <c r="C85" s="297" t="s">
        <v>370</v>
      </c>
      <c r="D85" s="275">
        <v>125000</v>
      </c>
      <c r="E85" s="275">
        <v>58.7</v>
      </c>
      <c r="F85" s="275">
        <v>98.4</v>
      </c>
      <c r="G85" s="275">
        <v>70.8</v>
      </c>
      <c r="H85" s="275"/>
      <c r="I85" s="275">
        <v>92.5</v>
      </c>
      <c r="J85" s="275">
        <v>47400</v>
      </c>
      <c r="K85" s="275">
        <v>40.299999999999997</v>
      </c>
      <c r="L85" s="275">
        <v>39.200000000000003</v>
      </c>
      <c r="M85" s="275">
        <v>46.7</v>
      </c>
      <c r="N85" s="275">
        <v>6.61</v>
      </c>
      <c r="O85" s="275">
        <v>31.8</v>
      </c>
      <c r="P85" s="275">
        <v>67.599999999999994</v>
      </c>
      <c r="Q85" s="275"/>
      <c r="R85" s="275"/>
      <c r="S85" s="275"/>
      <c r="T85" s="275"/>
      <c r="U85" s="275"/>
      <c r="V85" s="275"/>
      <c r="W85" s="275"/>
      <c r="X85" s="275"/>
      <c r="Y85" s="330"/>
      <c r="Z85" s="331"/>
    </row>
    <row r="86" spans="1:26" s="126" customFormat="1" x14ac:dyDescent="0.2">
      <c r="A86" s="328" t="s">
        <v>269</v>
      </c>
      <c r="B86" s="329" t="s">
        <v>369</v>
      </c>
      <c r="C86" s="297" t="s">
        <v>371</v>
      </c>
      <c r="D86" s="275">
        <v>124000</v>
      </c>
      <c r="E86" s="275">
        <v>59</v>
      </c>
      <c r="F86" s="275">
        <v>97</v>
      </c>
      <c r="G86" s="275">
        <v>71.5</v>
      </c>
      <c r="H86" s="275"/>
      <c r="I86" s="275">
        <v>91.6</v>
      </c>
      <c r="J86" s="275">
        <v>46600</v>
      </c>
      <c r="K86" s="275">
        <v>41</v>
      </c>
      <c r="L86" s="275">
        <v>41.3</v>
      </c>
      <c r="M86" s="275">
        <v>47.1</v>
      </c>
      <c r="N86" s="275">
        <v>6.82</v>
      </c>
      <c r="O86" s="275">
        <v>33</v>
      </c>
      <c r="P86" s="275">
        <v>66.3</v>
      </c>
      <c r="Q86" s="275"/>
      <c r="R86" s="275"/>
      <c r="S86" s="275"/>
      <c r="T86" s="275"/>
      <c r="U86" s="275"/>
      <c r="V86" s="275"/>
      <c r="W86" s="275"/>
      <c r="X86" s="275"/>
      <c r="Y86" s="330"/>
      <c r="Z86" s="331"/>
    </row>
    <row r="87" spans="1:26" x14ac:dyDescent="0.2">
      <c r="A87" s="232" t="s">
        <v>269</v>
      </c>
      <c r="B87" s="233" t="s">
        <v>369</v>
      </c>
      <c r="C87" s="295" t="s">
        <v>399</v>
      </c>
      <c r="D87" s="276">
        <v>32400</v>
      </c>
      <c r="E87" s="276">
        <v>63.5</v>
      </c>
      <c r="F87" s="276">
        <v>98.8</v>
      </c>
      <c r="G87" s="276">
        <v>100</v>
      </c>
      <c r="H87" s="296"/>
      <c r="I87" s="276">
        <v>6.9000000000000006E-2</v>
      </c>
      <c r="J87" s="275">
        <v>14</v>
      </c>
      <c r="K87" s="276">
        <v>116</v>
      </c>
      <c r="L87" s="276">
        <v>124</v>
      </c>
      <c r="M87" s="276">
        <v>0</v>
      </c>
      <c r="N87" s="275">
        <v>0</v>
      </c>
      <c r="O87" s="275">
        <v>0</v>
      </c>
      <c r="P87" s="270">
        <v>0</v>
      </c>
      <c r="Q87" s="296"/>
      <c r="R87" s="276">
        <v>99.9</v>
      </c>
      <c r="S87" s="276">
        <v>20300</v>
      </c>
      <c r="T87" s="276">
        <v>52.1</v>
      </c>
      <c r="U87" s="276">
        <v>51.8</v>
      </c>
      <c r="V87" s="276">
        <v>0.23100000000000001</v>
      </c>
      <c r="W87" s="276">
        <v>0</v>
      </c>
      <c r="X87" s="276">
        <v>0</v>
      </c>
      <c r="Y87" s="273">
        <v>0</v>
      </c>
      <c r="Z87" s="210"/>
    </row>
    <row r="88" spans="1:26" x14ac:dyDescent="0.2">
      <c r="A88" s="232" t="s">
        <v>269</v>
      </c>
      <c r="B88" s="233" t="s">
        <v>369</v>
      </c>
      <c r="C88" s="295" t="s">
        <v>400</v>
      </c>
      <c r="D88" s="276">
        <v>26600</v>
      </c>
      <c r="E88" s="276">
        <v>74.8</v>
      </c>
      <c r="F88" s="276">
        <v>99.3</v>
      </c>
      <c r="G88" s="276">
        <v>99.9</v>
      </c>
      <c r="H88" s="296"/>
      <c r="I88" s="276">
        <v>0.223</v>
      </c>
      <c r="J88" s="275">
        <v>44</v>
      </c>
      <c r="K88" s="276">
        <v>48.6</v>
      </c>
      <c r="L88" s="276">
        <v>48.3</v>
      </c>
      <c r="M88" s="276">
        <v>25</v>
      </c>
      <c r="N88" s="275">
        <v>4.55</v>
      </c>
      <c r="O88" s="275">
        <v>0</v>
      </c>
      <c r="P88" s="270">
        <v>100</v>
      </c>
      <c r="Q88" s="296"/>
      <c r="R88" s="276">
        <v>99.8</v>
      </c>
      <c r="S88" s="276">
        <v>19700</v>
      </c>
      <c r="T88" s="276">
        <v>39.6</v>
      </c>
      <c r="U88" s="276">
        <v>39.200000000000003</v>
      </c>
      <c r="V88" s="276">
        <v>0.112</v>
      </c>
      <c r="W88" s="276">
        <v>0</v>
      </c>
      <c r="X88" s="276">
        <v>0</v>
      </c>
      <c r="Y88" s="273">
        <v>0</v>
      </c>
      <c r="Z88" s="210"/>
    </row>
    <row r="89" spans="1:26" x14ac:dyDescent="0.2">
      <c r="A89" s="232" t="s">
        <v>269</v>
      </c>
      <c r="B89" s="233" t="s">
        <v>369</v>
      </c>
      <c r="C89" s="295" t="s">
        <v>401</v>
      </c>
      <c r="D89" s="276">
        <v>29600</v>
      </c>
      <c r="E89" s="276">
        <v>67.599999999999994</v>
      </c>
      <c r="F89" s="276">
        <v>98.2</v>
      </c>
      <c r="G89" s="276">
        <v>100</v>
      </c>
      <c r="H89" s="296"/>
      <c r="I89" s="276">
        <v>8.5999999999999993E-2</v>
      </c>
      <c r="J89" s="275">
        <v>17</v>
      </c>
      <c r="K89" s="276">
        <v>65.3</v>
      </c>
      <c r="L89" s="276">
        <v>47</v>
      </c>
      <c r="M89" s="276">
        <v>17.600000000000001</v>
      </c>
      <c r="N89" s="275">
        <v>0</v>
      </c>
      <c r="O89" s="275">
        <v>0</v>
      </c>
      <c r="P89" s="270">
        <v>0</v>
      </c>
      <c r="Q89" s="296"/>
      <c r="R89" s="276">
        <v>99.9</v>
      </c>
      <c r="S89" s="276">
        <v>19600</v>
      </c>
      <c r="T89" s="276">
        <v>39.299999999999997</v>
      </c>
      <c r="U89" s="276">
        <v>40.1</v>
      </c>
      <c r="V89" s="276">
        <v>1</v>
      </c>
      <c r="W89" s="276">
        <v>0</v>
      </c>
      <c r="X89" s="276">
        <v>0</v>
      </c>
      <c r="Y89" s="273">
        <v>0</v>
      </c>
      <c r="Z89" s="210"/>
    </row>
    <row r="90" spans="1:26" x14ac:dyDescent="0.2">
      <c r="A90" s="232" t="s">
        <v>269</v>
      </c>
      <c r="B90" s="233" t="s">
        <v>369</v>
      </c>
      <c r="C90" s="295" t="s">
        <v>402</v>
      </c>
      <c r="D90" s="276">
        <v>28700</v>
      </c>
      <c r="E90" s="276">
        <v>69.5</v>
      </c>
      <c r="F90" s="276">
        <v>98.5</v>
      </c>
      <c r="G90" s="276">
        <v>100</v>
      </c>
      <c r="H90" s="296"/>
      <c r="I90" s="276">
        <v>8.1000000000000003E-2</v>
      </c>
      <c r="J90" s="275">
        <v>16</v>
      </c>
      <c r="K90" s="276">
        <v>55.8</v>
      </c>
      <c r="L90" s="276">
        <v>46.9</v>
      </c>
      <c r="M90" s="276">
        <v>43.8</v>
      </c>
      <c r="N90" s="275">
        <v>0</v>
      </c>
      <c r="O90" s="275">
        <v>0</v>
      </c>
      <c r="P90" s="270">
        <v>0</v>
      </c>
      <c r="Q90" s="296"/>
      <c r="R90" s="276">
        <v>99.9</v>
      </c>
      <c r="S90" s="276">
        <v>19600</v>
      </c>
      <c r="T90" s="276">
        <v>39</v>
      </c>
      <c r="U90" s="276">
        <v>39.299999999999997</v>
      </c>
      <c r="V90" s="276">
        <v>1.23</v>
      </c>
      <c r="W90" s="276">
        <v>0</v>
      </c>
      <c r="X90" s="276">
        <v>0</v>
      </c>
      <c r="Y90" s="273">
        <v>0</v>
      </c>
      <c r="Z90" s="210"/>
    </row>
    <row r="91" spans="1:26" s="126" customFormat="1" x14ac:dyDescent="0.2">
      <c r="A91" s="328" t="s">
        <v>269</v>
      </c>
      <c r="B91" s="329" t="s">
        <v>369</v>
      </c>
      <c r="C91" s="297" t="s">
        <v>372</v>
      </c>
      <c r="D91" s="275">
        <v>121000</v>
      </c>
      <c r="E91" s="275">
        <v>66.599999999999994</v>
      </c>
      <c r="F91" s="275">
        <v>96.7</v>
      </c>
      <c r="G91" s="275">
        <v>64.599999999999994</v>
      </c>
      <c r="H91" s="275"/>
      <c r="I91" s="275">
        <v>93.6</v>
      </c>
      <c r="J91" s="275">
        <v>47100</v>
      </c>
      <c r="K91" s="275">
        <v>40.700000000000003</v>
      </c>
      <c r="L91" s="275">
        <v>41</v>
      </c>
      <c r="M91" s="275">
        <v>39</v>
      </c>
      <c r="N91" s="275">
        <v>8.09</v>
      </c>
      <c r="O91" s="275">
        <v>30.9</v>
      </c>
      <c r="P91" s="275">
        <v>68.400000000000006</v>
      </c>
      <c r="Q91" s="275"/>
      <c r="R91" s="275"/>
      <c r="S91" s="275"/>
      <c r="T91" s="275"/>
      <c r="U91" s="275"/>
      <c r="V91" s="275"/>
      <c r="W91" s="275"/>
      <c r="X91" s="275"/>
      <c r="Y91" s="330"/>
      <c r="Z91" s="331"/>
    </row>
    <row r="92" spans="1:26" s="126" customFormat="1" x14ac:dyDescent="0.2">
      <c r="A92" s="328" t="s">
        <v>269</v>
      </c>
      <c r="B92" s="329" t="s">
        <v>369</v>
      </c>
      <c r="C92" s="297" t="s">
        <v>373</v>
      </c>
      <c r="D92" s="275">
        <v>124000</v>
      </c>
      <c r="E92" s="275">
        <v>61.4</v>
      </c>
      <c r="F92" s="275">
        <v>96.4</v>
      </c>
      <c r="G92" s="275">
        <v>68.900000000000006</v>
      </c>
      <c r="H92" s="275"/>
      <c r="I92" s="275">
        <v>94.9</v>
      </c>
      <c r="J92" s="275">
        <v>48000</v>
      </c>
      <c r="K92" s="275">
        <v>40.700000000000003</v>
      </c>
      <c r="L92" s="275">
        <v>41.3</v>
      </c>
      <c r="M92" s="275">
        <v>36.6</v>
      </c>
      <c r="N92" s="275">
        <v>6.79</v>
      </c>
      <c r="O92" s="275">
        <v>28.7</v>
      </c>
      <c r="P92" s="275">
        <v>70.7</v>
      </c>
      <c r="Q92" s="275"/>
      <c r="R92" s="275"/>
      <c r="S92" s="275"/>
      <c r="T92" s="275"/>
      <c r="U92" s="275"/>
      <c r="V92" s="275"/>
      <c r="W92" s="275"/>
      <c r="X92" s="275"/>
      <c r="Y92" s="330"/>
      <c r="Z92" s="331"/>
    </row>
    <row r="93" spans="1:26" x14ac:dyDescent="0.2">
      <c r="A93" s="232" t="s">
        <v>269</v>
      </c>
      <c r="B93" s="233" t="s">
        <v>369</v>
      </c>
      <c r="C93" s="295" t="s">
        <v>403</v>
      </c>
      <c r="D93" s="276">
        <v>31600</v>
      </c>
      <c r="E93" s="276">
        <v>64.900000000000006</v>
      </c>
      <c r="F93" s="276">
        <v>98.6</v>
      </c>
      <c r="G93" s="276">
        <v>99.4</v>
      </c>
      <c r="H93" s="296"/>
      <c r="I93" s="276">
        <v>1.1299999999999999</v>
      </c>
      <c r="J93" s="275">
        <v>226</v>
      </c>
      <c r="K93" s="276">
        <v>42</v>
      </c>
      <c r="L93" s="276">
        <v>41.6</v>
      </c>
      <c r="M93" s="276">
        <v>41.2</v>
      </c>
      <c r="N93" s="275">
        <v>7.08</v>
      </c>
      <c r="O93" s="275">
        <v>50</v>
      </c>
      <c r="P93" s="270">
        <v>50</v>
      </c>
      <c r="Q93" s="296"/>
      <c r="R93" s="276">
        <v>98.9</v>
      </c>
      <c r="S93" s="276">
        <v>19800</v>
      </c>
      <c r="T93" s="276">
        <v>42.2</v>
      </c>
      <c r="U93" s="276">
        <v>42.5</v>
      </c>
      <c r="V93" s="276">
        <v>9.6000000000000002E-2</v>
      </c>
      <c r="W93" s="276">
        <v>5.0000000000000001E-3</v>
      </c>
      <c r="X93" s="276">
        <v>0</v>
      </c>
      <c r="Y93" s="273">
        <v>100</v>
      </c>
      <c r="Z93" s="210"/>
    </row>
    <row r="94" spans="1:26" x14ac:dyDescent="0.2">
      <c r="A94" s="232" t="s">
        <v>269</v>
      </c>
      <c r="B94" s="233" t="s">
        <v>369</v>
      </c>
      <c r="C94" s="295" t="s">
        <v>404</v>
      </c>
      <c r="D94" s="276">
        <v>25900</v>
      </c>
      <c r="E94" s="276">
        <v>77.2</v>
      </c>
      <c r="F94" s="276">
        <v>98.7</v>
      </c>
      <c r="G94" s="276">
        <v>100</v>
      </c>
      <c r="H94" s="296"/>
      <c r="I94" s="276">
        <v>0.01</v>
      </c>
      <c r="J94" s="275">
        <v>2</v>
      </c>
      <c r="K94" s="276">
        <v>50.6</v>
      </c>
      <c r="L94" s="276">
        <v>41.1</v>
      </c>
      <c r="M94" s="276">
        <v>100</v>
      </c>
      <c r="N94" s="275">
        <v>50</v>
      </c>
      <c r="O94" s="275">
        <v>0</v>
      </c>
      <c r="P94" s="270">
        <v>100</v>
      </c>
      <c r="Q94" s="296"/>
      <c r="R94" s="276">
        <v>100</v>
      </c>
      <c r="S94" s="276">
        <v>19800</v>
      </c>
      <c r="T94" s="276">
        <v>36.5</v>
      </c>
      <c r="U94" s="276">
        <v>36.200000000000003</v>
      </c>
      <c r="V94" s="276">
        <v>0.04</v>
      </c>
      <c r="W94" s="276">
        <v>0</v>
      </c>
      <c r="X94" s="276">
        <v>0</v>
      </c>
      <c r="Y94" s="273">
        <v>0</v>
      </c>
      <c r="Z94" s="210"/>
    </row>
    <row r="95" spans="1:26" x14ac:dyDescent="0.2">
      <c r="A95" s="232" t="s">
        <v>269</v>
      </c>
      <c r="B95" s="233" t="s">
        <v>369</v>
      </c>
      <c r="C95" s="295" t="s">
        <v>405</v>
      </c>
      <c r="D95" s="276">
        <v>29400</v>
      </c>
      <c r="E95" s="276">
        <v>68.400000000000006</v>
      </c>
      <c r="F95" s="276">
        <v>98.1</v>
      </c>
      <c r="G95" s="276">
        <v>100</v>
      </c>
      <c r="H95" s="296"/>
      <c r="I95" s="276">
        <v>0.42099999999999999</v>
      </c>
      <c r="J95" s="275">
        <v>83</v>
      </c>
      <c r="K95" s="276">
        <v>73.900000000000006</v>
      </c>
      <c r="L95" s="276">
        <v>76.3</v>
      </c>
      <c r="M95" s="276">
        <v>6.02</v>
      </c>
      <c r="N95" s="275">
        <v>0</v>
      </c>
      <c r="O95" s="275">
        <v>0</v>
      </c>
      <c r="P95" s="270">
        <v>0</v>
      </c>
      <c r="Q95" s="296"/>
      <c r="R95" s="276">
        <v>99.6</v>
      </c>
      <c r="S95" s="276">
        <v>19600</v>
      </c>
      <c r="T95" s="276">
        <v>42.9</v>
      </c>
      <c r="U95" s="276">
        <v>44.1</v>
      </c>
      <c r="V95" s="276">
        <v>1.27</v>
      </c>
      <c r="W95" s="276">
        <v>0</v>
      </c>
      <c r="X95" s="276">
        <v>0</v>
      </c>
      <c r="Y95" s="273">
        <v>0</v>
      </c>
      <c r="Z95" s="210"/>
    </row>
    <row r="96" spans="1:26" x14ac:dyDescent="0.2">
      <c r="A96" s="232" t="s">
        <v>269</v>
      </c>
      <c r="B96" s="233" t="s">
        <v>369</v>
      </c>
      <c r="C96" s="295" t="s">
        <v>406</v>
      </c>
      <c r="D96" s="276">
        <v>27500</v>
      </c>
      <c r="E96" s="276">
        <v>72.8</v>
      </c>
      <c r="F96" s="276">
        <v>98.4</v>
      </c>
      <c r="G96" s="276">
        <v>100</v>
      </c>
      <c r="H96" s="296"/>
      <c r="I96" s="276">
        <v>0.34</v>
      </c>
      <c r="J96" s="275">
        <v>67</v>
      </c>
      <c r="K96" s="276">
        <v>73.8</v>
      </c>
      <c r="L96" s="276">
        <v>72.2</v>
      </c>
      <c r="M96" s="276">
        <v>11.9</v>
      </c>
      <c r="N96" s="275">
        <v>0</v>
      </c>
      <c r="O96" s="275">
        <v>0</v>
      </c>
      <c r="P96" s="270">
        <v>0</v>
      </c>
      <c r="Q96" s="296"/>
      <c r="R96" s="276">
        <v>99.7</v>
      </c>
      <c r="S96" s="276">
        <v>19600</v>
      </c>
      <c r="T96" s="276">
        <v>44.8</v>
      </c>
      <c r="U96" s="276">
        <v>45.4</v>
      </c>
      <c r="V96" s="276">
        <v>1.4</v>
      </c>
      <c r="W96" s="276">
        <v>0.01</v>
      </c>
      <c r="X96" s="276">
        <v>100</v>
      </c>
      <c r="Y96" s="273">
        <v>0</v>
      </c>
      <c r="Z96" s="210"/>
    </row>
    <row r="97" spans="1:26" s="126" customFormat="1" x14ac:dyDescent="0.2">
      <c r="A97" s="328" t="s">
        <v>269</v>
      </c>
      <c r="B97" s="329" t="s">
        <v>369</v>
      </c>
      <c r="C97" s="297" t="s">
        <v>374</v>
      </c>
      <c r="D97" s="275">
        <v>104000</v>
      </c>
      <c r="E97" s="275">
        <v>70</v>
      </c>
      <c r="F97" s="275">
        <v>96.9</v>
      </c>
      <c r="G97" s="275">
        <v>70.900000000000006</v>
      </c>
      <c r="H97" s="275"/>
      <c r="I97" s="275">
        <v>94.4</v>
      </c>
      <c r="J97" s="275">
        <v>47000</v>
      </c>
      <c r="K97" s="275">
        <v>43.8</v>
      </c>
      <c r="L97" s="275">
        <v>44.4</v>
      </c>
      <c r="M97" s="275">
        <v>44.9</v>
      </c>
      <c r="N97" s="275">
        <v>8.49</v>
      </c>
      <c r="O97" s="275">
        <v>25.4</v>
      </c>
      <c r="P97" s="275">
        <v>74.3</v>
      </c>
      <c r="Q97" s="275"/>
      <c r="R97" s="275"/>
      <c r="S97" s="275"/>
      <c r="T97" s="275"/>
      <c r="U97" s="275"/>
      <c r="V97" s="275"/>
      <c r="W97" s="275"/>
      <c r="X97" s="275"/>
      <c r="Y97" s="330"/>
      <c r="Z97" s="331"/>
    </row>
    <row r="98" spans="1:26" s="126" customFormat="1" x14ac:dyDescent="0.2">
      <c r="A98" s="328" t="s">
        <v>269</v>
      </c>
      <c r="B98" s="329" t="s">
        <v>369</v>
      </c>
      <c r="C98" s="297" t="s">
        <v>375</v>
      </c>
      <c r="D98" s="275">
        <v>97700</v>
      </c>
      <c r="E98" s="275">
        <v>74.3</v>
      </c>
      <c r="F98" s="275">
        <v>95.9</v>
      </c>
      <c r="G98" s="275">
        <v>71.400000000000006</v>
      </c>
      <c r="H98" s="275"/>
      <c r="I98" s="275">
        <v>95.7</v>
      </c>
      <c r="J98" s="275">
        <v>47600</v>
      </c>
      <c r="K98" s="275">
        <v>36.5</v>
      </c>
      <c r="L98" s="275">
        <v>36.5</v>
      </c>
      <c r="M98" s="275">
        <v>40.1</v>
      </c>
      <c r="N98" s="275">
        <v>8.4</v>
      </c>
      <c r="O98" s="275">
        <v>25.5</v>
      </c>
      <c r="P98" s="275">
        <v>74.3</v>
      </c>
      <c r="Q98" s="275"/>
      <c r="R98" s="275"/>
      <c r="S98" s="275"/>
      <c r="T98" s="275"/>
      <c r="U98" s="275"/>
      <c r="V98" s="275"/>
      <c r="W98" s="275"/>
      <c r="X98" s="275"/>
      <c r="Y98" s="330"/>
      <c r="Z98" s="331"/>
    </row>
    <row r="99" spans="1:26" x14ac:dyDescent="0.2">
      <c r="A99" s="232" t="s">
        <v>269</v>
      </c>
      <c r="B99" s="233" t="s">
        <v>369</v>
      </c>
      <c r="C99" s="295" t="s">
        <v>407</v>
      </c>
      <c r="D99" s="276">
        <v>25200</v>
      </c>
      <c r="E99" s="276">
        <v>81.2</v>
      </c>
      <c r="F99" s="276">
        <v>98.6</v>
      </c>
      <c r="G99" s="276">
        <v>100</v>
      </c>
      <c r="H99" s="296"/>
      <c r="I99" s="276">
        <v>1.4999999999999999E-2</v>
      </c>
      <c r="J99" s="275">
        <v>3</v>
      </c>
      <c r="K99" s="276">
        <v>64.099999999999994</v>
      </c>
      <c r="L99" s="276">
        <v>41.9</v>
      </c>
      <c r="M99" s="276">
        <v>0</v>
      </c>
      <c r="N99" s="275">
        <v>0</v>
      </c>
      <c r="O99" s="275">
        <v>0</v>
      </c>
      <c r="P99" s="270">
        <v>0</v>
      </c>
      <c r="Q99" s="296"/>
      <c r="R99" s="276">
        <v>100</v>
      </c>
      <c r="S99" s="276">
        <v>20200</v>
      </c>
      <c r="T99" s="276">
        <v>37.700000000000003</v>
      </c>
      <c r="U99" s="276">
        <v>38</v>
      </c>
      <c r="V99" s="276">
        <v>0.04</v>
      </c>
      <c r="W99" s="276">
        <v>0</v>
      </c>
      <c r="X99" s="276">
        <v>0</v>
      </c>
      <c r="Y99" s="273">
        <v>0</v>
      </c>
      <c r="Z99" s="210"/>
    </row>
    <row r="100" spans="1:26" x14ac:dyDescent="0.2">
      <c r="A100" s="232" t="s">
        <v>269</v>
      </c>
      <c r="B100" s="233" t="s">
        <v>369</v>
      </c>
      <c r="C100" s="295" t="s">
        <v>408</v>
      </c>
      <c r="D100" s="276">
        <v>24900</v>
      </c>
      <c r="E100" s="276">
        <v>80.400000000000006</v>
      </c>
      <c r="F100" s="276">
        <v>98.4</v>
      </c>
      <c r="G100" s="276">
        <v>100</v>
      </c>
      <c r="H100" s="296"/>
      <c r="I100" s="276">
        <v>0.01</v>
      </c>
      <c r="J100" s="275">
        <v>2</v>
      </c>
      <c r="K100" s="276">
        <v>99.7</v>
      </c>
      <c r="L100" s="276">
        <v>93.5</v>
      </c>
      <c r="M100" s="276">
        <v>50</v>
      </c>
      <c r="N100" s="275">
        <v>0</v>
      </c>
      <c r="O100" s="275">
        <v>0</v>
      </c>
      <c r="P100" s="270">
        <v>0</v>
      </c>
      <c r="Q100" s="296"/>
      <c r="R100" s="276">
        <v>100</v>
      </c>
      <c r="S100" s="276">
        <v>19700</v>
      </c>
      <c r="T100" s="276">
        <v>43.3</v>
      </c>
      <c r="U100" s="276">
        <v>43.6</v>
      </c>
      <c r="V100" s="276">
        <v>4.5999999999999999E-2</v>
      </c>
      <c r="W100" s="276">
        <v>0</v>
      </c>
      <c r="X100" s="276">
        <v>0</v>
      </c>
      <c r="Y100" s="273">
        <v>0</v>
      </c>
      <c r="Z100" s="210"/>
    </row>
    <row r="101" spans="1:26" x14ac:dyDescent="0.2">
      <c r="A101" s="232" t="s">
        <v>269</v>
      </c>
      <c r="B101" s="233" t="s">
        <v>369</v>
      </c>
      <c r="C101" s="295" t="s">
        <v>409</v>
      </c>
      <c r="D101" s="276">
        <v>30400</v>
      </c>
      <c r="E101" s="276">
        <v>66.099999999999994</v>
      </c>
      <c r="F101" s="276">
        <v>98.1</v>
      </c>
      <c r="G101" s="276">
        <v>100</v>
      </c>
      <c r="H101" s="296"/>
      <c r="I101" s="276">
        <v>0.157</v>
      </c>
      <c r="J101" s="275">
        <v>31</v>
      </c>
      <c r="K101" s="276">
        <v>44.8</v>
      </c>
      <c r="L101" s="276">
        <v>51</v>
      </c>
      <c r="M101" s="276">
        <v>22.6</v>
      </c>
      <c r="N101" s="275">
        <v>0</v>
      </c>
      <c r="O101" s="275">
        <v>0</v>
      </c>
      <c r="P101" s="270">
        <v>0</v>
      </c>
      <c r="Q101" s="296"/>
      <c r="R101" s="276">
        <v>99.8</v>
      </c>
      <c r="S101" s="276">
        <v>19700</v>
      </c>
      <c r="T101" s="276">
        <v>40.4</v>
      </c>
      <c r="U101" s="276">
        <v>41</v>
      </c>
      <c r="V101" s="276">
        <v>1.32</v>
      </c>
      <c r="W101" s="276">
        <v>0</v>
      </c>
      <c r="X101" s="276">
        <v>0</v>
      </c>
      <c r="Y101" s="273">
        <v>0</v>
      </c>
      <c r="Z101" s="210"/>
    </row>
    <row r="102" spans="1:26" x14ac:dyDescent="0.2">
      <c r="A102" s="232" t="s">
        <v>269</v>
      </c>
      <c r="B102" s="233" t="s">
        <v>369</v>
      </c>
      <c r="C102" s="295" t="s">
        <v>410</v>
      </c>
      <c r="D102" s="276">
        <v>27800</v>
      </c>
      <c r="E102" s="276">
        <v>72.2</v>
      </c>
      <c r="F102" s="276">
        <v>98.2</v>
      </c>
      <c r="G102" s="276">
        <v>100</v>
      </c>
      <c r="H102" s="296"/>
      <c r="I102" s="276">
        <v>0.127</v>
      </c>
      <c r="J102" s="275">
        <v>25</v>
      </c>
      <c r="K102" s="276">
        <v>68.400000000000006</v>
      </c>
      <c r="L102" s="276">
        <v>65.400000000000006</v>
      </c>
      <c r="M102" s="276">
        <v>8</v>
      </c>
      <c r="N102" s="275">
        <v>0</v>
      </c>
      <c r="O102" s="275">
        <v>0</v>
      </c>
      <c r="P102" s="270">
        <v>0</v>
      </c>
      <c r="Q102" s="296"/>
      <c r="R102" s="276">
        <v>99.9</v>
      </c>
      <c r="S102" s="276">
        <v>19700</v>
      </c>
      <c r="T102" s="276">
        <v>40.1</v>
      </c>
      <c r="U102" s="276">
        <v>40.700000000000003</v>
      </c>
      <c r="V102" s="276">
        <v>1.6</v>
      </c>
      <c r="W102" s="276">
        <v>0</v>
      </c>
      <c r="X102" s="276">
        <v>0</v>
      </c>
      <c r="Y102" s="273">
        <v>0</v>
      </c>
      <c r="Z102" s="210"/>
    </row>
    <row r="103" spans="1:26" s="126" customFormat="1" x14ac:dyDescent="0.2">
      <c r="A103" s="328" t="s">
        <v>269</v>
      </c>
      <c r="B103" s="329" t="s">
        <v>369</v>
      </c>
      <c r="C103" s="297" t="s">
        <v>376</v>
      </c>
      <c r="D103" s="275">
        <v>108000</v>
      </c>
      <c r="E103" s="275">
        <v>67.2</v>
      </c>
      <c r="F103" s="275">
        <v>96.7</v>
      </c>
      <c r="G103" s="275">
        <v>71.3</v>
      </c>
      <c r="H103" s="275"/>
      <c r="I103" s="275">
        <v>94.5</v>
      </c>
      <c r="J103" s="275">
        <v>47100</v>
      </c>
      <c r="K103" s="275">
        <v>39.700000000000003</v>
      </c>
      <c r="L103" s="275">
        <v>40.4</v>
      </c>
      <c r="M103" s="275">
        <v>37.5</v>
      </c>
      <c r="N103" s="275">
        <v>7.13</v>
      </c>
      <c r="O103" s="275">
        <v>30.1</v>
      </c>
      <c r="P103" s="275">
        <v>69.599999999999994</v>
      </c>
      <c r="Q103" s="275"/>
      <c r="R103" s="275"/>
      <c r="S103" s="275"/>
      <c r="T103" s="275"/>
      <c r="U103" s="275"/>
      <c r="V103" s="275"/>
      <c r="W103" s="275"/>
      <c r="X103" s="275"/>
      <c r="Y103" s="330"/>
      <c r="Z103" s="331"/>
    </row>
    <row r="104" spans="1:26" s="126" customFormat="1" x14ac:dyDescent="0.2">
      <c r="A104" s="328" t="s">
        <v>269</v>
      </c>
      <c r="B104" s="329" t="s">
        <v>369</v>
      </c>
      <c r="C104" s="297" t="s">
        <v>377</v>
      </c>
      <c r="D104" s="275">
        <v>108000</v>
      </c>
      <c r="E104" s="275">
        <v>65.599999999999994</v>
      </c>
      <c r="F104" s="275">
        <v>96.6</v>
      </c>
      <c r="G104" s="275">
        <v>72.900000000000006</v>
      </c>
      <c r="H104" s="275"/>
      <c r="I104" s="275">
        <v>95.4</v>
      </c>
      <c r="J104" s="275">
        <v>47700</v>
      </c>
      <c r="K104" s="275">
        <v>38.700000000000003</v>
      </c>
      <c r="L104" s="275">
        <v>39.200000000000003</v>
      </c>
      <c r="M104" s="275">
        <v>37.5</v>
      </c>
      <c r="N104" s="275">
        <v>6.86</v>
      </c>
      <c r="O104" s="275">
        <v>32.799999999999997</v>
      </c>
      <c r="P104" s="275">
        <v>66.900000000000006</v>
      </c>
      <c r="Q104" s="275"/>
      <c r="R104" s="275"/>
      <c r="S104" s="275"/>
      <c r="T104" s="275"/>
      <c r="U104" s="275"/>
      <c r="V104" s="275"/>
      <c r="W104" s="275"/>
      <c r="X104" s="275"/>
      <c r="Y104" s="330"/>
      <c r="Z104" s="331"/>
    </row>
    <row r="105" spans="1:26" x14ac:dyDescent="0.2">
      <c r="A105" s="232" t="s">
        <v>269</v>
      </c>
      <c r="B105" s="233" t="s">
        <v>369</v>
      </c>
      <c r="C105" s="295" t="s">
        <v>411</v>
      </c>
      <c r="D105" s="276">
        <v>27900</v>
      </c>
      <c r="E105" s="276">
        <v>76.599999999999994</v>
      </c>
      <c r="F105" s="276">
        <v>98.1</v>
      </c>
      <c r="G105" s="276">
        <v>100</v>
      </c>
      <c r="H105" s="296"/>
      <c r="I105" s="276">
        <v>0.17699999999999999</v>
      </c>
      <c r="J105" s="275">
        <v>37</v>
      </c>
      <c r="K105" s="276">
        <v>36.4</v>
      </c>
      <c r="L105" s="276">
        <v>37.299999999999997</v>
      </c>
      <c r="M105" s="276">
        <v>32.4</v>
      </c>
      <c r="N105" s="275">
        <v>8.11</v>
      </c>
      <c r="O105" s="275">
        <v>100</v>
      </c>
      <c r="P105" s="270">
        <v>0</v>
      </c>
      <c r="Q105" s="296"/>
      <c r="R105" s="276">
        <v>99.8</v>
      </c>
      <c r="S105" s="276">
        <v>20900</v>
      </c>
      <c r="T105" s="276">
        <v>32.1</v>
      </c>
      <c r="U105" s="276">
        <v>32.5</v>
      </c>
      <c r="V105" s="276">
        <v>6.7000000000000004E-2</v>
      </c>
      <c r="W105" s="276">
        <v>0</v>
      </c>
      <c r="X105" s="276">
        <v>0</v>
      </c>
      <c r="Y105" s="273">
        <v>0</v>
      </c>
      <c r="Z105" s="210"/>
    </row>
    <row r="106" spans="1:26" x14ac:dyDescent="0.2">
      <c r="A106" s="232" t="s">
        <v>269</v>
      </c>
      <c r="B106" s="233" t="s">
        <v>369</v>
      </c>
      <c r="C106" s="295" t="s">
        <v>412</v>
      </c>
      <c r="D106" s="276">
        <v>27400</v>
      </c>
      <c r="E106" s="276">
        <v>73.2</v>
      </c>
      <c r="F106" s="276">
        <v>98.4</v>
      </c>
      <c r="G106" s="276">
        <v>100</v>
      </c>
      <c r="H106" s="296"/>
      <c r="I106" s="276">
        <v>7.5999999999999998E-2</v>
      </c>
      <c r="J106" s="275">
        <v>15</v>
      </c>
      <c r="K106" s="276">
        <v>77.2</v>
      </c>
      <c r="L106" s="276">
        <v>84.6</v>
      </c>
      <c r="M106" s="276">
        <v>6.67</v>
      </c>
      <c r="N106" s="275">
        <v>6.67</v>
      </c>
      <c r="O106" s="275">
        <v>100</v>
      </c>
      <c r="P106" s="270">
        <v>0</v>
      </c>
      <c r="Q106" s="296"/>
      <c r="R106" s="276">
        <v>99.9</v>
      </c>
      <c r="S106" s="276">
        <v>19700</v>
      </c>
      <c r="T106" s="276">
        <v>41.8</v>
      </c>
      <c r="U106" s="276">
        <v>42.2</v>
      </c>
      <c r="V106" s="276">
        <v>0.107</v>
      </c>
      <c r="W106" s="276">
        <v>0</v>
      </c>
      <c r="X106" s="276">
        <v>0</v>
      </c>
      <c r="Y106" s="273">
        <v>0</v>
      </c>
      <c r="Z106" s="210"/>
    </row>
    <row r="107" spans="1:26" x14ac:dyDescent="0.2">
      <c r="A107" s="232" t="s">
        <v>269</v>
      </c>
      <c r="B107" s="233" t="s">
        <v>369</v>
      </c>
      <c r="C107" s="295" t="s">
        <v>413</v>
      </c>
      <c r="D107" s="276">
        <v>23800</v>
      </c>
      <c r="E107" s="276">
        <v>83.4</v>
      </c>
      <c r="F107" s="276">
        <v>98.4</v>
      </c>
      <c r="G107" s="276">
        <v>100</v>
      </c>
      <c r="H107" s="296"/>
      <c r="I107" s="276">
        <v>0.128</v>
      </c>
      <c r="J107" s="275">
        <v>25</v>
      </c>
      <c r="K107" s="276">
        <v>45.8</v>
      </c>
      <c r="L107" s="276">
        <v>45.7</v>
      </c>
      <c r="M107" s="276">
        <v>20</v>
      </c>
      <c r="N107" s="275">
        <v>0</v>
      </c>
      <c r="O107" s="275">
        <v>0</v>
      </c>
      <c r="P107" s="270">
        <v>0</v>
      </c>
      <c r="Q107" s="296"/>
      <c r="R107" s="276">
        <v>99.9</v>
      </c>
      <c r="S107" s="276">
        <v>19500</v>
      </c>
      <c r="T107" s="276">
        <v>37</v>
      </c>
      <c r="U107" s="276">
        <v>37.4</v>
      </c>
      <c r="V107" s="276">
        <v>1.84</v>
      </c>
      <c r="W107" s="276">
        <v>5.0000000000000001E-3</v>
      </c>
      <c r="X107" s="276">
        <v>100</v>
      </c>
      <c r="Y107" s="273">
        <v>0</v>
      </c>
      <c r="Z107" s="210"/>
    </row>
    <row r="108" spans="1:26" x14ac:dyDescent="0.2">
      <c r="A108" s="232" t="s">
        <v>269</v>
      </c>
      <c r="B108" s="233" t="s">
        <v>369</v>
      </c>
      <c r="C108" s="295" t="s">
        <v>414</v>
      </c>
      <c r="D108" s="276">
        <v>25200</v>
      </c>
      <c r="E108" s="276">
        <v>79.400000000000006</v>
      </c>
      <c r="F108" s="276">
        <v>98.4</v>
      </c>
      <c r="G108" s="276">
        <v>100</v>
      </c>
      <c r="H108" s="296"/>
      <c r="I108" s="276">
        <v>0.10199999999999999</v>
      </c>
      <c r="J108" s="275">
        <v>20</v>
      </c>
      <c r="K108" s="276">
        <v>76.7</v>
      </c>
      <c r="L108" s="276">
        <v>62.6</v>
      </c>
      <c r="M108" s="276">
        <v>25</v>
      </c>
      <c r="N108" s="275">
        <v>0</v>
      </c>
      <c r="O108" s="275">
        <v>0</v>
      </c>
      <c r="P108" s="270">
        <v>0</v>
      </c>
      <c r="Q108" s="296"/>
      <c r="R108" s="276">
        <v>99.9</v>
      </c>
      <c r="S108" s="276">
        <v>19600</v>
      </c>
      <c r="T108" s="276">
        <v>45.1</v>
      </c>
      <c r="U108" s="276">
        <v>46</v>
      </c>
      <c r="V108" s="276">
        <v>1.91</v>
      </c>
      <c r="W108" s="276">
        <v>5.0000000000000001E-3</v>
      </c>
      <c r="X108" s="276">
        <v>100</v>
      </c>
      <c r="Y108" s="273">
        <v>0</v>
      </c>
      <c r="Z108" s="210"/>
    </row>
    <row r="109" spans="1:26" s="126" customFormat="1" x14ac:dyDescent="0.2">
      <c r="A109" s="328" t="s">
        <v>269</v>
      </c>
      <c r="B109" s="329" t="s">
        <v>369</v>
      </c>
      <c r="C109" s="297" t="s">
        <v>378</v>
      </c>
      <c r="D109" s="275">
        <v>94700</v>
      </c>
      <c r="E109" s="275">
        <v>75.7</v>
      </c>
      <c r="F109" s="275">
        <v>96.5</v>
      </c>
      <c r="G109" s="275">
        <v>71.5</v>
      </c>
      <c r="H109" s="275"/>
      <c r="I109" s="275">
        <v>94</v>
      </c>
      <c r="J109" s="275">
        <v>46500</v>
      </c>
      <c r="K109" s="275">
        <v>42.9</v>
      </c>
      <c r="L109" s="275">
        <v>43.4</v>
      </c>
      <c r="M109" s="275">
        <v>45.3</v>
      </c>
      <c r="N109" s="275">
        <v>6.97</v>
      </c>
      <c r="O109" s="275">
        <v>32.299999999999997</v>
      </c>
      <c r="P109" s="275">
        <v>67.400000000000006</v>
      </c>
      <c r="Q109" s="275"/>
      <c r="R109" s="275"/>
      <c r="S109" s="275"/>
      <c r="T109" s="275"/>
      <c r="U109" s="275"/>
      <c r="V109" s="275"/>
      <c r="W109" s="275"/>
      <c r="X109" s="275"/>
      <c r="Y109" s="330"/>
      <c r="Z109" s="331"/>
    </row>
    <row r="110" spans="1:26" s="126" customFormat="1" x14ac:dyDescent="0.2">
      <c r="A110" s="328" t="s">
        <v>269</v>
      </c>
      <c r="B110" s="329" t="s">
        <v>369</v>
      </c>
      <c r="C110" s="297" t="s">
        <v>379</v>
      </c>
      <c r="D110" s="275">
        <v>95800</v>
      </c>
      <c r="E110" s="275">
        <v>75.099999999999994</v>
      </c>
      <c r="F110" s="275">
        <v>95.9</v>
      </c>
      <c r="G110" s="275">
        <v>71.400000000000006</v>
      </c>
      <c r="H110" s="275"/>
      <c r="I110" s="275">
        <v>95.7</v>
      </c>
      <c r="J110" s="275">
        <v>47200</v>
      </c>
      <c r="K110" s="275">
        <v>37.299999999999997</v>
      </c>
      <c r="L110" s="275">
        <v>37.700000000000003</v>
      </c>
      <c r="M110" s="275">
        <v>44.3</v>
      </c>
      <c r="N110" s="275">
        <v>6.77</v>
      </c>
      <c r="O110" s="275">
        <v>31.5</v>
      </c>
      <c r="P110" s="275">
        <v>68.2</v>
      </c>
      <c r="Q110" s="275"/>
      <c r="R110" s="275"/>
      <c r="S110" s="275"/>
      <c r="T110" s="275"/>
      <c r="U110" s="275"/>
      <c r="V110" s="275"/>
      <c r="W110" s="275"/>
      <c r="X110" s="275"/>
      <c r="Y110" s="330"/>
      <c r="Z110" s="331"/>
    </row>
    <row r="111" spans="1:26" x14ac:dyDescent="0.2">
      <c r="A111" s="232" t="s">
        <v>269</v>
      </c>
      <c r="B111" s="233" t="s">
        <v>369</v>
      </c>
      <c r="C111" s="295" t="s">
        <v>415</v>
      </c>
      <c r="D111" s="276">
        <v>23100</v>
      </c>
      <c r="E111" s="276">
        <v>82.3</v>
      </c>
      <c r="F111" s="276">
        <v>98.3</v>
      </c>
      <c r="G111" s="276">
        <v>100</v>
      </c>
      <c r="H111" s="296"/>
      <c r="I111" s="276">
        <v>1.0999999999999999E-2</v>
      </c>
      <c r="J111" s="275">
        <v>2</v>
      </c>
      <c r="K111" s="276">
        <v>102</v>
      </c>
      <c r="L111" s="276">
        <v>51.3</v>
      </c>
      <c r="M111" s="276">
        <v>50</v>
      </c>
      <c r="N111" s="275">
        <v>0</v>
      </c>
      <c r="O111" s="275">
        <v>0</v>
      </c>
      <c r="P111" s="270">
        <v>0</v>
      </c>
      <c r="Q111" s="296"/>
      <c r="R111" s="276">
        <v>100</v>
      </c>
      <c r="S111" s="276">
        <v>18700</v>
      </c>
      <c r="T111" s="276">
        <v>28.3</v>
      </c>
      <c r="U111" s="276">
        <v>28.1</v>
      </c>
      <c r="V111" s="276">
        <v>6.4000000000000001E-2</v>
      </c>
      <c r="W111" s="276">
        <v>0</v>
      </c>
      <c r="X111" s="276">
        <v>0</v>
      </c>
      <c r="Y111" s="273">
        <v>0</v>
      </c>
      <c r="Z111" s="210"/>
    </row>
    <row r="112" spans="1:26" x14ac:dyDescent="0.2">
      <c r="A112" s="232" t="s">
        <v>269</v>
      </c>
      <c r="B112" s="233" t="s">
        <v>369</v>
      </c>
      <c r="C112" s="295" t="s">
        <v>416</v>
      </c>
      <c r="D112" s="276">
        <v>23400</v>
      </c>
      <c r="E112" s="276">
        <v>83</v>
      </c>
      <c r="F112" s="276">
        <v>98.5</v>
      </c>
      <c r="G112" s="276">
        <v>100</v>
      </c>
      <c r="H112" s="296"/>
      <c r="I112" s="276">
        <v>2.5999999999999999E-2</v>
      </c>
      <c r="J112" s="275">
        <v>5</v>
      </c>
      <c r="K112" s="276">
        <v>107</v>
      </c>
      <c r="L112" s="276">
        <v>94.9</v>
      </c>
      <c r="M112" s="276">
        <v>20</v>
      </c>
      <c r="N112" s="275">
        <v>20</v>
      </c>
      <c r="O112" s="275">
        <v>0</v>
      </c>
      <c r="P112" s="270">
        <v>100</v>
      </c>
      <c r="Q112" s="296"/>
      <c r="R112" s="276">
        <v>100</v>
      </c>
      <c r="S112" s="276">
        <v>19200</v>
      </c>
      <c r="T112" s="276">
        <v>33.6</v>
      </c>
      <c r="U112" s="276">
        <v>33.9</v>
      </c>
      <c r="V112" s="276">
        <v>0.11</v>
      </c>
      <c r="W112" s="276">
        <v>5.0000000000000001E-3</v>
      </c>
      <c r="X112" s="276">
        <v>100</v>
      </c>
      <c r="Y112" s="273">
        <v>0</v>
      </c>
      <c r="Z112" s="210"/>
    </row>
    <row r="113" spans="1:26" x14ac:dyDescent="0.2">
      <c r="A113" s="232" t="s">
        <v>269</v>
      </c>
      <c r="B113" s="233" t="s">
        <v>369</v>
      </c>
      <c r="C113" s="295" t="s">
        <v>417</v>
      </c>
      <c r="D113" s="276">
        <v>26300</v>
      </c>
      <c r="E113" s="276">
        <v>76.099999999999994</v>
      </c>
      <c r="F113" s="276">
        <v>98</v>
      </c>
      <c r="G113" s="276">
        <v>100</v>
      </c>
      <c r="H113" s="296"/>
      <c r="I113" s="276">
        <v>0.622</v>
      </c>
      <c r="J113" s="275">
        <v>122</v>
      </c>
      <c r="K113" s="276">
        <v>57.2</v>
      </c>
      <c r="L113" s="276">
        <v>60.7</v>
      </c>
      <c r="M113" s="276">
        <v>8.1999999999999993</v>
      </c>
      <c r="N113" s="275">
        <v>0</v>
      </c>
      <c r="O113" s="275">
        <v>0</v>
      </c>
      <c r="P113" s="270">
        <v>0</v>
      </c>
      <c r="Q113" s="296"/>
      <c r="R113" s="276">
        <v>99.4</v>
      </c>
      <c r="S113" s="276">
        <v>19500</v>
      </c>
      <c r="T113" s="276">
        <v>36.299999999999997</v>
      </c>
      <c r="U113" s="276">
        <v>36.1</v>
      </c>
      <c r="V113" s="276">
        <v>1.05</v>
      </c>
      <c r="W113" s="276">
        <v>5.0000000000000001E-3</v>
      </c>
      <c r="X113" s="276">
        <v>100</v>
      </c>
      <c r="Y113" s="273">
        <v>0</v>
      </c>
      <c r="Z113" s="210"/>
    </row>
    <row r="114" spans="1:26" x14ac:dyDescent="0.2">
      <c r="A114" s="232" t="s">
        <v>269</v>
      </c>
      <c r="B114" s="233" t="s">
        <v>369</v>
      </c>
      <c r="C114" s="295" t="s">
        <v>418</v>
      </c>
      <c r="D114" s="276">
        <v>28100</v>
      </c>
      <c r="E114" s="276">
        <v>71.599999999999994</v>
      </c>
      <c r="F114" s="276">
        <v>98.4</v>
      </c>
      <c r="G114" s="276">
        <v>100</v>
      </c>
      <c r="H114" s="296"/>
      <c r="I114" s="276">
        <v>0.71799999999999997</v>
      </c>
      <c r="J114" s="275">
        <v>142</v>
      </c>
      <c r="K114" s="276">
        <v>59.4</v>
      </c>
      <c r="L114" s="276">
        <v>59.9</v>
      </c>
      <c r="M114" s="276">
        <v>10.6</v>
      </c>
      <c r="N114" s="275">
        <v>0</v>
      </c>
      <c r="O114" s="275">
        <v>0</v>
      </c>
      <c r="P114" s="270">
        <v>0</v>
      </c>
      <c r="Q114" s="296"/>
      <c r="R114" s="276">
        <v>99.3</v>
      </c>
      <c r="S114" s="276">
        <v>19600</v>
      </c>
      <c r="T114" s="276">
        <v>40</v>
      </c>
      <c r="U114" s="276">
        <v>40.6</v>
      </c>
      <c r="V114" s="276">
        <v>3.1</v>
      </c>
      <c r="W114" s="276">
        <v>5.0000000000000001E-3</v>
      </c>
      <c r="X114" s="276">
        <v>100</v>
      </c>
      <c r="Y114" s="273">
        <v>0</v>
      </c>
      <c r="Z114" s="210"/>
    </row>
    <row r="115" spans="1:26" s="126" customFormat="1" x14ac:dyDescent="0.2">
      <c r="A115" s="328" t="s">
        <v>269</v>
      </c>
      <c r="B115" s="329" t="s">
        <v>369</v>
      </c>
      <c r="C115" s="297" t="s">
        <v>380</v>
      </c>
      <c r="D115" s="275">
        <v>122000</v>
      </c>
      <c r="E115" s="275">
        <v>57.5</v>
      </c>
      <c r="F115" s="275">
        <v>96</v>
      </c>
      <c r="G115" s="275">
        <v>74.2</v>
      </c>
      <c r="H115" s="275"/>
      <c r="I115" s="275">
        <v>95</v>
      </c>
      <c r="J115" s="275">
        <v>47400</v>
      </c>
      <c r="K115" s="275">
        <v>42.7</v>
      </c>
      <c r="L115" s="275">
        <v>43.2</v>
      </c>
      <c r="M115" s="275">
        <v>43.3</v>
      </c>
      <c r="N115" s="275">
        <v>7.4</v>
      </c>
      <c r="O115" s="275">
        <v>25.7</v>
      </c>
      <c r="P115" s="275">
        <v>73.900000000000006</v>
      </c>
      <c r="Q115" s="275"/>
      <c r="R115" s="275"/>
      <c r="S115" s="275"/>
      <c r="T115" s="275"/>
      <c r="U115" s="275"/>
      <c r="V115" s="275"/>
      <c r="W115" s="275"/>
      <c r="X115" s="275"/>
      <c r="Y115" s="330"/>
      <c r="Z115" s="331"/>
    </row>
    <row r="116" spans="1:26" s="126" customFormat="1" x14ac:dyDescent="0.2">
      <c r="A116" s="328" t="s">
        <v>269</v>
      </c>
      <c r="B116" s="329" t="s">
        <v>369</v>
      </c>
      <c r="C116" s="297" t="s">
        <v>381</v>
      </c>
      <c r="D116" s="275">
        <v>113000</v>
      </c>
      <c r="E116" s="275">
        <v>62.2</v>
      </c>
      <c r="F116" s="275">
        <v>96.5</v>
      </c>
      <c r="G116" s="275">
        <v>73.8</v>
      </c>
      <c r="H116" s="275"/>
      <c r="I116" s="275">
        <v>94.7</v>
      </c>
      <c r="J116" s="275">
        <v>47300</v>
      </c>
      <c r="K116" s="275">
        <v>42.1</v>
      </c>
      <c r="L116" s="275">
        <v>42.4</v>
      </c>
      <c r="M116" s="275">
        <v>42.4</v>
      </c>
      <c r="N116" s="275">
        <v>6.82</v>
      </c>
      <c r="O116" s="275">
        <v>25.6</v>
      </c>
      <c r="P116" s="275">
        <v>74.2</v>
      </c>
      <c r="Q116" s="275"/>
      <c r="R116" s="275"/>
      <c r="S116" s="275"/>
      <c r="T116" s="275"/>
      <c r="U116" s="275"/>
      <c r="V116" s="275"/>
      <c r="W116" s="275"/>
      <c r="X116" s="275"/>
      <c r="Y116" s="330"/>
      <c r="Z116" s="331"/>
    </row>
    <row r="117" spans="1:26" x14ac:dyDescent="0.2">
      <c r="A117" s="232" t="s">
        <v>269</v>
      </c>
      <c r="B117" s="233" t="s">
        <v>369</v>
      </c>
      <c r="C117" s="295" t="s">
        <v>419</v>
      </c>
      <c r="D117" s="276">
        <v>26600</v>
      </c>
      <c r="E117" s="276">
        <v>75.5</v>
      </c>
      <c r="F117" s="276">
        <v>97.8</v>
      </c>
      <c r="G117" s="276">
        <v>100</v>
      </c>
      <c r="H117" s="296"/>
      <c r="I117" s="276">
        <v>0.504</v>
      </c>
      <c r="J117" s="275">
        <v>99</v>
      </c>
      <c r="K117" s="276">
        <v>66.8</v>
      </c>
      <c r="L117" s="276">
        <v>69.400000000000006</v>
      </c>
      <c r="M117" s="276">
        <v>8.08</v>
      </c>
      <c r="N117" s="275">
        <v>1.01</v>
      </c>
      <c r="O117" s="275">
        <v>100</v>
      </c>
      <c r="P117" s="270">
        <v>0</v>
      </c>
      <c r="Q117" s="296"/>
      <c r="R117" s="276">
        <v>99.5</v>
      </c>
      <c r="S117" s="276">
        <v>19500</v>
      </c>
      <c r="T117" s="276">
        <v>44.2</v>
      </c>
      <c r="U117" s="276">
        <v>45.2</v>
      </c>
      <c r="V117" s="276">
        <v>9.1999999999999998E-2</v>
      </c>
      <c r="W117" s="276">
        <v>0</v>
      </c>
      <c r="X117" s="276">
        <v>0</v>
      </c>
      <c r="Y117" s="273">
        <v>0</v>
      </c>
      <c r="Z117" s="210"/>
    </row>
    <row r="118" spans="1:26" x14ac:dyDescent="0.2">
      <c r="A118" s="232" t="s">
        <v>269</v>
      </c>
      <c r="B118" s="233" t="s">
        <v>369</v>
      </c>
      <c r="C118" s="295" t="s">
        <v>420</v>
      </c>
      <c r="D118" s="276">
        <v>24800</v>
      </c>
      <c r="E118" s="276">
        <v>80.3</v>
      </c>
      <c r="F118" s="276">
        <v>98.1</v>
      </c>
      <c r="G118" s="276">
        <v>100</v>
      </c>
      <c r="H118" s="296"/>
      <c r="I118" s="276">
        <v>0.246</v>
      </c>
      <c r="J118" s="275">
        <v>48</v>
      </c>
      <c r="K118" s="276">
        <v>84.1</v>
      </c>
      <c r="L118" s="276">
        <v>83.5</v>
      </c>
      <c r="M118" s="276">
        <v>2.08</v>
      </c>
      <c r="N118" s="275">
        <v>0</v>
      </c>
      <c r="O118" s="275">
        <v>0</v>
      </c>
      <c r="P118" s="270">
        <v>0</v>
      </c>
      <c r="Q118" s="296"/>
      <c r="R118" s="276">
        <v>99.8</v>
      </c>
      <c r="S118" s="276">
        <v>19500</v>
      </c>
      <c r="T118" s="276">
        <v>40.1</v>
      </c>
      <c r="U118" s="276">
        <v>40.5</v>
      </c>
      <c r="V118" s="276">
        <v>0.13800000000000001</v>
      </c>
      <c r="W118" s="276">
        <v>0</v>
      </c>
      <c r="X118" s="276">
        <v>0</v>
      </c>
      <c r="Y118" s="273">
        <v>0</v>
      </c>
      <c r="Z118" s="210"/>
    </row>
    <row r="119" spans="1:26" x14ac:dyDescent="0.2">
      <c r="A119" s="232" t="s">
        <v>269</v>
      </c>
      <c r="B119" s="233" t="s">
        <v>369</v>
      </c>
      <c r="C119" s="295" t="s">
        <v>421</v>
      </c>
      <c r="D119" s="276">
        <v>27200</v>
      </c>
      <c r="E119" s="276">
        <v>75.3</v>
      </c>
      <c r="F119" s="276">
        <v>98.1</v>
      </c>
      <c r="G119" s="276">
        <v>100</v>
      </c>
      <c r="H119" s="296"/>
      <c r="I119" s="276">
        <v>0.48799999999999999</v>
      </c>
      <c r="J119" s="275">
        <v>98</v>
      </c>
      <c r="K119" s="276">
        <v>67.2</v>
      </c>
      <c r="L119" s="276">
        <v>61.2</v>
      </c>
      <c r="M119" s="276">
        <v>12.2</v>
      </c>
      <c r="N119" s="275">
        <v>0</v>
      </c>
      <c r="O119" s="275">
        <v>0</v>
      </c>
      <c r="P119" s="270">
        <v>0</v>
      </c>
      <c r="Q119" s="296"/>
      <c r="R119" s="276">
        <v>99.5</v>
      </c>
      <c r="S119" s="276">
        <v>20000</v>
      </c>
      <c r="T119" s="276">
        <v>35.799999999999997</v>
      </c>
      <c r="U119" s="276">
        <v>36.4</v>
      </c>
      <c r="V119" s="276">
        <v>1.06</v>
      </c>
      <c r="W119" s="276">
        <v>0</v>
      </c>
      <c r="X119" s="276">
        <v>0</v>
      </c>
      <c r="Y119" s="273">
        <v>0</v>
      </c>
      <c r="Z119" s="210"/>
    </row>
    <row r="120" spans="1:26" x14ac:dyDescent="0.2">
      <c r="A120" s="232" t="s">
        <v>269</v>
      </c>
      <c r="B120" s="233" t="s">
        <v>369</v>
      </c>
      <c r="C120" s="295" t="s">
        <v>422</v>
      </c>
      <c r="D120" s="276">
        <v>27800</v>
      </c>
      <c r="E120" s="276">
        <v>73.400000000000006</v>
      </c>
      <c r="F120" s="276">
        <v>98.4</v>
      </c>
      <c r="G120" s="276">
        <v>100</v>
      </c>
      <c r="H120" s="296"/>
      <c r="I120" s="276">
        <v>0.443</v>
      </c>
      <c r="J120" s="275">
        <v>89</v>
      </c>
      <c r="K120" s="276">
        <v>70.7</v>
      </c>
      <c r="L120" s="276">
        <v>66.400000000000006</v>
      </c>
      <c r="M120" s="276">
        <v>5.62</v>
      </c>
      <c r="N120" s="275">
        <v>1.1200000000000001</v>
      </c>
      <c r="O120" s="275">
        <v>100</v>
      </c>
      <c r="P120" s="270">
        <v>0</v>
      </c>
      <c r="Q120" s="296"/>
      <c r="R120" s="276">
        <v>99.6</v>
      </c>
      <c r="S120" s="276">
        <v>20000</v>
      </c>
      <c r="T120" s="276">
        <v>38.5</v>
      </c>
      <c r="U120" s="276">
        <v>39.4</v>
      </c>
      <c r="V120" s="276">
        <v>0.76600000000000001</v>
      </c>
      <c r="W120" s="276">
        <v>0</v>
      </c>
      <c r="X120" s="276">
        <v>0</v>
      </c>
      <c r="Y120" s="273">
        <v>0</v>
      </c>
      <c r="Z120" s="210"/>
    </row>
    <row r="121" spans="1:26" s="126" customFormat="1" x14ac:dyDescent="0.2">
      <c r="A121" s="328" t="s">
        <v>269</v>
      </c>
      <c r="B121" s="329" t="s">
        <v>369</v>
      </c>
      <c r="C121" s="297" t="s">
        <v>382</v>
      </c>
      <c r="D121" s="275">
        <v>130000</v>
      </c>
      <c r="E121" s="275">
        <v>58.4</v>
      </c>
      <c r="F121" s="275">
        <v>96.7</v>
      </c>
      <c r="G121" s="275">
        <v>67.599999999999994</v>
      </c>
      <c r="H121" s="275"/>
      <c r="I121" s="275">
        <v>95.8</v>
      </c>
      <c r="J121" s="275">
        <v>47600</v>
      </c>
      <c r="K121" s="275">
        <v>44.1</v>
      </c>
      <c r="L121" s="275">
        <v>44.6</v>
      </c>
      <c r="M121" s="275">
        <v>42.6</v>
      </c>
      <c r="N121" s="275">
        <v>8.4</v>
      </c>
      <c r="O121" s="275">
        <v>20.100000000000001</v>
      </c>
      <c r="P121" s="275">
        <v>79.5</v>
      </c>
      <c r="Q121" s="275"/>
      <c r="R121" s="275"/>
      <c r="S121" s="275"/>
      <c r="T121" s="275"/>
      <c r="U121" s="275"/>
      <c r="V121" s="275"/>
      <c r="W121" s="275"/>
      <c r="X121" s="275"/>
      <c r="Y121" s="330"/>
      <c r="Z121" s="331"/>
    </row>
    <row r="122" spans="1:26" s="126" customFormat="1" x14ac:dyDescent="0.2">
      <c r="A122" s="328" t="s">
        <v>269</v>
      </c>
      <c r="B122" s="329" t="s">
        <v>369</v>
      </c>
      <c r="C122" s="297" t="s">
        <v>383</v>
      </c>
      <c r="D122" s="275">
        <v>106000</v>
      </c>
      <c r="E122" s="275">
        <v>72.2</v>
      </c>
      <c r="F122" s="275">
        <v>96.5</v>
      </c>
      <c r="G122" s="275">
        <v>67.7</v>
      </c>
      <c r="H122" s="275"/>
      <c r="I122" s="275">
        <v>96.1</v>
      </c>
      <c r="J122" s="275">
        <v>48200</v>
      </c>
      <c r="K122" s="275">
        <v>33.5</v>
      </c>
      <c r="L122" s="275">
        <v>33.6</v>
      </c>
      <c r="M122" s="275">
        <v>41.3</v>
      </c>
      <c r="N122" s="275">
        <v>8.41</v>
      </c>
      <c r="O122" s="275">
        <v>21</v>
      </c>
      <c r="P122" s="275">
        <v>78.599999999999994</v>
      </c>
      <c r="Q122" s="275"/>
      <c r="R122" s="275"/>
      <c r="S122" s="275"/>
      <c r="T122" s="275"/>
      <c r="U122" s="275"/>
      <c r="V122" s="275"/>
      <c r="W122" s="275"/>
      <c r="X122" s="275"/>
      <c r="Y122" s="330"/>
      <c r="Z122" s="331"/>
    </row>
    <row r="123" spans="1:26" x14ac:dyDescent="0.2">
      <c r="A123" s="232" t="s">
        <v>269</v>
      </c>
      <c r="B123" s="233" t="s">
        <v>369</v>
      </c>
      <c r="C123" s="295" t="s">
        <v>423</v>
      </c>
      <c r="D123" s="276">
        <v>25900</v>
      </c>
      <c r="E123" s="276">
        <v>78.900000000000006</v>
      </c>
      <c r="F123" s="276">
        <v>98.6</v>
      </c>
      <c r="G123" s="276">
        <v>100</v>
      </c>
      <c r="H123" s="296"/>
      <c r="I123" s="276">
        <v>0.39200000000000002</v>
      </c>
      <c r="J123" s="275">
        <v>79</v>
      </c>
      <c r="K123" s="276">
        <v>72.400000000000006</v>
      </c>
      <c r="L123" s="276">
        <v>87.1</v>
      </c>
      <c r="M123" s="276">
        <v>10.1</v>
      </c>
      <c r="N123" s="275">
        <v>1.27</v>
      </c>
      <c r="O123" s="275">
        <v>0</v>
      </c>
      <c r="P123" s="270">
        <v>100</v>
      </c>
      <c r="Q123" s="296"/>
      <c r="R123" s="276">
        <v>99.6</v>
      </c>
      <c r="S123" s="276">
        <v>20100</v>
      </c>
      <c r="T123" s="276">
        <v>39.9</v>
      </c>
      <c r="U123" s="276">
        <v>40.700000000000003</v>
      </c>
      <c r="V123" s="276">
        <v>0.02</v>
      </c>
      <c r="W123" s="276">
        <v>0</v>
      </c>
      <c r="X123" s="276">
        <v>0</v>
      </c>
      <c r="Y123" s="273">
        <v>0</v>
      </c>
      <c r="Z123" s="210"/>
    </row>
    <row r="124" spans="1:26" x14ac:dyDescent="0.2">
      <c r="A124" s="232" t="s">
        <v>269</v>
      </c>
      <c r="B124" s="233" t="s">
        <v>369</v>
      </c>
      <c r="C124" s="295" t="s">
        <v>424</v>
      </c>
      <c r="D124" s="276">
        <v>25000</v>
      </c>
      <c r="E124" s="276">
        <v>80.400000000000006</v>
      </c>
      <c r="F124" s="276">
        <v>98.8</v>
      </c>
      <c r="G124" s="276">
        <v>100</v>
      </c>
      <c r="H124" s="296"/>
      <c r="I124" s="276">
        <v>0.161</v>
      </c>
      <c r="J124" s="275">
        <v>32</v>
      </c>
      <c r="K124" s="276">
        <v>69.5</v>
      </c>
      <c r="L124" s="276">
        <v>68.599999999999994</v>
      </c>
      <c r="M124" s="276">
        <v>0</v>
      </c>
      <c r="N124" s="275">
        <v>0</v>
      </c>
      <c r="O124" s="275">
        <v>0</v>
      </c>
      <c r="P124" s="270">
        <v>0</v>
      </c>
      <c r="Q124" s="296"/>
      <c r="R124" s="276">
        <v>99.8</v>
      </c>
      <c r="S124" s="276">
        <v>19800</v>
      </c>
      <c r="T124" s="276">
        <v>36.4</v>
      </c>
      <c r="U124" s="276">
        <v>36.6</v>
      </c>
      <c r="V124" s="276">
        <v>0.02</v>
      </c>
      <c r="W124" s="276">
        <v>0</v>
      </c>
      <c r="X124" s="276">
        <v>0</v>
      </c>
      <c r="Y124" s="273">
        <v>0</v>
      </c>
      <c r="Z124" s="210"/>
    </row>
    <row r="125" spans="1:26" x14ac:dyDescent="0.2">
      <c r="A125" s="232" t="s">
        <v>269</v>
      </c>
      <c r="B125" s="233" t="s">
        <v>369</v>
      </c>
      <c r="C125" s="295" t="s">
        <v>425</v>
      </c>
      <c r="D125" s="276">
        <v>27900</v>
      </c>
      <c r="E125" s="276">
        <v>71.400000000000006</v>
      </c>
      <c r="F125" s="276">
        <v>98.5</v>
      </c>
      <c r="G125" s="276">
        <v>100</v>
      </c>
      <c r="H125" s="296"/>
      <c r="I125" s="276">
        <v>0.75</v>
      </c>
      <c r="J125" s="275">
        <v>147</v>
      </c>
      <c r="K125" s="276">
        <v>69.3</v>
      </c>
      <c r="L125" s="276">
        <v>67.7</v>
      </c>
      <c r="M125" s="276">
        <v>10.9</v>
      </c>
      <c r="N125" s="275">
        <v>0</v>
      </c>
      <c r="O125" s="275">
        <v>0</v>
      </c>
      <c r="P125" s="270">
        <v>0</v>
      </c>
      <c r="Q125" s="296"/>
      <c r="R125" s="276">
        <v>99.3</v>
      </c>
      <c r="S125" s="276">
        <v>19500</v>
      </c>
      <c r="T125" s="276">
        <v>40.299999999999997</v>
      </c>
      <c r="U125" s="276">
        <v>40.700000000000003</v>
      </c>
      <c r="V125" s="276">
        <v>0.97599999999999998</v>
      </c>
      <c r="W125" s="276">
        <v>0</v>
      </c>
      <c r="X125" s="276">
        <v>0</v>
      </c>
      <c r="Y125" s="273">
        <v>0</v>
      </c>
      <c r="Z125" s="210"/>
    </row>
    <row r="126" spans="1:26" x14ac:dyDescent="0.2">
      <c r="A126" s="232" t="s">
        <v>269</v>
      </c>
      <c r="B126" s="233" t="s">
        <v>369</v>
      </c>
      <c r="C126" s="295" t="s">
        <v>426</v>
      </c>
      <c r="D126" s="276">
        <v>28700</v>
      </c>
      <c r="E126" s="276">
        <v>69.599999999999994</v>
      </c>
      <c r="F126" s="276">
        <v>98.6</v>
      </c>
      <c r="G126" s="276">
        <v>100</v>
      </c>
      <c r="H126" s="296"/>
      <c r="I126" s="276">
        <v>0.92400000000000004</v>
      </c>
      <c r="J126" s="275">
        <v>182</v>
      </c>
      <c r="K126" s="276">
        <v>77.400000000000006</v>
      </c>
      <c r="L126" s="276">
        <v>77.5</v>
      </c>
      <c r="M126" s="276">
        <v>6.04</v>
      </c>
      <c r="N126" s="275">
        <v>0</v>
      </c>
      <c r="O126" s="275">
        <v>0</v>
      </c>
      <c r="P126" s="270">
        <v>0</v>
      </c>
      <c r="Q126" s="296"/>
      <c r="R126" s="276">
        <v>99.1</v>
      </c>
      <c r="S126" s="276">
        <v>19500</v>
      </c>
      <c r="T126" s="276">
        <v>46.2</v>
      </c>
      <c r="U126" s="276">
        <v>47.3</v>
      </c>
      <c r="V126" s="276">
        <v>1.36</v>
      </c>
      <c r="W126" s="276">
        <v>5.0000000000000001E-3</v>
      </c>
      <c r="X126" s="276">
        <v>100</v>
      </c>
      <c r="Y126" s="273">
        <v>0</v>
      </c>
      <c r="Z126" s="210"/>
    </row>
    <row r="127" spans="1:26" s="126" customFormat="1" x14ac:dyDescent="0.2">
      <c r="A127" s="328" t="s">
        <v>269</v>
      </c>
      <c r="B127" s="329" t="s">
        <v>369</v>
      </c>
      <c r="C127" s="297" t="s">
        <v>384</v>
      </c>
      <c r="D127" s="275">
        <v>110000</v>
      </c>
      <c r="E127" s="275">
        <v>64.900000000000006</v>
      </c>
      <c r="F127" s="275">
        <v>96.4</v>
      </c>
      <c r="G127" s="275">
        <v>72.2</v>
      </c>
      <c r="H127" s="275"/>
      <c r="I127" s="275">
        <v>95.2</v>
      </c>
      <c r="J127" s="275">
        <v>47200</v>
      </c>
      <c r="K127" s="275">
        <v>46.1</v>
      </c>
      <c r="L127" s="275">
        <v>46.8</v>
      </c>
      <c r="M127" s="275">
        <v>45.6</v>
      </c>
      <c r="N127" s="275">
        <v>7.55</v>
      </c>
      <c r="O127" s="275">
        <v>21.8</v>
      </c>
      <c r="P127" s="275">
        <v>77.7</v>
      </c>
      <c r="Q127" s="275"/>
      <c r="R127" s="275"/>
      <c r="S127" s="275"/>
      <c r="T127" s="275"/>
      <c r="U127" s="275"/>
      <c r="V127" s="275"/>
      <c r="W127" s="275"/>
      <c r="X127" s="275"/>
      <c r="Y127" s="330"/>
      <c r="Z127" s="331"/>
    </row>
    <row r="128" spans="1:26" s="126" customFormat="1" x14ac:dyDescent="0.2">
      <c r="A128" s="328" t="s">
        <v>269</v>
      </c>
      <c r="B128" s="329" t="s">
        <v>369</v>
      </c>
      <c r="C128" s="297" t="s">
        <v>385</v>
      </c>
      <c r="D128" s="275">
        <v>103000</v>
      </c>
      <c r="E128" s="275">
        <v>69.5</v>
      </c>
      <c r="F128" s="275">
        <v>96.5</v>
      </c>
      <c r="G128" s="275">
        <v>70.8</v>
      </c>
      <c r="H128" s="275"/>
      <c r="I128" s="275">
        <v>96</v>
      </c>
      <c r="J128" s="275">
        <v>46900</v>
      </c>
      <c r="K128" s="275">
        <v>47.5</v>
      </c>
      <c r="L128" s="275">
        <v>48.6</v>
      </c>
      <c r="M128" s="275">
        <v>46.1</v>
      </c>
      <c r="N128" s="275">
        <v>7.92</v>
      </c>
      <c r="O128" s="275">
        <v>21.1</v>
      </c>
      <c r="P128" s="275">
        <v>78.599999999999994</v>
      </c>
      <c r="Q128" s="275"/>
      <c r="R128" s="275"/>
      <c r="S128" s="275"/>
      <c r="T128" s="275"/>
      <c r="U128" s="275"/>
      <c r="V128" s="275"/>
      <c r="W128" s="275"/>
      <c r="X128" s="275"/>
      <c r="Y128" s="330"/>
      <c r="Z128" s="331"/>
    </row>
    <row r="129" spans="1:26" x14ac:dyDescent="0.2">
      <c r="A129" s="232" t="s">
        <v>269</v>
      </c>
      <c r="B129" s="233" t="s">
        <v>369</v>
      </c>
      <c r="C129" s="295" t="s">
        <v>427</v>
      </c>
      <c r="D129" s="276">
        <v>25900</v>
      </c>
      <c r="E129" s="276">
        <v>77.900000000000006</v>
      </c>
      <c r="F129" s="276">
        <v>98.7</v>
      </c>
      <c r="G129" s="276">
        <v>99.9</v>
      </c>
      <c r="H129" s="296"/>
      <c r="I129" s="276">
        <v>0.72399999999999998</v>
      </c>
      <c r="J129" s="275">
        <v>144</v>
      </c>
      <c r="K129" s="276">
        <v>78.7</v>
      </c>
      <c r="L129" s="276">
        <v>83.5</v>
      </c>
      <c r="M129" s="276">
        <v>8.33</v>
      </c>
      <c r="N129" s="275">
        <v>1.39</v>
      </c>
      <c r="O129" s="275">
        <v>0</v>
      </c>
      <c r="P129" s="270">
        <v>100</v>
      </c>
      <c r="Q129" s="296"/>
      <c r="R129" s="276">
        <v>99.3</v>
      </c>
      <c r="S129" s="276">
        <v>19700</v>
      </c>
      <c r="T129" s="276">
        <v>46.8</v>
      </c>
      <c r="U129" s="276">
        <v>47.9</v>
      </c>
      <c r="V129" s="276">
        <v>3.5000000000000003E-2</v>
      </c>
      <c r="W129" s="276">
        <v>0</v>
      </c>
      <c r="X129" s="276">
        <v>0</v>
      </c>
      <c r="Y129" s="273">
        <v>0</v>
      </c>
      <c r="Z129" s="210"/>
    </row>
    <row r="130" spans="1:26" x14ac:dyDescent="0.2">
      <c r="A130" s="232" t="s">
        <v>269</v>
      </c>
      <c r="B130" s="233" t="s">
        <v>369</v>
      </c>
      <c r="C130" s="295" t="s">
        <v>428</v>
      </c>
      <c r="D130" s="276">
        <v>26200</v>
      </c>
      <c r="E130" s="276">
        <v>76.099999999999994</v>
      </c>
      <c r="F130" s="276">
        <v>98.7</v>
      </c>
      <c r="G130" s="276">
        <v>100</v>
      </c>
      <c r="H130" s="296"/>
      <c r="I130" s="276">
        <v>0.69799999999999995</v>
      </c>
      <c r="J130" s="275">
        <v>137</v>
      </c>
      <c r="K130" s="276">
        <v>70</v>
      </c>
      <c r="L130" s="276">
        <v>69.099999999999994</v>
      </c>
      <c r="M130" s="276">
        <v>1.46</v>
      </c>
      <c r="N130" s="275">
        <v>0</v>
      </c>
      <c r="O130" s="275">
        <v>0</v>
      </c>
      <c r="P130" s="270">
        <v>0</v>
      </c>
      <c r="Q130" s="296"/>
      <c r="R130" s="276">
        <v>99.3</v>
      </c>
      <c r="S130" s="276">
        <v>19500</v>
      </c>
      <c r="T130" s="276">
        <v>45.8</v>
      </c>
      <c r="U130" s="276">
        <v>46.5</v>
      </c>
      <c r="V130" s="276">
        <v>4.1000000000000002E-2</v>
      </c>
      <c r="W130" s="276">
        <v>0</v>
      </c>
      <c r="X130" s="276">
        <v>0</v>
      </c>
      <c r="Y130" s="273">
        <v>0</v>
      </c>
    </row>
    <row r="131" spans="1:26" x14ac:dyDescent="0.2">
      <c r="A131" s="232" t="s">
        <v>288</v>
      </c>
      <c r="B131" s="233" t="s">
        <v>369</v>
      </c>
      <c r="C131" s="295" t="s">
        <v>429</v>
      </c>
      <c r="D131" s="276">
        <v>26100</v>
      </c>
      <c r="E131" s="276">
        <v>76.900000000000006</v>
      </c>
      <c r="F131" s="276">
        <v>97.9</v>
      </c>
      <c r="G131" s="276">
        <v>100</v>
      </c>
      <c r="H131" s="296"/>
      <c r="I131" s="276">
        <v>0.90200000000000002</v>
      </c>
      <c r="J131" s="275">
        <v>177</v>
      </c>
      <c r="K131" s="276">
        <v>72.7</v>
      </c>
      <c r="L131" s="276">
        <v>73.5</v>
      </c>
      <c r="M131" s="276">
        <v>7.34</v>
      </c>
      <c r="N131" s="275">
        <v>0</v>
      </c>
      <c r="O131" s="275">
        <v>0</v>
      </c>
      <c r="P131" s="270">
        <v>0</v>
      </c>
      <c r="Q131" s="296"/>
      <c r="R131" s="276">
        <v>99.1</v>
      </c>
      <c r="S131" s="276">
        <v>19400</v>
      </c>
      <c r="T131" s="276">
        <v>43.3</v>
      </c>
      <c r="U131" s="276">
        <v>44</v>
      </c>
      <c r="V131" s="276">
        <v>1.33</v>
      </c>
      <c r="W131" s="276">
        <v>0</v>
      </c>
      <c r="X131" s="276">
        <v>0</v>
      </c>
      <c r="Y131" s="273">
        <v>0</v>
      </c>
    </row>
    <row r="132" spans="1:26" x14ac:dyDescent="0.2">
      <c r="A132" s="232" t="s">
        <v>288</v>
      </c>
      <c r="B132" s="233" t="s">
        <v>369</v>
      </c>
      <c r="C132" s="295" t="s">
        <v>430</v>
      </c>
      <c r="D132" s="276">
        <v>26000</v>
      </c>
      <c r="E132" s="276">
        <v>77.099999999999994</v>
      </c>
      <c r="F132" s="276">
        <v>97.9</v>
      </c>
      <c r="G132" s="276">
        <v>100</v>
      </c>
      <c r="H132" s="296"/>
      <c r="I132" s="276">
        <v>1.04</v>
      </c>
      <c r="J132" s="275">
        <v>204</v>
      </c>
      <c r="K132" s="276">
        <v>71.099999999999994</v>
      </c>
      <c r="L132" s="276">
        <v>71.3</v>
      </c>
      <c r="M132" s="276">
        <v>9.31</v>
      </c>
      <c r="N132" s="275">
        <v>0</v>
      </c>
      <c r="O132" s="275">
        <v>0</v>
      </c>
      <c r="P132" s="270">
        <v>0</v>
      </c>
      <c r="Q132" s="296"/>
      <c r="R132" s="276">
        <v>99</v>
      </c>
      <c r="S132" s="276">
        <v>19400</v>
      </c>
      <c r="T132" s="276">
        <v>44.4</v>
      </c>
      <c r="U132" s="276">
        <v>45.1</v>
      </c>
      <c r="V132" s="276">
        <v>1.41</v>
      </c>
      <c r="W132" s="276">
        <v>0</v>
      </c>
      <c r="X132" s="276">
        <v>0</v>
      </c>
      <c r="Y132" s="273">
        <v>0</v>
      </c>
    </row>
    <row r="133" spans="1:26" s="126" customFormat="1" x14ac:dyDescent="0.2">
      <c r="A133" s="328" t="s">
        <v>288</v>
      </c>
      <c r="B133" s="329" t="s">
        <v>369</v>
      </c>
      <c r="C133" s="297" t="s">
        <v>386</v>
      </c>
      <c r="D133" s="275">
        <v>98200</v>
      </c>
      <c r="E133" s="275">
        <v>78.5</v>
      </c>
      <c r="F133" s="275">
        <v>96.1</v>
      </c>
      <c r="G133" s="275">
        <v>66.3</v>
      </c>
      <c r="H133" s="275"/>
      <c r="I133" s="275">
        <v>96.6</v>
      </c>
      <c r="J133" s="275">
        <v>47500</v>
      </c>
      <c r="K133" s="275">
        <v>43.6</v>
      </c>
      <c r="L133" s="275">
        <v>44.5</v>
      </c>
      <c r="M133" s="275">
        <v>43.9</v>
      </c>
      <c r="N133" s="275">
        <v>8.94</v>
      </c>
      <c r="O133" s="275">
        <v>19.899999999999999</v>
      </c>
      <c r="P133" s="275">
        <v>79.900000000000006</v>
      </c>
      <c r="Q133" s="275"/>
      <c r="R133" s="275"/>
      <c r="S133" s="275"/>
      <c r="T133" s="275"/>
      <c r="U133" s="275"/>
      <c r="V133" s="275"/>
      <c r="W133" s="275"/>
      <c r="X133" s="275"/>
      <c r="Y133" s="330"/>
    </row>
    <row r="134" spans="1:26" s="126" customFormat="1" x14ac:dyDescent="0.2">
      <c r="A134" s="328" t="s">
        <v>288</v>
      </c>
      <c r="B134" s="329" t="s">
        <v>369</v>
      </c>
      <c r="C134" s="297" t="s">
        <v>387</v>
      </c>
      <c r="D134" s="275">
        <v>109000</v>
      </c>
      <c r="E134" s="275">
        <v>70.2</v>
      </c>
      <c r="F134" s="275">
        <v>96.1</v>
      </c>
      <c r="G134" s="275">
        <v>66.8</v>
      </c>
      <c r="H134" s="275"/>
      <c r="I134" s="275">
        <v>96.9</v>
      </c>
      <c r="J134" s="275">
        <v>47500</v>
      </c>
      <c r="K134" s="275">
        <v>42.3</v>
      </c>
      <c r="L134" s="275">
        <v>42.5</v>
      </c>
      <c r="M134" s="275">
        <v>42.8</v>
      </c>
      <c r="N134" s="275">
        <v>8.64</v>
      </c>
      <c r="O134" s="275">
        <v>20.9</v>
      </c>
      <c r="P134" s="275">
        <v>78.900000000000006</v>
      </c>
      <c r="Q134" s="275"/>
      <c r="R134" s="275"/>
      <c r="S134" s="275"/>
      <c r="T134" s="275"/>
      <c r="U134" s="275"/>
      <c r="V134" s="275"/>
      <c r="W134" s="275"/>
      <c r="X134" s="275"/>
      <c r="Y134" s="330"/>
    </row>
    <row r="135" spans="1:26" x14ac:dyDescent="0.2">
      <c r="A135" s="232" t="s">
        <v>288</v>
      </c>
      <c r="B135" s="233" t="s">
        <v>369</v>
      </c>
      <c r="C135" s="295" t="s">
        <v>431</v>
      </c>
      <c r="D135" s="276">
        <v>24700</v>
      </c>
      <c r="E135" s="276">
        <v>82.2</v>
      </c>
      <c r="F135" s="276">
        <v>98.2</v>
      </c>
      <c r="G135" s="276">
        <v>100</v>
      </c>
      <c r="H135" s="296"/>
      <c r="I135" s="276">
        <v>0.33100000000000002</v>
      </c>
      <c r="J135" s="275">
        <v>66</v>
      </c>
      <c r="K135" s="276">
        <v>84.5</v>
      </c>
      <c r="L135" s="276">
        <v>84.6</v>
      </c>
      <c r="M135" s="276">
        <v>0</v>
      </c>
      <c r="N135" s="275">
        <v>0</v>
      </c>
      <c r="O135" s="275">
        <v>0</v>
      </c>
      <c r="P135" s="270">
        <v>0</v>
      </c>
      <c r="Q135" s="296"/>
      <c r="R135" s="276">
        <v>99.7</v>
      </c>
      <c r="S135" s="276">
        <v>19900</v>
      </c>
      <c r="T135" s="276">
        <v>39.700000000000003</v>
      </c>
      <c r="U135" s="276">
        <v>40.1</v>
      </c>
      <c r="V135" s="276">
        <v>3.5000000000000003E-2</v>
      </c>
      <c r="W135" s="276">
        <v>0</v>
      </c>
      <c r="X135" s="276">
        <v>0</v>
      </c>
      <c r="Y135" s="273">
        <v>0</v>
      </c>
    </row>
    <row r="136" spans="1:26" x14ac:dyDescent="0.2">
      <c r="A136" s="232" t="s">
        <v>288</v>
      </c>
      <c r="B136" s="233" t="s">
        <v>369</v>
      </c>
      <c r="C136" s="295" t="s">
        <v>432</v>
      </c>
      <c r="D136" s="276">
        <v>24200</v>
      </c>
      <c r="E136" s="276">
        <v>82.7</v>
      </c>
      <c r="F136" s="276">
        <v>98.4</v>
      </c>
      <c r="G136" s="276">
        <v>100</v>
      </c>
      <c r="H136" s="296"/>
      <c r="I136" s="276">
        <v>0.36099999999999999</v>
      </c>
      <c r="J136" s="275">
        <v>71</v>
      </c>
      <c r="K136" s="276">
        <v>78.5</v>
      </c>
      <c r="L136" s="276">
        <v>79.900000000000006</v>
      </c>
      <c r="M136" s="276">
        <v>1.41</v>
      </c>
      <c r="N136" s="275">
        <v>0</v>
      </c>
      <c r="O136" s="275">
        <v>0</v>
      </c>
      <c r="P136" s="270">
        <v>0</v>
      </c>
      <c r="Q136" s="296"/>
      <c r="R136" s="276">
        <v>99.6</v>
      </c>
      <c r="S136" s="276">
        <v>19600</v>
      </c>
      <c r="T136" s="276">
        <v>40.4</v>
      </c>
      <c r="U136" s="276">
        <v>40.700000000000003</v>
      </c>
      <c r="V136" s="276">
        <v>4.5999999999999999E-2</v>
      </c>
      <c r="W136" s="276">
        <v>0</v>
      </c>
      <c r="X136" s="276">
        <v>0</v>
      </c>
      <c r="Y136" s="273">
        <v>0</v>
      </c>
    </row>
    <row r="137" spans="1:26" x14ac:dyDescent="0.2">
      <c r="A137" s="232" t="s">
        <v>288</v>
      </c>
      <c r="B137" s="233" t="s">
        <v>369</v>
      </c>
      <c r="C137" s="295" t="s">
        <v>433</v>
      </c>
      <c r="D137" s="276">
        <v>26400</v>
      </c>
      <c r="E137" s="276">
        <v>75.5</v>
      </c>
      <c r="F137" s="276">
        <v>98.3</v>
      </c>
      <c r="G137" s="276">
        <v>100</v>
      </c>
      <c r="H137" s="296"/>
      <c r="I137" s="276">
        <v>0.56100000000000005</v>
      </c>
      <c r="J137" s="275">
        <v>110</v>
      </c>
      <c r="K137" s="276">
        <v>58.7</v>
      </c>
      <c r="L137" s="276">
        <v>50.4</v>
      </c>
      <c r="M137" s="276">
        <v>8.18</v>
      </c>
      <c r="N137" s="275">
        <v>0</v>
      </c>
      <c r="O137" s="275">
        <v>0</v>
      </c>
      <c r="P137" s="270">
        <v>0</v>
      </c>
      <c r="Q137" s="296"/>
      <c r="R137" s="276">
        <v>99.4</v>
      </c>
      <c r="S137" s="276">
        <v>19500</v>
      </c>
      <c r="T137" s="276">
        <v>37.799999999999997</v>
      </c>
      <c r="U137" s="276">
        <v>38.200000000000003</v>
      </c>
      <c r="V137" s="276">
        <v>0.95299999999999996</v>
      </c>
      <c r="W137" s="276">
        <v>0</v>
      </c>
      <c r="X137" s="276">
        <v>0</v>
      </c>
      <c r="Y137" s="273">
        <v>0</v>
      </c>
    </row>
    <row r="138" spans="1:26" x14ac:dyDescent="0.2">
      <c r="A138" s="232" t="s">
        <v>288</v>
      </c>
      <c r="B138" s="233" t="s">
        <v>369</v>
      </c>
      <c r="C138" s="295" t="s">
        <v>434</v>
      </c>
      <c r="D138" s="276">
        <v>25000</v>
      </c>
      <c r="E138" s="276">
        <v>79.599999999999994</v>
      </c>
      <c r="F138" s="276">
        <v>98.2</v>
      </c>
      <c r="G138" s="276">
        <v>100</v>
      </c>
      <c r="H138" s="296"/>
      <c r="I138" s="276">
        <v>0.48699999999999999</v>
      </c>
      <c r="J138" s="275">
        <v>95</v>
      </c>
      <c r="K138" s="276">
        <v>61.3</v>
      </c>
      <c r="L138" s="276">
        <v>62.3</v>
      </c>
      <c r="M138" s="276">
        <v>5.26</v>
      </c>
      <c r="N138" s="275">
        <v>0</v>
      </c>
      <c r="O138" s="275">
        <v>0</v>
      </c>
      <c r="P138" s="270">
        <v>0</v>
      </c>
      <c r="Q138" s="296"/>
      <c r="R138" s="276">
        <v>99.5</v>
      </c>
      <c r="S138" s="276">
        <v>19400</v>
      </c>
      <c r="T138" s="276">
        <v>42.3</v>
      </c>
      <c r="U138" s="276">
        <v>42.8</v>
      </c>
      <c r="V138" s="276">
        <v>0.76200000000000001</v>
      </c>
      <c r="W138" s="276">
        <v>0</v>
      </c>
      <c r="X138" s="276">
        <v>0</v>
      </c>
      <c r="Y138" s="273">
        <v>0</v>
      </c>
    </row>
    <row r="139" spans="1:26" s="126" customFormat="1" x14ac:dyDescent="0.2">
      <c r="A139" s="328" t="s">
        <v>288</v>
      </c>
      <c r="B139" s="329" t="s">
        <v>369</v>
      </c>
      <c r="C139" s="297" t="s">
        <v>388</v>
      </c>
      <c r="D139" s="275">
        <v>101000</v>
      </c>
      <c r="E139" s="275">
        <v>73.5</v>
      </c>
      <c r="F139" s="275">
        <v>96.3</v>
      </c>
      <c r="G139" s="275">
        <v>69.3</v>
      </c>
      <c r="H139" s="275"/>
      <c r="I139" s="275">
        <v>97.3</v>
      </c>
      <c r="J139" s="275">
        <v>48200</v>
      </c>
      <c r="K139" s="275">
        <v>35.9</v>
      </c>
      <c r="L139" s="275">
        <v>36.1</v>
      </c>
      <c r="M139" s="275">
        <v>39.5</v>
      </c>
      <c r="N139" s="275">
        <v>8.44</v>
      </c>
      <c r="O139" s="275">
        <v>20.7</v>
      </c>
      <c r="P139" s="275">
        <v>78.900000000000006</v>
      </c>
      <c r="Q139" s="275"/>
      <c r="R139" s="275"/>
      <c r="S139" s="275"/>
      <c r="T139" s="275"/>
      <c r="U139" s="275"/>
      <c r="V139" s="275"/>
      <c r="W139" s="275"/>
      <c r="X139" s="275"/>
      <c r="Y139" s="330"/>
    </row>
    <row r="140" spans="1:26" s="126" customFormat="1" x14ac:dyDescent="0.2">
      <c r="A140" s="328" t="s">
        <v>288</v>
      </c>
      <c r="B140" s="329" t="s">
        <v>369</v>
      </c>
      <c r="C140" s="297" t="s">
        <v>389</v>
      </c>
      <c r="D140" s="275">
        <v>98600</v>
      </c>
      <c r="E140" s="275">
        <v>77</v>
      </c>
      <c r="F140" s="275">
        <v>95.9</v>
      </c>
      <c r="G140" s="275">
        <v>67.7</v>
      </c>
      <c r="H140" s="275"/>
      <c r="I140" s="275">
        <v>97.3</v>
      </c>
      <c r="J140" s="275">
        <v>48000</v>
      </c>
      <c r="K140" s="275">
        <v>38.799999999999997</v>
      </c>
      <c r="L140" s="275">
        <v>39</v>
      </c>
      <c r="M140" s="275">
        <v>40.6</v>
      </c>
      <c r="N140" s="275">
        <v>8.64</v>
      </c>
      <c r="O140" s="275">
        <v>20.100000000000001</v>
      </c>
      <c r="P140" s="275">
        <v>79.7</v>
      </c>
      <c r="Q140" s="275"/>
      <c r="R140" s="275"/>
      <c r="S140" s="275"/>
      <c r="T140" s="275"/>
      <c r="U140" s="275"/>
      <c r="V140" s="275"/>
      <c r="W140" s="275"/>
      <c r="X140" s="275"/>
      <c r="Y140" s="330"/>
    </row>
    <row r="141" spans="1:26" x14ac:dyDescent="0.2">
      <c r="A141" s="232" t="s">
        <v>288</v>
      </c>
      <c r="B141" s="233" t="s">
        <v>369</v>
      </c>
      <c r="C141" s="295" t="s">
        <v>435</v>
      </c>
      <c r="D141" s="276">
        <v>25500</v>
      </c>
      <c r="E141" s="276">
        <v>81.099999999999994</v>
      </c>
      <c r="F141" s="276">
        <v>98.1</v>
      </c>
      <c r="G141" s="276">
        <v>99.9</v>
      </c>
      <c r="H141" s="296"/>
      <c r="I141" s="276">
        <v>0.46</v>
      </c>
      <c r="J141" s="275">
        <v>93</v>
      </c>
      <c r="K141" s="276">
        <v>69.3</v>
      </c>
      <c r="L141" s="276">
        <v>70</v>
      </c>
      <c r="M141" s="276">
        <v>10.8</v>
      </c>
      <c r="N141" s="275">
        <v>0</v>
      </c>
      <c r="O141" s="275">
        <v>0</v>
      </c>
      <c r="P141" s="270">
        <v>0</v>
      </c>
      <c r="Q141" s="296"/>
      <c r="R141" s="276">
        <v>99.5</v>
      </c>
      <c r="S141" s="276">
        <v>20100</v>
      </c>
      <c r="T141" s="276">
        <v>41</v>
      </c>
      <c r="U141" s="276">
        <v>41.9</v>
      </c>
      <c r="V141" s="276">
        <v>2.5000000000000001E-2</v>
      </c>
      <c r="W141" s="276">
        <v>0</v>
      </c>
      <c r="X141" s="276">
        <v>0</v>
      </c>
      <c r="Y141" s="273">
        <v>0</v>
      </c>
    </row>
    <row r="142" spans="1:26" x14ac:dyDescent="0.2">
      <c r="A142" s="232" t="s">
        <v>288</v>
      </c>
      <c r="B142" s="233" t="s">
        <v>369</v>
      </c>
      <c r="C142" s="295" t="s">
        <v>436</v>
      </c>
      <c r="D142" s="276">
        <v>24900</v>
      </c>
      <c r="E142" s="276">
        <v>80.900000000000006</v>
      </c>
      <c r="F142" s="276">
        <v>98.5</v>
      </c>
      <c r="G142" s="276">
        <v>100</v>
      </c>
      <c r="H142" s="296"/>
      <c r="I142" s="276">
        <v>0.28299999999999997</v>
      </c>
      <c r="J142" s="275">
        <v>56</v>
      </c>
      <c r="K142" s="276">
        <v>64.3</v>
      </c>
      <c r="L142" s="276">
        <v>70.099999999999994</v>
      </c>
      <c r="M142" s="276">
        <v>1.79</v>
      </c>
      <c r="N142" s="275">
        <v>0</v>
      </c>
      <c r="O142" s="275">
        <v>0</v>
      </c>
      <c r="P142" s="270">
        <v>0</v>
      </c>
      <c r="Q142" s="296"/>
      <c r="R142" s="276">
        <v>99.7</v>
      </c>
      <c r="S142" s="276">
        <v>19800</v>
      </c>
      <c r="T142" s="276">
        <v>38.6</v>
      </c>
      <c r="U142" s="276">
        <v>39.1</v>
      </c>
      <c r="V142" s="276">
        <v>0.02</v>
      </c>
      <c r="W142" s="276">
        <v>0</v>
      </c>
      <c r="X142" s="276">
        <v>0</v>
      </c>
      <c r="Y142" s="273">
        <v>0</v>
      </c>
    </row>
    <row r="143" spans="1:26" x14ac:dyDescent="0.2">
      <c r="A143" s="232" t="s">
        <v>288</v>
      </c>
      <c r="B143" s="233" t="s">
        <v>369</v>
      </c>
      <c r="C143" s="295" t="s">
        <v>437</v>
      </c>
      <c r="D143" s="276">
        <v>28000</v>
      </c>
      <c r="E143" s="276">
        <v>71</v>
      </c>
      <c r="F143" s="276">
        <v>98.6</v>
      </c>
      <c r="G143" s="276">
        <v>100</v>
      </c>
      <c r="H143" s="296"/>
      <c r="I143" s="276">
        <v>1.01</v>
      </c>
      <c r="J143" s="275">
        <v>197</v>
      </c>
      <c r="K143" s="276">
        <v>74.3</v>
      </c>
      <c r="L143" s="276">
        <v>75.3</v>
      </c>
      <c r="M143" s="276">
        <v>5.08</v>
      </c>
      <c r="N143" s="275">
        <v>0</v>
      </c>
      <c r="O143" s="275">
        <v>0</v>
      </c>
      <c r="P143" s="270">
        <v>0</v>
      </c>
      <c r="Q143" s="296"/>
      <c r="R143" s="276">
        <v>99</v>
      </c>
      <c r="S143" s="276">
        <v>19400</v>
      </c>
      <c r="T143" s="276">
        <v>47.3</v>
      </c>
      <c r="U143" s="276">
        <v>47.8</v>
      </c>
      <c r="V143" s="276">
        <v>0.89300000000000002</v>
      </c>
      <c r="W143" s="276">
        <v>5.0000000000000001E-3</v>
      </c>
      <c r="X143" s="276">
        <v>100</v>
      </c>
      <c r="Y143" s="273">
        <v>0</v>
      </c>
    </row>
    <row r="144" spans="1:26" x14ac:dyDescent="0.2">
      <c r="A144" s="232" t="s">
        <v>288</v>
      </c>
      <c r="B144" s="233" t="s">
        <v>369</v>
      </c>
      <c r="C144" s="295" t="s">
        <v>438</v>
      </c>
      <c r="D144" s="276">
        <v>28800</v>
      </c>
      <c r="E144" s="276">
        <v>68.900000000000006</v>
      </c>
      <c r="F144" s="276">
        <v>98.3</v>
      </c>
      <c r="G144" s="276">
        <v>100</v>
      </c>
      <c r="H144" s="296"/>
      <c r="I144" s="276">
        <v>1.08</v>
      </c>
      <c r="J144" s="275">
        <v>210</v>
      </c>
      <c r="K144" s="276">
        <v>75.3</v>
      </c>
      <c r="L144" s="276">
        <v>80.7</v>
      </c>
      <c r="M144" s="276">
        <v>7.62</v>
      </c>
      <c r="N144" s="275">
        <v>0.47599999999999998</v>
      </c>
      <c r="O144" s="275">
        <v>0</v>
      </c>
      <c r="P144" s="270">
        <v>100</v>
      </c>
      <c r="Q144" s="296"/>
      <c r="R144" s="276">
        <v>98.9</v>
      </c>
      <c r="S144" s="276">
        <v>19300</v>
      </c>
      <c r="T144" s="276">
        <v>47.9</v>
      </c>
      <c r="U144" s="276">
        <v>48.7</v>
      </c>
      <c r="V144" s="276">
        <v>1.26</v>
      </c>
      <c r="W144" s="276">
        <v>0</v>
      </c>
      <c r="X144" s="276">
        <v>0</v>
      </c>
      <c r="Y144" s="273">
        <v>0</v>
      </c>
    </row>
    <row r="145" spans="1:26" s="126" customFormat="1" x14ac:dyDescent="0.2">
      <c r="A145" s="328" t="s">
        <v>288</v>
      </c>
      <c r="B145" s="329" t="s">
        <v>369</v>
      </c>
      <c r="C145" s="297" t="s">
        <v>390</v>
      </c>
      <c r="D145" s="275">
        <v>132000</v>
      </c>
      <c r="E145" s="275">
        <v>56.2</v>
      </c>
      <c r="F145" s="275">
        <v>96.6</v>
      </c>
      <c r="G145" s="275">
        <v>68.2</v>
      </c>
      <c r="H145" s="275"/>
      <c r="I145" s="275">
        <v>95.4</v>
      </c>
      <c r="J145" s="275">
        <v>46700</v>
      </c>
      <c r="K145" s="275">
        <v>47</v>
      </c>
      <c r="L145" s="275">
        <v>46.7</v>
      </c>
      <c r="M145" s="275">
        <v>49</v>
      </c>
      <c r="N145" s="275">
        <v>8.86</v>
      </c>
      <c r="O145" s="275">
        <v>20.100000000000001</v>
      </c>
      <c r="P145" s="275">
        <v>79.5</v>
      </c>
      <c r="Q145" s="275"/>
      <c r="R145" s="275"/>
      <c r="S145" s="275"/>
      <c r="T145" s="275"/>
      <c r="U145" s="275"/>
      <c r="V145" s="275"/>
      <c r="W145" s="275"/>
      <c r="X145" s="275"/>
      <c r="Y145" s="330"/>
    </row>
    <row r="146" spans="1:26" s="126" customFormat="1" x14ac:dyDescent="0.2">
      <c r="A146" s="328" t="s">
        <v>288</v>
      </c>
      <c r="B146" s="329" t="s">
        <v>369</v>
      </c>
      <c r="C146" s="297" t="s">
        <v>391</v>
      </c>
      <c r="D146" s="275">
        <v>126000</v>
      </c>
      <c r="E146" s="275">
        <v>59.1</v>
      </c>
      <c r="F146" s="275">
        <v>96.3</v>
      </c>
      <c r="G146" s="275">
        <v>68.5</v>
      </c>
      <c r="H146" s="275"/>
      <c r="I146" s="275">
        <v>96.5</v>
      </c>
      <c r="J146" s="275">
        <v>47200</v>
      </c>
      <c r="K146" s="275">
        <v>44.8</v>
      </c>
      <c r="L146" s="275">
        <v>45.3</v>
      </c>
      <c r="M146" s="275">
        <v>48.4</v>
      </c>
      <c r="N146" s="275">
        <v>8.2899999999999991</v>
      </c>
      <c r="O146" s="275">
        <v>21.9</v>
      </c>
      <c r="P146" s="275">
        <v>77.7</v>
      </c>
      <c r="Q146" s="275"/>
      <c r="R146" s="275"/>
      <c r="S146" s="275"/>
      <c r="T146" s="275"/>
      <c r="U146" s="275"/>
      <c r="V146" s="275"/>
      <c r="W146" s="275"/>
      <c r="X146" s="275"/>
      <c r="Y146" s="330"/>
    </row>
    <row r="147" spans="1:26" x14ac:dyDescent="0.2">
      <c r="A147" s="232" t="s">
        <v>288</v>
      </c>
      <c r="B147" s="233" t="s">
        <v>369</v>
      </c>
      <c r="C147" s="295" t="s">
        <v>439</v>
      </c>
      <c r="D147" s="276">
        <v>28300</v>
      </c>
      <c r="E147" s="276">
        <v>73.7</v>
      </c>
      <c r="F147" s="276">
        <v>99</v>
      </c>
      <c r="G147" s="276">
        <v>99.9</v>
      </c>
      <c r="H147" s="296"/>
      <c r="I147" s="276">
        <v>0.49399999999999999</v>
      </c>
      <c r="J147" s="275">
        <v>102</v>
      </c>
      <c r="K147" s="276">
        <v>56</v>
      </c>
      <c r="L147" s="276">
        <v>52.3</v>
      </c>
      <c r="M147" s="276">
        <v>20.6</v>
      </c>
      <c r="N147" s="275">
        <v>2.94</v>
      </c>
      <c r="O147" s="275">
        <v>0</v>
      </c>
      <c r="P147" s="270">
        <v>100</v>
      </c>
      <c r="Q147" s="296"/>
      <c r="R147" s="276">
        <v>99.5</v>
      </c>
      <c r="S147" s="276">
        <v>20500</v>
      </c>
      <c r="T147" s="276">
        <v>38.200000000000003</v>
      </c>
      <c r="U147" s="276">
        <v>37.9</v>
      </c>
      <c r="V147" s="276">
        <v>4.3999999999999997E-2</v>
      </c>
      <c r="W147" s="276">
        <v>0</v>
      </c>
      <c r="X147" s="276">
        <v>0</v>
      </c>
      <c r="Y147" s="273">
        <v>0</v>
      </c>
    </row>
    <row r="148" spans="1:26" x14ac:dyDescent="0.2">
      <c r="A148" s="232" t="s">
        <v>288</v>
      </c>
      <c r="B148" s="233" t="s">
        <v>369</v>
      </c>
      <c r="C148" s="295" t="s">
        <v>440</v>
      </c>
      <c r="D148" s="276">
        <v>25200</v>
      </c>
      <c r="E148" s="276">
        <v>77.400000000000006</v>
      </c>
      <c r="F148" s="276">
        <v>98.7</v>
      </c>
      <c r="G148" s="276">
        <v>100</v>
      </c>
      <c r="H148" s="296"/>
      <c r="I148" s="276">
        <v>0.27500000000000002</v>
      </c>
      <c r="J148" s="275">
        <v>53</v>
      </c>
      <c r="K148" s="276">
        <v>73.2</v>
      </c>
      <c r="L148" s="276">
        <v>76.8</v>
      </c>
      <c r="M148" s="276">
        <v>7.55</v>
      </c>
      <c r="N148" s="275">
        <v>0</v>
      </c>
      <c r="O148" s="275">
        <v>0</v>
      </c>
      <c r="P148" s="270">
        <v>0</v>
      </c>
      <c r="Q148" s="296"/>
      <c r="R148" s="276">
        <v>99.7</v>
      </c>
      <c r="S148" s="276">
        <v>19200</v>
      </c>
      <c r="T148" s="276">
        <v>35.799999999999997</v>
      </c>
      <c r="U148" s="276">
        <v>35.799999999999997</v>
      </c>
      <c r="V148" s="276">
        <v>2.5999999999999999E-2</v>
      </c>
      <c r="W148" s="276">
        <v>5.0000000000000001E-3</v>
      </c>
      <c r="X148" s="276">
        <v>100</v>
      </c>
      <c r="Y148" s="273">
        <v>0</v>
      </c>
    </row>
    <row r="149" spans="1:26" x14ac:dyDescent="0.2">
      <c r="A149" s="232" t="s">
        <v>288</v>
      </c>
      <c r="B149" s="233" t="s">
        <v>369</v>
      </c>
      <c r="C149" s="295" t="s">
        <v>441</v>
      </c>
      <c r="D149" s="276">
        <v>25500</v>
      </c>
      <c r="E149" s="276">
        <v>77</v>
      </c>
      <c r="F149" s="276">
        <v>99</v>
      </c>
      <c r="G149" s="276">
        <v>100</v>
      </c>
      <c r="H149" s="296"/>
      <c r="I149" s="276">
        <v>0.51900000000000002</v>
      </c>
      <c r="J149" s="275">
        <v>101</v>
      </c>
      <c r="K149" s="276">
        <v>65.7</v>
      </c>
      <c r="L149" s="276">
        <v>68.8</v>
      </c>
      <c r="M149" s="276">
        <v>9.9</v>
      </c>
      <c r="N149" s="275">
        <v>1.98</v>
      </c>
      <c r="O149" s="275">
        <v>50</v>
      </c>
      <c r="P149" s="270">
        <v>50</v>
      </c>
      <c r="Q149" s="296"/>
      <c r="R149" s="276">
        <v>99.5</v>
      </c>
      <c r="S149" s="276">
        <v>19400</v>
      </c>
      <c r="T149" s="276">
        <v>37.9</v>
      </c>
      <c r="U149" s="276">
        <v>37.799999999999997</v>
      </c>
      <c r="V149" s="276">
        <v>0.53200000000000003</v>
      </c>
      <c r="W149" s="276">
        <v>0</v>
      </c>
      <c r="X149" s="276">
        <v>0</v>
      </c>
      <c r="Y149" s="273">
        <v>0</v>
      </c>
    </row>
    <row r="150" spans="1:26" x14ac:dyDescent="0.2">
      <c r="A150" s="232" t="s">
        <v>288</v>
      </c>
      <c r="B150" s="233" t="s">
        <v>369</v>
      </c>
      <c r="C150" s="295" t="s">
        <v>442</v>
      </c>
      <c r="D150" s="276">
        <v>29200</v>
      </c>
      <c r="E150" s="276">
        <v>67.900000000000006</v>
      </c>
      <c r="F150" s="276">
        <v>98.9</v>
      </c>
      <c r="G150" s="276">
        <v>100</v>
      </c>
      <c r="H150" s="296"/>
      <c r="I150" s="276">
        <v>0.86499999999999999</v>
      </c>
      <c r="J150" s="275">
        <v>170</v>
      </c>
      <c r="K150" s="276">
        <v>74.3</v>
      </c>
      <c r="L150" s="276">
        <v>74.400000000000006</v>
      </c>
      <c r="M150" s="276">
        <v>4.12</v>
      </c>
      <c r="N150" s="275">
        <v>0</v>
      </c>
      <c r="O150" s="275">
        <v>0</v>
      </c>
      <c r="P150" s="270">
        <v>0</v>
      </c>
      <c r="Q150" s="296"/>
      <c r="R150" s="276">
        <v>99.1</v>
      </c>
      <c r="S150" s="276">
        <v>19500</v>
      </c>
      <c r="T150" s="276">
        <v>47.3</v>
      </c>
      <c r="U150" s="276">
        <v>47.9</v>
      </c>
      <c r="V150" s="276">
        <v>0.503</v>
      </c>
      <c r="W150" s="276">
        <v>0</v>
      </c>
      <c r="X150" s="276">
        <v>0</v>
      </c>
      <c r="Y150" s="273">
        <v>0</v>
      </c>
    </row>
    <row r="151" spans="1:26" s="126" customFormat="1" x14ac:dyDescent="0.2">
      <c r="A151" s="328" t="s">
        <v>288</v>
      </c>
      <c r="B151" s="329" t="s">
        <v>369</v>
      </c>
      <c r="C151" s="297" t="s">
        <v>392</v>
      </c>
      <c r="D151" s="275">
        <v>105000</v>
      </c>
      <c r="E151" s="275">
        <v>64.7</v>
      </c>
      <c r="F151" s="275">
        <v>97.7</v>
      </c>
      <c r="G151" s="275">
        <v>74</v>
      </c>
      <c r="H151" s="275"/>
      <c r="I151" s="275">
        <v>96.6</v>
      </c>
      <c r="J151" s="275">
        <v>47500</v>
      </c>
      <c r="K151" s="275">
        <v>37.9</v>
      </c>
      <c r="L151" s="275">
        <v>36.9</v>
      </c>
      <c r="M151" s="275">
        <v>48.9</v>
      </c>
      <c r="N151" s="275">
        <v>7.81</v>
      </c>
      <c r="O151" s="275">
        <v>26.8</v>
      </c>
      <c r="P151" s="275">
        <v>72.900000000000006</v>
      </c>
      <c r="Q151" s="275"/>
      <c r="R151" s="275"/>
      <c r="S151" s="275"/>
      <c r="T151" s="275"/>
      <c r="U151" s="275"/>
      <c r="V151" s="275"/>
      <c r="W151" s="275"/>
      <c r="X151" s="275"/>
      <c r="Y151" s="330"/>
    </row>
    <row r="152" spans="1:26" s="126" customFormat="1" x14ac:dyDescent="0.2">
      <c r="A152" s="328" t="s">
        <v>288</v>
      </c>
      <c r="B152" s="329" t="s">
        <v>369</v>
      </c>
      <c r="C152" s="297" t="s">
        <v>393</v>
      </c>
      <c r="D152" s="275">
        <v>103000</v>
      </c>
      <c r="E152" s="275">
        <v>69.2</v>
      </c>
      <c r="F152" s="275">
        <v>95.8</v>
      </c>
      <c r="G152" s="275">
        <v>71.900000000000006</v>
      </c>
      <c r="H152" s="275"/>
      <c r="I152" s="275">
        <v>96.4</v>
      </c>
      <c r="J152" s="275">
        <v>47300</v>
      </c>
      <c r="K152" s="275">
        <v>43.5</v>
      </c>
      <c r="L152" s="275">
        <v>44</v>
      </c>
      <c r="M152" s="275">
        <v>49.5</v>
      </c>
      <c r="N152" s="275">
        <v>7.72</v>
      </c>
      <c r="O152" s="275">
        <v>26.3</v>
      </c>
      <c r="P152" s="275">
        <v>73.3</v>
      </c>
      <c r="Q152" s="275"/>
      <c r="R152" s="275"/>
      <c r="S152" s="275"/>
      <c r="T152" s="275"/>
      <c r="U152" s="275"/>
      <c r="V152" s="275"/>
      <c r="W152" s="275"/>
      <c r="X152" s="275"/>
      <c r="Y152" s="330"/>
    </row>
    <row r="153" spans="1:26" x14ac:dyDescent="0.2">
      <c r="A153" s="232" t="s">
        <v>288</v>
      </c>
      <c r="B153" s="233" t="s">
        <v>369</v>
      </c>
      <c r="C153" s="295" t="s">
        <v>443</v>
      </c>
      <c r="D153" s="276">
        <v>26500</v>
      </c>
      <c r="E153" s="276">
        <v>76</v>
      </c>
      <c r="F153" s="276">
        <v>98.7</v>
      </c>
      <c r="G153" s="276">
        <v>100</v>
      </c>
      <c r="H153" s="296"/>
      <c r="I153" s="276">
        <v>0.59399999999999997</v>
      </c>
      <c r="J153" s="275">
        <v>118</v>
      </c>
      <c r="K153" s="276">
        <v>75.7</v>
      </c>
      <c r="L153" s="276">
        <v>80.8</v>
      </c>
      <c r="M153" s="276">
        <v>0.84699999999999998</v>
      </c>
      <c r="N153" s="275">
        <v>0</v>
      </c>
      <c r="O153" s="275">
        <v>0</v>
      </c>
      <c r="P153" s="270">
        <v>0</v>
      </c>
      <c r="Q153" s="296"/>
      <c r="R153" s="276">
        <v>99.4</v>
      </c>
      <c r="S153" s="276">
        <v>19700</v>
      </c>
      <c r="T153" s="276">
        <v>44.9</v>
      </c>
      <c r="U153" s="276">
        <v>45.8</v>
      </c>
      <c r="V153" s="276">
        <v>0.03</v>
      </c>
      <c r="W153" s="276">
        <v>0</v>
      </c>
      <c r="X153" s="276">
        <v>0</v>
      </c>
      <c r="Y153" s="273">
        <v>0</v>
      </c>
    </row>
    <row r="154" spans="1:26" x14ac:dyDescent="0.2">
      <c r="A154" s="277" t="s">
        <v>288</v>
      </c>
      <c r="B154" s="298" t="s">
        <v>369</v>
      </c>
      <c r="C154" s="322" t="s">
        <v>444</v>
      </c>
      <c r="D154" s="279">
        <v>25600</v>
      </c>
      <c r="E154" s="279">
        <v>78</v>
      </c>
      <c r="F154" s="279">
        <v>98.6</v>
      </c>
      <c r="G154" s="279">
        <v>100</v>
      </c>
      <c r="H154" s="299"/>
      <c r="I154" s="279">
        <v>0.55800000000000005</v>
      </c>
      <c r="J154" s="338">
        <v>110</v>
      </c>
      <c r="K154" s="279">
        <v>74.2</v>
      </c>
      <c r="L154" s="279">
        <v>74.900000000000006</v>
      </c>
      <c r="M154" s="279">
        <v>0.90900000000000003</v>
      </c>
      <c r="N154" s="338">
        <v>0</v>
      </c>
      <c r="O154" s="338">
        <v>0</v>
      </c>
      <c r="P154" s="317">
        <v>0</v>
      </c>
      <c r="Q154" s="299"/>
      <c r="R154" s="279">
        <v>99.4</v>
      </c>
      <c r="S154" s="279">
        <v>19600</v>
      </c>
      <c r="T154" s="279">
        <v>43.7</v>
      </c>
      <c r="U154" s="279">
        <v>44.5</v>
      </c>
      <c r="V154" s="279">
        <v>2.5999999999999999E-2</v>
      </c>
      <c r="W154" s="279">
        <v>0</v>
      </c>
      <c r="X154" s="279">
        <v>0</v>
      </c>
      <c r="Y154" s="282">
        <v>0</v>
      </c>
    </row>
    <row r="155" spans="1:26" ht="15.75" x14ac:dyDescent="0.25">
      <c r="A155" s="396" t="s">
        <v>251</v>
      </c>
      <c r="B155" s="396"/>
      <c r="C155" s="396"/>
      <c r="D155" s="207"/>
      <c r="E155" s="207"/>
      <c r="F155" s="207"/>
      <c r="G155" s="207"/>
      <c r="H155" s="210"/>
      <c r="I155" s="210"/>
      <c r="J155" s="331"/>
      <c r="K155" s="210"/>
      <c r="L155" s="210"/>
      <c r="M155" s="210"/>
      <c r="N155" s="331"/>
      <c r="O155" s="331"/>
      <c r="P155" s="326"/>
      <c r="Q155" s="210"/>
      <c r="R155" s="210"/>
      <c r="S155" s="210"/>
      <c r="T155" s="210"/>
      <c r="U155" s="210"/>
      <c r="V155" s="210"/>
      <c r="W155" s="210"/>
      <c r="X155" s="210"/>
      <c r="Y155" s="210"/>
    </row>
    <row r="156" spans="1:26" ht="18" customHeight="1" x14ac:dyDescent="0.25">
      <c r="A156" s="397" t="s">
        <v>445</v>
      </c>
      <c r="B156" s="397"/>
      <c r="C156" s="318"/>
      <c r="D156" s="208"/>
      <c r="E156" s="208"/>
      <c r="F156" s="208"/>
      <c r="G156" s="208"/>
      <c r="H156" s="212"/>
      <c r="I156" s="212"/>
      <c r="J156" s="336"/>
      <c r="K156" s="212"/>
      <c r="L156" s="212"/>
      <c r="M156" s="212"/>
      <c r="N156" s="336"/>
      <c r="O156" s="336"/>
      <c r="P156" s="327"/>
      <c r="Q156" s="212"/>
      <c r="R156" s="212"/>
      <c r="S156" s="212"/>
      <c r="T156" s="212"/>
      <c r="U156" s="212"/>
      <c r="V156" s="212"/>
      <c r="W156" s="212"/>
      <c r="X156" s="212"/>
      <c r="Y156" s="212"/>
    </row>
    <row r="157" spans="1:26" ht="16.5" thickBot="1" x14ac:dyDescent="0.3">
      <c r="C157" s="318"/>
      <c r="D157" s="208"/>
      <c r="E157" s="208"/>
      <c r="F157" s="208"/>
      <c r="G157" s="208"/>
      <c r="H157" s="212"/>
      <c r="I157" s="212"/>
      <c r="J157" s="336"/>
      <c r="K157" s="212"/>
      <c r="L157" s="212"/>
      <c r="M157" s="212"/>
      <c r="N157" s="336"/>
      <c r="O157" s="336"/>
      <c r="P157" s="327"/>
      <c r="Q157" s="212"/>
      <c r="R157" s="212"/>
      <c r="S157" s="212"/>
      <c r="T157" s="212"/>
      <c r="U157" s="212"/>
      <c r="V157" s="212"/>
      <c r="W157" s="212"/>
      <c r="X157" s="212"/>
      <c r="Y157" s="212"/>
    </row>
    <row r="158" spans="1:26" ht="13.5" thickTop="1" x14ac:dyDescent="0.2">
      <c r="A158" s="246"/>
      <c r="B158" s="213"/>
      <c r="C158" s="314"/>
      <c r="D158" s="247"/>
      <c r="E158" s="247"/>
      <c r="F158" s="247"/>
      <c r="G158" s="247"/>
      <c r="H158" s="287"/>
      <c r="I158" s="394" t="s">
        <v>299</v>
      </c>
      <c r="J158" s="394"/>
      <c r="K158" s="394"/>
      <c r="L158" s="394"/>
      <c r="M158" s="394"/>
      <c r="N158" s="394"/>
      <c r="O158" s="394"/>
      <c r="P158" s="394"/>
      <c r="Q158" s="288"/>
      <c r="R158" s="394" t="s">
        <v>471</v>
      </c>
      <c r="S158" s="394"/>
      <c r="T158" s="394"/>
      <c r="U158" s="394"/>
      <c r="V158" s="394"/>
      <c r="W158" s="394"/>
      <c r="X158" s="394"/>
      <c r="Y158" s="395"/>
    </row>
    <row r="159" spans="1:26" ht="114.75" x14ac:dyDescent="0.2">
      <c r="A159" s="250"/>
      <c r="B159" s="238"/>
      <c r="C159" s="323"/>
      <c r="D159" s="254" t="s">
        <v>301</v>
      </c>
      <c r="E159" s="289" t="s">
        <v>302</v>
      </c>
      <c r="F159" s="289" t="s">
        <v>303</v>
      </c>
      <c r="G159" s="254" t="s">
        <v>304</v>
      </c>
      <c r="H159" s="290"/>
      <c r="I159" s="254" t="s">
        <v>305</v>
      </c>
      <c r="J159" s="333" t="s">
        <v>395</v>
      </c>
      <c r="K159" s="254" t="s">
        <v>307</v>
      </c>
      <c r="L159" s="254" t="s">
        <v>307</v>
      </c>
      <c r="M159" s="254" t="s">
        <v>308</v>
      </c>
      <c r="N159" s="333" t="s">
        <v>305</v>
      </c>
      <c r="O159" s="333" t="s">
        <v>309</v>
      </c>
      <c r="P159" s="324" t="s">
        <v>309</v>
      </c>
      <c r="Q159" s="290"/>
      <c r="R159" s="254" t="s">
        <v>305</v>
      </c>
      <c r="S159" s="254" t="s">
        <v>396</v>
      </c>
      <c r="T159" s="254" t="s">
        <v>307</v>
      </c>
      <c r="U159" s="254" t="s">
        <v>307</v>
      </c>
      <c r="V159" s="254" t="s">
        <v>308</v>
      </c>
      <c r="W159" s="254" t="s">
        <v>305</v>
      </c>
      <c r="X159" s="254" t="s">
        <v>309</v>
      </c>
      <c r="Y159" s="255" t="s">
        <v>309</v>
      </c>
    </row>
    <row r="160" spans="1:26" ht="90" thickBot="1" x14ac:dyDescent="0.25">
      <c r="A160" s="256" t="s">
        <v>265</v>
      </c>
      <c r="B160" s="257" t="s">
        <v>266</v>
      </c>
      <c r="C160" s="316" t="s">
        <v>267</v>
      </c>
      <c r="D160" s="260" t="s">
        <v>311</v>
      </c>
      <c r="E160" s="260" t="s">
        <v>312</v>
      </c>
      <c r="F160" s="260" t="s">
        <v>312</v>
      </c>
      <c r="G160" s="260" t="s">
        <v>312</v>
      </c>
      <c r="H160" s="291"/>
      <c r="I160" s="260" t="s">
        <v>312</v>
      </c>
      <c r="J160" s="261" t="s">
        <v>311</v>
      </c>
      <c r="K160" s="260" t="s">
        <v>313</v>
      </c>
      <c r="L160" s="260" t="s">
        <v>314</v>
      </c>
      <c r="M160" s="260" t="s">
        <v>315</v>
      </c>
      <c r="N160" s="262" t="s">
        <v>316</v>
      </c>
      <c r="O160" s="262" t="s">
        <v>317</v>
      </c>
      <c r="P160" s="325" t="s">
        <v>318</v>
      </c>
      <c r="Q160" s="291"/>
      <c r="R160" s="260" t="s">
        <v>312</v>
      </c>
      <c r="S160" s="261" t="s">
        <v>311</v>
      </c>
      <c r="T160" s="260" t="s">
        <v>313</v>
      </c>
      <c r="U160" s="260" t="s">
        <v>314</v>
      </c>
      <c r="V160" s="260" t="s">
        <v>315</v>
      </c>
      <c r="W160" s="260" t="s">
        <v>316</v>
      </c>
      <c r="X160" s="260" t="s">
        <v>317</v>
      </c>
      <c r="Y160" s="263" t="s">
        <v>318</v>
      </c>
      <c r="Z160" s="210"/>
    </row>
    <row r="161" spans="1:26" ht="13.5" thickTop="1" x14ac:dyDescent="0.2">
      <c r="A161" s="232" t="s">
        <v>446</v>
      </c>
      <c r="B161" s="229" t="s">
        <v>369</v>
      </c>
      <c r="C161" s="292" t="s">
        <v>472</v>
      </c>
      <c r="D161" s="293">
        <v>59000</v>
      </c>
      <c r="E161" s="293">
        <v>33.200000000000003</v>
      </c>
      <c r="F161" s="293">
        <v>98.1</v>
      </c>
      <c r="G161" s="293">
        <v>100</v>
      </c>
      <c r="H161" s="294"/>
      <c r="I161" s="293">
        <v>0.42699999999999999</v>
      </c>
      <c r="J161" s="337">
        <v>82</v>
      </c>
      <c r="K161" s="293">
        <v>76.900000000000006</v>
      </c>
      <c r="L161" s="293">
        <v>65.3</v>
      </c>
      <c r="M161" s="293">
        <v>13.4</v>
      </c>
      <c r="N161" s="337">
        <v>0</v>
      </c>
      <c r="O161" s="337">
        <v>0</v>
      </c>
      <c r="P161" s="265">
        <v>0</v>
      </c>
      <c r="Q161" s="294"/>
      <c r="R161" s="293">
        <v>99.6</v>
      </c>
      <c r="S161" s="293">
        <v>19100</v>
      </c>
      <c r="T161" s="293">
        <v>43.2</v>
      </c>
      <c r="U161" s="293">
        <v>43.8</v>
      </c>
      <c r="V161" s="293">
        <v>1.02</v>
      </c>
      <c r="W161" s="293">
        <v>2.1000000000000001E-2</v>
      </c>
      <c r="X161" s="293">
        <v>100</v>
      </c>
      <c r="Y161" s="268">
        <v>0</v>
      </c>
      <c r="Z161" s="210"/>
    </row>
    <row r="162" spans="1:26" x14ac:dyDescent="0.2">
      <c r="A162" s="232" t="s">
        <v>446</v>
      </c>
      <c r="B162" s="229" t="s">
        <v>369</v>
      </c>
      <c r="C162" s="295" t="s">
        <v>473</v>
      </c>
      <c r="D162" s="276">
        <v>50000</v>
      </c>
      <c r="E162" s="276">
        <v>39.9</v>
      </c>
      <c r="F162" s="276">
        <v>97.6</v>
      </c>
      <c r="G162" s="276">
        <v>100</v>
      </c>
      <c r="H162" s="296"/>
      <c r="I162" s="276">
        <v>0.39100000000000001</v>
      </c>
      <c r="J162" s="275">
        <v>76</v>
      </c>
      <c r="K162" s="276">
        <v>81.099999999999994</v>
      </c>
      <c r="L162" s="276">
        <v>71.8</v>
      </c>
      <c r="M162" s="276">
        <v>11.8</v>
      </c>
      <c r="N162" s="275">
        <v>0</v>
      </c>
      <c r="O162" s="275">
        <v>0</v>
      </c>
      <c r="P162" s="270">
        <v>0</v>
      </c>
      <c r="Q162" s="296"/>
      <c r="R162" s="276">
        <v>99.6</v>
      </c>
      <c r="S162" s="276">
        <v>19400</v>
      </c>
      <c r="T162" s="276">
        <v>41.3</v>
      </c>
      <c r="U162" s="276">
        <v>41.9</v>
      </c>
      <c r="V162" s="276">
        <v>1.02</v>
      </c>
      <c r="W162" s="276">
        <v>2.1000000000000001E-2</v>
      </c>
      <c r="X162" s="276">
        <v>100</v>
      </c>
      <c r="Y162" s="273">
        <v>0</v>
      </c>
      <c r="Z162" s="210"/>
    </row>
    <row r="163" spans="1:26" s="126" customFormat="1" x14ac:dyDescent="0.2">
      <c r="A163" s="328" t="s">
        <v>446</v>
      </c>
      <c r="B163" s="332" t="s">
        <v>369</v>
      </c>
      <c r="C163" s="297" t="s">
        <v>447</v>
      </c>
      <c r="D163" s="275">
        <v>131000</v>
      </c>
      <c r="E163" s="275">
        <v>53.4</v>
      </c>
      <c r="F163" s="275">
        <v>97.3</v>
      </c>
      <c r="G163" s="275">
        <v>74.099999999999994</v>
      </c>
      <c r="H163" s="275"/>
      <c r="I163" s="275">
        <v>95.5</v>
      </c>
      <c r="J163" s="275">
        <v>48000</v>
      </c>
      <c r="K163" s="275">
        <v>37.6</v>
      </c>
      <c r="L163" s="275">
        <v>37.299999999999997</v>
      </c>
      <c r="M163" s="275">
        <v>52.6</v>
      </c>
      <c r="N163" s="275">
        <v>10.1</v>
      </c>
      <c r="O163" s="275">
        <v>28.8</v>
      </c>
      <c r="P163" s="275">
        <v>71.099999999999994</v>
      </c>
      <c r="Q163" s="275"/>
      <c r="R163" s="275"/>
      <c r="S163" s="275"/>
      <c r="T163" s="275"/>
      <c r="U163" s="275"/>
      <c r="V163" s="275"/>
      <c r="W163" s="275"/>
      <c r="X163" s="275"/>
      <c r="Y163" s="330"/>
      <c r="Z163" s="331"/>
    </row>
    <row r="164" spans="1:26" s="126" customFormat="1" x14ac:dyDescent="0.2">
      <c r="A164" s="328" t="s">
        <v>446</v>
      </c>
      <c r="B164" s="332" t="s">
        <v>369</v>
      </c>
      <c r="C164" s="297" t="s">
        <v>448</v>
      </c>
      <c r="D164" s="275">
        <v>144000</v>
      </c>
      <c r="E164" s="275">
        <v>48.5</v>
      </c>
      <c r="F164" s="275">
        <v>97.6</v>
      </c>
      <c r="G164" s="275">
        <v>74.3</v>
      </c>
      <c r="H164" s="275"/>
      <c r="I164" s="275">
        <v>94.2</v>
      </c>
      <c r="J164" s="275">
        <v>47800</v>
      </c>
      <c r="K164" s="275">
        <v>40.799999999999997</v>
      </c>
      <c r="L164" s="275">
        <v>40.700000000000003</v>
      </c>
      <c r="M164" s="275">
        <v>53.6</v>
      </c>
      <c r="N164" s="275">
        <v>10.8</v>
      </c>
      <c r="O164" s="275">
        <v>31.1</v>
      </c>
      <c r="P164" s="275">
        <v>68.900000000000006</v>
      </c>
      <c r="Q164" s="275"/>
      <c r="R164" s="275"/>
      <c r="S164" s="275"/>
      <c r="T164" s="275"/>
      <c r="U164" s="275"/>
      <c r="V164" s="275"/>
      <c r="W164" s="275"/>
      <c r="X164" s="275"/>
      <c r="Y164" s="330"/>
      <c r="Z164" s="331"/>
    </row>
    <row r="165" spans="1:26" x14ac:dyDescent="0.2">
      <c r="A165" s="232" t="s">
        <v>446</v>
      </c>
      <c r="B165" s="229" t="s">
        <v>369</v>
      </c>
      <c r="C165" s="295" t="s">
        <v>474</v>
      </c>
      <c r="D165" s="276">
        <v>43800</v>
      </c>
      <c r="E165" s="276">
        <v>47.8</v>
      </c>
      <c r="F165" s="276">
        <v>97.8</v>
      </c>
      <c r="G165" s="276">
        <v>99.9</v>
      </c>
      <c r="H165" s="296"/>
      <c r="I165" s="276">
        <v>5.8999999999999997E-2</v>
      </c>
      <c r="J165" s="275">
        <v>12</v>
      </c>
      <c r="K165" s="276">
        <v>51.4</v>
      </c>
      <c r="L165" s="276">
        <v>49.5</v>
      </c>
      <c r="M165" s="276">
        <v>8.33</v>
      </c>
      <c r="N165" s="275">
        <v>8.33</v>
      </c>
      <c r="O165" s="275">
        <v>100</v>
      </c>
      <c r="P165" s="270">
        <v>0</v>
      </c>
      <c r="Q165" s="296"/>
      <c r="R165" s="276">
        <v>99.9</v>
      </c>
      <c r="S165" s="276">
        <v>20500</v>
      </c>
      <c r="T165" s="276">
        <v>28.1</v>
      </c>
      <c r="U165" s="276">
        <v>27.9</v>
      </c>
      <c r="V165" s="276">
        <v>1.4999999999999999E-2</v>
      </c>
      <c r="W165" s="276">
        <v>0</v>
      </c>
      <c r="X165" s="276">
        <v>0</v>
      </c>
      <c r="Y165" s="273">
        <v>0</v>
      </c>
      <c r="Z165" s="210"/>
    </row>
    <row r="166" spans="1:26" x14ac:dyDescent="0.2">
      <c r="A166" s="232" t="s">
        <v>446</v>
      </c>
      <c r="B166" s="229" t="s">
        <v>369</v>
      </c>
      <c r="C166" s="295" t="s">
        <v>475</v>
      </c>
      <c r="D166" s="276">
        <v>62700</v>
      </c>
      <c r="E166" s="276">
        <v>32.5</v>
      </c>
      <c r="F166" s="276">
        <v>97.9</v>
      </c>
      <c r="G166" s="276">
        <v>100</v>
      </c>
      <c r="H166" s="296"/>
      <c r="I166" s="276">
        <v>0.17499999999999999</v>
      </c>
      <c r="J166" s="275">
        <v>35</v>
      </c>
      <c r="K166" s="276">
        <v>68.599999999999994</v>
      </c>
      <c r="L166" s="276">
        <v>66.2</v>
      </c>
      <c r="M166" s="276">
        <v>2.86</v>
      </c>
      <c r="N166" s="275">
        <v>0</v>
      </c>
      <c r="O166" s="275">
        <v>0</v>
      </c>
      <c r="P166" s="270">
        <v>0</v>
      </c>
      <c r="Q166" s="296"/>
      <c r="R166" s="276">
        <v>99.8</v>
      </c>
      <c r="S166" s="276">
        <v>19900</v>
      </c>
      <c r="T166" s="276">
        <v>41.9</v>
      </c>
      <c r="U166" s="276">
        <v>42.8</v>
      </c>
      <c r="V166" s="276">
        <v>0.08</v>
      </c>
      <c r="W166" s="276">
        <v>0</v>
      </c>
      <c r="X166" s="276">
        <v>0</v>
      </c>
      <c r="Y166" s="273">
        <v>0</v>
      </c>
      <c r="Z166" s="210"/>
    </row>
    <row r="167" spans="1:26" x14ac:dyDescent="0.2">
      <c r="A167" s="232" t="s">
        <v>446</v>
      </c>
      <c r="B167" s="229" t="s">
        <v>369</v>
      </c>
      <c r="C167" s="295" t="s">
        <v>476</v>
      </c>
      <c r="D167" s="276">
        <v>62500</v>
      </c>
      <c r="E167" s="276">
        <v>32.6</v>
      </c>
      <c r="F167" s="276">
        <v>98.3</v>
      </c>
      <c r="G167" s="276">
        <v>100</v>
      </c>
      <c r="H167" s="296"/>
      <c r="I167" s="276">
        <v>0.35</v>
      </c>
      <c r="J167" s="275">
        <v>70</v>
      </c>
      <c r="K167" s="276">
        <v>99.2</v>
      </c>
      <c r="L167" s="276">
        <v>63.6</v>
      </c>
      <c r="M167" s="276">
        <v>25.7</v>
      </c>
      <c r="N167" s="275">
        <v>0</v>
      </c>
      <c r="O167" s="275">
        <v>0</v>
      </c>
      <c r="P167" s="270">
        <v>0</v>
      </c>
      <c r="Q167" s="296"/>
      <c r="R167" s="276">
        <v>99.7</v>
      </c>
      <c r="S167" s="276">
        <v>19900</v>
      </c>
      <c r="T167" s="276">
        <v>42.6</v>
      </c>
      <c r="U167" s="276">
        <v>43.3</v>
      </c>
      <c r="V167" s="276">
        <v>1.32</v>
      </c>
      <c r="W167" s="276">
        <v>0.01</v>
      </c>
      <c r="X167" s="276">
        <v>100</v>
      </c>
      <c r="Y167" s="273">
        <v>0</v>
      </c>
      <c r="Z167" s="210"/>
    </row>
    <row r="168" spans="1:26" x14ac:dyDescent="0.2">
      <c r="A168" s="232" t="s">
        <v>446</v>
      </c>
      <c r="B168" s="229" t="s">
        <v>369</v>
      </c>
      <c r="C168" s="295" t="s">
        <v>477</v>
      </c>
      <c r="D168" s="276">
        <v>55700</v>
      </c>
      <c r="E168" s="276">
        <v>36.9</v>
      </c>
      <c r="F168" s="276">
        <v>98.1</v>
      </c>
      <c r="G168" s="276">
        <v>100</v>
      </c>
      <c r="H168" s="296"/>
      <c r="I168" s="276">
        <v>0.49099999999999999</v>
      </c>
      <c r="J168" s="275">
        <v>99</v>
      </c>
      <c r="K168" s="276">
        <v>76.7</v>
      </c>
      <c r="L168" s="276">
        <v>75.7</v>
      </c>
      <c r="M168" s="276">
        <v>11.1</v>
      </c>
      <c r="N168" s="275">
        <v>0</v>
      </c>
      <c r="O168" s="275">
        <v>0</v>
      </c>
      <c r="P168" s="270">
        <v>0</v>
      </c>
      <c r="Q168" s="296"/>
      <c r="R168" s="276">
        <v>99.5</v>
      </c>
      <c r="S168" s="276">
        <v>20000</v>
      </c>
      <c r="T168" s="276">
        <v>44</v>
      </c>
      <c r="U168" s="276">
        <v>44.8</v>
      </c>
      <c r="V168" s="276">
        <v>1.17</v>
      </c>
      <c r="W168" s="276">
        <v>0.01</v>
      </c>
      <c r="X168" s="276">
        <v>50</v>
      </c>
      <c r="Y168" s="273">
        <v>0</v>
      </c>
      <c r="Z168" s="210"/>
    </row>
    <row r="169" spans="1:26" s="126" customFormat="1" x14ac:dyDescent="0.2">
      <c r="A169" s="328" t="s">
        <v>446</v>
      </c>
      <c r="B169" s="332" t="s">
        <v>369</v>
      </c>
      <c r="C169" s="297" t="s">
        <v>449</v>
      </c>
      <c r="D169" s="275">
        <v>136000</v>
      </c>
      <c r="E169" s="275">
        <v>52</v>
      </c>
      <c r="F169" s="275">
        <v>97.4</v>
      </c>
      <c r="G169" s="275">
        <v>72.099999999999994</v>
      </c>
      <c r="H169" s="275"/>
      <c r="I169" s="275">
        <v>96.6</v>
      </c>
      <c r="J169" s="275">
        <v>48100</v>
      </c>
      <c r="K169" s="275">
        <v>32.5</v>
      </c>
      <c r="L169" s="275">
        <v>32</v>
      </c>
      <c r="M169" s="275">
        <v>48.2</v>
      </c>
      <c r="N169" s="275">
        <v>7.83</v>
      </c>
      <c r="O169" s="275">
        <v>36.799999999999997</v>
      </c>
      <c r="P169" s="275">
        <v>63.2</v>
      </c>
      <c r="Q169" s="275"/>
      <c r="R169" s="275"/>
      <c r="S169" s="275"/>
      <c r="T169" s="275"/>
      <c r="U169" s="275"/>
      <c r="V169" s="275"/>
      <c r="W169" s="275"/>
      <c r="X169" s="275"/>
      <c r="Y169" s="330"/>
      <c r="Z169" s="331"/>
    </row>
    <row r="170" spans="1:26" s="126" customFormat="1" x14ac:dyDescent="0.2">
      <c r="A170" s="328" t="s">
        <v>446</v>
      </c>
      <c r="B170" s="332" t="s">
        <v>369</v>
      </c>
      <c r="C170" s="297" t="s">
        <v>450</v>
      </c>
      <c r="D170" s="275">
        <v>147000</v>
      </c>
      <c r="E170" s="275">
        <v>48.2</v>
      </c>
      <c r="F170" s="275">
        <v>98.2</v>
      </c>
      <c r="G170" s="275">
        <v>74.3</v>
      </c>
      <c r="H170" s="275"/>
      <c r="I170" s="275">
        <v>94.9</v>
      </c>
      <c r="J170" s="275">
        <v>48900</v>
      </c>
      <c r="K170" s="275">
        <v>33</v>
      </c>
      <c r="L170" s="275">
        <v>32.6</v>
      </c>
      <c r="M170" s="275">
        <v>50.2</v>
      </c>
      <c r="N170" s="275">
        <v>8.0500000000000007</v>
      </c>
      <c r="O170" s="275">
        <v>37.700000000000003</v>
      </c>
      <c r="P170" s="275">
        <v>62.2</v>
      </c>
      <c r="Q170" s="275"/>
      <c r="R170" s="275"/>
      <c r="S170" s="275"/>
      <c r="T170" s="275"/>
      <c r="U170" s="275"/>
      <c r="V170" s="275"/>
      <c r="W170" s="275"/>
      <c r="X170" s="275"/>
      <c r="Y170" s="330"/>
      <c r="Z170" s="331"/>
    </row>
    <row r="171" spans="1:26" x14ac:dyDescent="0.2">
      <c r="A171" s="232" t="s">
        <v>446</v>
      </c>
      <c r="B171" s="229" t="s">
        <v>369</v>
      </c>
      <c r="C171" s="295" t="s">
        <v>478</v>
      </c>
      <c r="D171" s="276">
        <v>47500</v>
      </c>
      <c r="E171" s="276">
        <v>44.4</v>
      </c>
      <c r="F171" s="276">
        <v>98</v>
      </c>
      <c r="G171" s="276">
        <v>99.9</v>
      </c>
      <c r="H171" s="296"/>
      <c r="I171" s="276">
        <v>0.3</v>
      </c>
      <c r="J171" s="275">
        <v>62</v>
      </c>
      <c r="K171" s="276">
        <v>54.5</v>
      </c>
      <c r="L171" s="276">
        <v>60.2</v>
      </c>
      <c r="M171" s="276">
        <v>24.2</v>
      </c>
      <c r="N171" s="275">
        <v>6.45</v>
      </c>
      <c r="O171" s="275">
        <v>75</v>
      </c>
      <c r="P171" s="270">
        <v>25</v>
      </c>
      <c r="Q171" s="296"/>
      <c r="R171" s="276">
        <v>99.7</v>
      </c>
      <c r="S171" s="276">
        <v>20600</v>
      </c>
      <c r="T171" s="276">
        <v>38</v>
      </c>
      <c r="U171" s="276">
        <v>38.200000000000003</v>
      </c>
      <c r="V171" s="276">
        <v>2.9000000000000001E-2</v>
      </c>
      <c r="W171" s="276">
        <v>0</v>
      </c>
      <c r="X171" s="276">
        <v>0</v>
      </c>
      <c r="Y171" s="273">
        <v>0</v>
      </c>
      <c r="Z171" s="210"/>
    </row>
    <row r="172" spans="1:26" x14ac:dyDescent="0.2">
      <c r="A172" s="232" t="s">
        <v>446</v>
      </c>
      <c r="B172" s="229" t="s">
        <v>369</v>
      </c>
      <c r="C172" s="295" t="s">
        <v>479</v>
      </c>
      <c r="D172" s="276">
        <v>46300</v>
      </c>
      <c r="E172" s="276">
        <v>44.2</v>
      </c>
      <c r="F172" s="276">
        <v>98.1</v>
      </c>
      <c r="G172" s="276">
        <v>100</v>
      </c>
      <c r="H172" s="296"/>
      <c r="I172" s="276">
        <v>0.16900000000000001</v>
      </c>
      <c r="J172" s="275">
        <v>34</v>
      </c>
      <c r="K172" s="276">
        <v>48.2</v>
      </c>
      <c r="L172" s="276">
        <v>48.5</v>
      </c>
      <c r="M172" s="276">
        <v>2.94</v>
      </c>
      <c r="N172" s="275">
        <v>0</v>
      </c>
      <c r="O172" s="275">
        <v>0</v>
      </c>
      <c r="P172" s="270">
        <v>0</v>
      </c>
      <c r="Q172" s="296"/>
      <c r="R172" s="276">
        <v>99.8</v>
      </c>
      <c r="S172" s="276">
        <v>20100</v>
      </c>
      <c r="T172" s="276">
        <v>35</v>
      </c>
      <c r="U172" s="276">
        <v>35.6</v>
      </c>
      <c r="V172" s="276">
        <v>0.03</v>
      </c>
      <c r="W172" s="276">
        <v>0</v>
      </c>
      <c r="X172" s="276">
        <v>0</v>
      </c>
      <c r="Y172" s="273">
        <v>0</v>
      </c>
      <c r="Z172" s="210"/>
    </row>
    <row r="173" spans="1:26" x14ac:dyDescent="0.2">
      <c r="A173" s="232" t="s">
        <v>446</v>
      </c>
      <c r="B173" s="229" t="s">
        <v>369</v>
      </c>
      <c r="C173" s="295" t="s">
        <v>480</v>
      </c>
      <c r="D173" s="276">
        <v>53800</v>
      </c>
      <c r="E173" s="276">
        <v>38.299999999999997</v>
      </c>
      <c r="F173" s="276">
        <v>98.5</v>
      </c>
      <c r="G173" s="276">
        <v>100</v>
      </c>
      <c r="H173" s="296"/>
      <c r="I173" s="276">
        <v>0.38500000000000001</v>
      </c>
      <c r="J173" s="275">
        <v>78</v>
      </c>
      <c r="K173" s="276">
        <v>62.9</v>
      </c>
      <c r="L173" s="276">
        <v>64.099999999999994</v>
      </c>
      <c r="M173" s="276">
        <v>15.4</v>
      </c>
      <c r="N173" s="275">
        <v>0</v>
      </c>
      <c r="O173" s="275">
        <v>0</v>
      </c>
      <c r="P173" s="270">
        <v>0</v>
      </c>
      <c r="Q173" s="296"/>
      <c r="R173" s="276">
        <v>99.6</v>
      </c>
      <c r="S173" s="276">
        <v>20200</v>
      </c>
      <c r="T173" s="276">
        <v>42.7</v>
      </c>
      <c r="U173" s="276">
        <v>43.3</v>
      </c>
      <c r="V173" s="276">
        <v>1.03</v>
      </c>
      <c r="W173" s="276">
        <v>5.0000000000000001E-3</v>
      </c>
      <c r="X173" s="276">
        <v>100</v>
      </c>
      <c r="Y173" s="273">
        <v>0</v>
      </c>
      <c r="Z173" s="210"/>
    </row>
    <row r="174" spans="1:26" x14ac:dyDescent="0.2">
      <c r="A174" s="232" t="s">
        <v>446</v>
      </c>
      <c r="B174" s="229" t="s">
        <v>369</v>
      </c>
      <c r="C174" s="295" t="s">
        <v>481</v>
      </c>
      <c r="D174" s="276">
        <v>52100</v>
      </c>
      <c r="E174" s="276">
        <v>37.9</v>
      </c>
      <c r="F174" s="276">
        <v>98.3</v>
      </c>
      <c r="G174" s="276">
        <v>100</v>
      </c>
      <c r="H174" s="296"/>
      <c r="I174" s="276">
        <v>0.34499999999999997</v>
      </c>
      <c r="J174" s="275">
        <v>67</v>
      </c>
      <c r="K174" s="276">
        <v>63.2</v>
      </c>
      <c r="L174" s="276">
        <v>55</v>
      </c>
      <c r="M174" s="276">
        <v>14.9</v>
      </c>
      <c r="N174" s="275">
        <v>1.49</v>
      </c>
      <c r="O174" s="275">
        <v>100</v>
      </c>
      <c r="P174" s="270">
        <v>0</v>
      </c>
      <c r="Q174" s="296"/>
      <c r="R174" s="276">
        <v>99.7</v>
      </c>
      <c r="S174" s="276">
        <v>19300</v>
      </c>
      <c r="T174" s="276">
        <v>42</v>
      </c>
      <c r="U174" s="276">
        <v>43</v>
      </c>
      <c r="V174" s="276">
        <v>1.1599999999999999</v>
      </c>
      <c r="W174" s="276">
        <v>0.01</v>
      </c>
      <c r="X174" s="276">
        <v>50</v>
      </c>
      <c r="Y174" s="273">
        <v>50</v>
      </c>
      <c r="Z174" s="210"/>
    </row>
    <row r="175" spans="1:26" s="126" customFormat="1" x14ac:dyDescent="0.2">
      <c r="A175" s="328" t="s">
        <v>446</v>
      </c>
      <c r="B175" s="332" t="s">
        <v>369</v>
      </c>
      <c r="C175" s="297" t="s">
        <v>451</v>
      </c>
      <c r="D175" s="275">
        <v>108000</v>
      </c>
      <c r="E175" s="275">
        <v>63.9</v>
      </c>
      <c r="F175" s="275">
        <v>97.7</v>
      </c>
      <c r="G175" s="275">
        <v>74.2</v>
      </c>
      <c r="H175" s="275"/>
      <c r="I175" s="275">
        <v>96.1</v>
      </c>
      <c r="J175" s="275">
        <v>48000</v>
      </c>
      <c r="K175" s="275">
        <v>34.200000000000003</v>
      </c>
      <c r="L175" s="275">
        <v>34</v>
      </c>
      <c r="M175" s="275">
        <v>52.3</v>
      </c>
      <c r="N175" s="275">
        <v>9.1300000000000008</v>
      </c>
      <c r="O175" s="275">
        <v>34.9</v>
      </c>
      <c r="P175" s="275">
        <v>65.099999999999994</v>
      </c>
      <c r="Q175" s="275"/>
      <c r="R175" s="275"/>
      <c r="S175" s="275"/>
      <c r="T175" s="275"/>
      <c r="U175" s="275"/>
      <c r="V175" s="275"/>
      <c r="W175" s="275"/>
      <c r="X175" s="275"/>
      <c r="Y175" s="330"/>
      <c r="Z175" s="331"/>
    </row>
    <row r="176" spans="1:26" s="126" customFormat="1" x14ac:dyDescent="0.2">
      <c r="A176" s="328" t="s">
        <v>446</v>
      </c>
      <c r="B176" s="332" t="s">
        <v>369</v>
      </c>
      <c r="C176" s="297" t="s">
        <v>452</v>
      </c>
      <c r="D176" s="275">
        <v>117000</v>
      </c>
      <c r="E176" s="275">
        <v>60</v>
      </c>
      <c r="F176" s="275">
        <v>97.7</v>
      </c>
      <c r="G176" s="275">
        <v>73.5</v>
      </c>
      <c r="H176" s="275"/>
      <c r="I176" s="275">
        <v>95.8</v>
      </c>
      <c r="J176" s="275">
        <v>48100</v>
      </c>
      <c r="K176" s="275">
        <v>38.299999999999997</v>
      </c>
      <c r="L176" s="275">
        <v>38.1</v>
      </c>
      <c r="M176" s="275">
        <v>52.1</v>
      </c>
      <c r="N176" s="275">
        <v>9.4</v>
      </c>
      <c r="O176" s="275">
        <v>33.299999999999997</v>
      </c>
      <c r="P176" s="275">
        <v>66.599999999999994</v>
      </c>
      <c r="Q176" s="275"/>
      <c r="R176" s="275"/>
      <c r="S176" s="275"/>
      <c r="T176" s="275"/>
      <c r="U176" s="275"/>
      <c r="V176" s="275"/>
      <c r="W176" s="275"/>
      <c r="X176" s="275"/>
      <c r="Y176" s="330"/>
      <c r="Z176" s="331"/>
    </row>
    <row r="177" spans="1:26" x14ac:dyDescent="0.2">
      <c r="A177" s="232" t="s">
        <v>446</v>
      </c>
      <c r="B177" s="229" t="s">
        <v>369</v>
      </c>
      <c r="C177" s="295" t="s">
        <v>482</v>
      </c>
      <c r="D177" s="276">
        <v>51200</v>
      </c>
      <c r="E177" s="276">
        <v>40.9</v>
      </c>
      <c r="F177" s="276">
        <v>97.9</v>
      </c>
      <c r="G177" s="276">
        <v>99.9</v>
      </c>
      <c r="H177" s="296"/>
      <c r="I177" s="276">
        <v>0.39600000000000002</v>
      </c>
      <c r="J177" s="275">
        <v>81</v>
      </c>
      <c r="K177" s="276">
        <v>40.6</v>
      </c>
      <c r="L177" s="276">
        <v>37.299999999999997</v>
      </c>
      <c r="M177" s="276">
        <v>29.6</v>
      </c>
      <c r="N177" s="275">
        <v>3.7</v>
      </c>
      <c r="O177" s="275">
        <v>33.299999999999997</v>
      </c>
      <c r="P177" s="270">
        <v>66.7</v>
      </c>
      <c r="Q177" s="296"/>
      <c r="R177" s="276">
        <v>99.6</v>
      </c>
      <c r="S177" s="276">
        <v>20400</v>
      </c>
      <c r="T177" s="276">
        <v>30.4</v>
      </c>
      <c r="U177" s="276">
        <v>30.4</v>
      </c>
      <c r="V177" s="276">
        <v>3.4000000000000002E-2</v>
      </c>
      <c r="W177" s="276">
        <v>0</v>
      </c>
      <c r="X177" s="276">
        <v>0</v>
      </c>
      <c r="Y177" s="273">
        <v>0</v>
      </c>
      <c r="Z177" s="210"/>
    </row>
    <row r="178" spans="1:26" x14ac:dyDescent="0.2">
      <c r="A178" s="232" t="s">
        <v>446</v>
      </c>
      <c r="B178" s="229" t="s">
        <v>369</v>
      </c>
      <c r="C178" s="295" t="s">
        <v>483</v>
      </c>
      <c r="D178" s="276">
        <v>45000</v>
      </c>
      <c r="E178" s="276">
        <v>48.2</v>
      </c>
      <c r="F178" s="276">
        <v>98.2</v>
      </c>
      <c r="G178" s="276">
        <v>100</v>
      </c>
      <c r="H178" s="296"/>
      <c r="I178" s="276">
        <v>0.11700000000000001</v>
      </c>
      <c r="J178" s="275">
        <v>25</v>
      </c>
      <c r="K178" s="276">
        <v>53</v>
      </c>
      <c r="L178" s="276">
        <v>41.2</v>
      </c>
      <c r="M178" s="276">
        <v>24</v>
      </c>
      <c r="N178" s="275">
        <v>4</v>
      </c>
      <c r="O178" s="275">
        <v>0</v>
      </c>
      <c r="P178" s="270">
        <v>100</v>
      </c>
      <c r="Q178" s="296"/>
      <c r="R178" s="276">
        <v>99.9</v>
      </c>
      <c r="S178" s="276">
        <v>21300</v>
      </c>
      <c r="T178" s="276">
        <v>26.7</v>
      </c>
      <c r="U178" s="276">
        <v>26.6</v>
      </c>
      <c r="V178" s="276">
        <v>8.9999999999999993E-3</v>
      </c>
      <c r="W178" s="276">
        <v>0</v>
      </c>
      <c r="X178" s="276">
        <v>0</v>
      </c>
      <c r="Y178" s="273">
        <v>0</v>
      </c>
      <c r="Z178" s="210"/>
    </row>
    <row r="179" spans="1:26" x14ac:dyDescent="0.2">
      <c r="A179" s="232" t="s">
        <v>446</v>
      </c>
      <c r="B179" s="229" t="s">
        <v>369</v>
      </c>
      <c r="C179" s="295" t="s">
        <v>484</v>
      </c>
      <c r="D179" s="276">
        <v>50100</v>
      </c>
      <c r="E179" s="276">
        <v>41</v>
      </c>
      <c r="F179" s="276">
        <v>98.4</v>
      </c>
      <c r="G179" s="276">
        <v>100</v>
      </c>
      <c r="H179" s="296"/>
      <c r="I179" s="276">
        <v>0.371</v>
      </c>
      <c r="J179" s="275">
        <v>75</v>
      </c>
      <c r="K179" s="276">
        <v>83</v>
      </c>
      <c r="L179" s="276">
        <v>67.2</v>
      </c>
      <c r="M179" s="276">
        <v>14.7</v>
      </c>
      <c r="N179" s="275">
        <v>1.33</v>
      </c>
      <c r="O179" s="275">
        <v>100</v>
      </c>
      <c r="P179" s="270">
        <v>0</v>
      </c>
      <c r="Q179" s="296"/>
      <c r="R179" s="276">
        <v>99.6</v>
      </c>
      <c r="S179" s="276">
        <v>20200</v>
      </c>
      <c r="T179" s="276">
        <v>38.700000000000003</v>
      </c>
      <c r="U179" s="276">
        <v>38.700000000000003</v>
      </c>
      <c r="V179" s="276">
        <v>0.93300000000000005</v>
      </c>
      <c r="W179" s="276">
        <v>0.01</v>
      </c>
      <c r="X179" s="276">
        <v>100</v>
      </c>
      <c r="Y179" s="273">
        <v>0</v>
      </c>
      <c r="Z179" s="210"/>
    </row>
    <row r="180" spans="1:26" x14ac:dyDescent="0.2">
      <c r="A180" s="232" t="s">
        <v>446</v>
      </c>
      <c r="B180" s="229" t="s">
        <v>369</v>
      </c>
      <c r="C180" s="295" t="s">
        <v>485</v>
      </c>
      <c r="D180" s="276">
        <v>43500</v>
      </c>
      <c r="E180" s="276">
        <v>46.8</v>
      </c>
      <c r="F180" s="276">
        <v>98.2</v>
      </c>
      <c r="G180" s="276">
        <v>100</v>
      </c>
      <c r="H180" s="296"/>
      <c r="I180" s="276">
        <v>0.33</v>
      </c>
      <c r="J180" s="275">
        <v>66</v>
      </c>
      <c r="K180" s="276">
        <v>97.7</v>
      </c>
      <c r="L180" s="276">
        <v>73.099999999999994</v>
      </c>
      <c r="M180" s="276">
        <v>4.55</v>
      </c>
      <c r="N180" s="275">
        <v>3.03</v>
      </c>
      <c r="O180" s="275">
        <v>100</v>
      </c>
      <c r="P180" s="270">
        <v>0</v>
      </c>
      <c r="Q180" s="296"/>
      <c r="R180" s="276">
        <v>99.7</v>
      </c>
      <c r="S180" s="276">
        <v>19900</v>
      </c>
      <c r="T180" s="276">
        <v>38.200000000000003</v>
      </c>
      <c r="U180" s="276">
        <v>38</v>
      </c>
      <c r="V180" s="276">
        <v>0.71799999999999997</v>
      </c>
      <c r="W180" s="276">
        <v>0.02</v>
      </c>
      <c r="X180" s="276">
        <v>100</v>
      </c>
      <c r="Y180" s="273">
        <v>0</v>
      </c>
      <c r="Z180" s="210"/>
    </row>
    <row r="181" spans="1:26" s="126" customFormat="1" x14ac:dyDescent="0.2">
      <c r="A181" s="328" t="s">
        <v>446</v>
      </c>
      <c r="B181" s="332" t="s">
        <v>369</v>
      </c>
      <c r="C181" s="297" t="s">
        <v>453</v>
      </c>
      <c r="D181" s="275">
        <v>117000</v>
      </c>
      <c r="E181" s="275">
        <v>59.7</v>
      </c>
      <c r="F181" s="275">
        <v>97.5</v>
      </c>
      <c r="G181" s="275">
        <v>75.400000000000006</v>
      </c>
      <c r="H181" s="275"/>
      <c r="I181" s="275">
        <v>96.8</v>
      </c>
      <c r="J181" s="275">
        <v>49600</v>
      </c>
      <c r="K181" s="275">
        <v>29.6</v>
      </c>
      <c r="L181" s="275">
        <v>29.3</v>
      </c>
      <c r="M181" s="275">
        <v>56</v>
      </c>
      <c r="N181" s="275">
        <v>10.3</v>
      </c>
      <c r="O181" s="275">
        <v>29.8</v>
      </c>
      <c r="P181" s="275">
        <v>70.2</v>
      </c>
      <c r="Q181" s="275"/>
      <c r="R181" s="275"/>
      <c r="S181" s="275"/>
      <c r="T181" s="275"/>
      <c r="U181" s="275"/>
      <c r="V181" s="275"/>
      <c r="W181" s="275"/>
      <c r="X181" s="275"/>
      <c r="Y181" s="330"/>
      <c r="Z181" s="331"/>
    </row>
    <row r="182" spans="1:26" s="126" customFormat="1" x14ac:dyDescent="0.2">
      <c r="A182" s="328" t="s">
        <v>446</v>
      </c>
      <c r="B182" s="332" t="s">
        <v>369</v>
      </c>
      <c r="C182" s="297" t="s">
        <v>454</v>
      </c>
      <c r="D182" s="275">
        <v>102000</v>
      </c>
      <c r="E182" s="275">
        <v>64.400000000000006</v>
      </c>
      <c r="F182" s="275">
        <v>97.7</v>
      </c>
      <c r="G182" s="275">
        <v>78.099999999999994</v>
      </c>
      <c r="H182" s="275"/>
      <c r="I182" s="275">
        <v>97.3</v>
      </c>
      <c r="J182" s="275">
        <v>48900</v>
      </c>
      <c r="K182" s="275">
        <v>24</v>
      </c>
      <c r="L182" s="275">
        <v>23.4</v>
      </c>
      <c r="M182" s="275">
        <v>54.3</v>
      </c>
      <c r="N182" s="275">
        <v>8.51</v>
      </c>
      <c r="O182" s="275">
        <v>31.8</v>
      </c>
      <c r="P182" s="275">
        <v>68.099999999999994</v>
      </c>
      <c r="Q182" s="275"/>
      <c r="R182" s="275"/>
      <c r="S182" s="275"/>
      <c r="T182" s="275"/>
      <c r="U182" s="275"/>
      <c r="V182" s="275"/>
      <c r="W182" s="275"/>
      <c r="X182" s="275"/>
      <c r="Y182" s="330"/>
      <c r="Z182" s="331"/>
    </row>
    <row r="183" spans="1:26" x14ac:dyDescent="0.2">
      <c r="A183" s="232" t="s">
        <v>446</v>
      </c>
      <c r="B183" s="229" t="s">
        <v>369</v>
      </c>
      <c r="C183" s="295" t="s">
        <v>486</v>
      </c>
      <c r="D183" s="276">
        <v>54200</v>
      </c>
      <c r="E183" s="276">
        <v>39.5</v>
      </c>
      <c r="F183" s="276">
        <v>98.1</v>
      </c>
      <c r="G183" s="276">
        <v>99.2</v>
      </c>
      <c r="H183" s="296"/>
      <c r="I183" s="276">
        <v>2.33</v>
      </c>
      <c r="J183" s="275">
        <v>486</v>
      </c>
      <c r="K183" s="276">
        <v>45</v>
      </c>
      <c r="L183" s="276">
        <v>41.8</v>
      </c>
      <c r="M183" s="276">
        <v>50.6</v>
      </c>
      <c r="N183" s="275">
        <v>9.4700000000000006</v>
      </c>
      <c r="O183" s="275">
        <v>41.3</v>
      </c>
      <c r="P183" s="270">
        <v>58.7</v>
      </c>
      <c r="Q183" s="296"/>
      <c r="R183" s="276">
        <v>97.7</v>
      </c>
      <c r="S183" s="276">
        <v>20400</v>
      </c>
      <c r="T183" s="276">
        <v>37.4</v>
      </c>
      <c r="U183" s="276">
        <v>37.799999999999997</v>
      </c>
      <c r="V183" s="276">
        <v>0.113</v>
      </c>
      <c r="W183" s="276">
        <v>0</v>
      </c>
      <c r="X183" s="276">
        <v>0</v>
      </c>
      <c r="Y183" s="273">
        <v>0</v>
      </c>
      <c r="Z183" s="210"/>
    </row>
    <row r="184" spans="1:26" x14ac:dyDescent="0.2">
      <c r="A184" s="232" t="s">
        <v>446</v>
      </c>
      <c r="B184" s="229" t="s">
        <v>369</v>
      </c>
      <c r="C184" s="295" t="s">
        <v>487</v>
      </c>
      <c r="D184" s="276">
        <v>41500</v>
      </c>
      <c r="E184" s="276">
        <v>49.6</v>
      </c>
      <c r="F184" s="276">
        <v>98.4</v>
      </c>
      <c r="G184" s="276">
        <v>100</v>
      </c>
      <c r="H184" s="296"/>
      <c r="I184" s="276">
        <v>0.114</v>
      </c>
      <c r="J184" s="275">
        <v>23</v>
      </c>
      <c r="K184" s="276">
        <v>56.7</v>
      </c>
      <c r="L184" s="276">
        <v>60.8</v>
      </c>
      <c r="M184" s="276">
        <v>17.399999999999999</v>
      </c>
      <c r="N184" s="275">
        <v>8.6999999999999993</v>
      </c>
      <c r="O184" s="275">
        <v>0</v>
      </c>
      <c r="P184" s="270">
        <v>100</v>
      </c>
      <c r="Q184" s="296"/>
      <c r="R184" s="276">
        <v>99.9</v>
      </c>
      <c r="S184" s="276">
        <v>20200</v>
      </c>
      <c r="T184" s="276">
        <v>29.2</v>
      </c>
      <c r="U184" s="276">
        <v>28.7</v>
      </c>
      <c r="V184" s="276">
        <v>1.4999999999999999E-2</v>
      </c>
      <c r="W184" s="276">
        <v>0</v>
      </c>
      <c r="X184" s="276">
        <v>0</v>
      </c>
      <c r="Y184" s="273">
        <v>0</v>
      </c>
      <c r="Z184" s="210"/>
    </row>
    <row r="185" spans="1:26" x14ac:dyDescent="0.2">
      <c r="A185" s="232" t="s">
        <v>446</v>
      </c>
      <c r="B185" s="229" t="s">
        <v>369</v>
      </c>
      <c r="C185" s="295" t="s">
        <v>488</v>
      </c>
      <c r="D185" s="276">
        <v>49000</v>
      </c>
      <c r="E185" s="276">
        <v>53.1</v>
      </c>
      <c r="F185" s="276">
        <v>97.7</v>
      </c>
      <c r="G185" s="276">
        <v>100</v>
      </c>
      <c r="H185" s="296"/>
      <c r="I185" s="276">
        <v>0.13800000000000001</v>
      </c>
      <c r="J185" s="275">
        <v>35</v>
      </c>
      <c r="K185" s="276">
        <v>60.2</v>
      </c>
      <c r="L185" s="276">
        <v>32.299999999999997</v>
      </c>
      <c r="M185" s="276">
        <v>17.100000000000001</v>
      </c>
      <c r="N185" s="275">
        <v>0</v>
      </c>
      <c r="O185" s="275">
        <v>0</v>
      </c>
      <c r="P185" s="270">
        <v>0</v>
      </c>
      <c r="Q185" s="296"/>
      <c r="R185" s="276">
        <v>99.9</v>
      </c>
      <c r="S185" s="276">
        <v>25400</v>
      </c>
      <c r="T185" s="276">
        <v>27.6</v>
      </c>
      <c r="U185" s="276">
        <v>27.2</v>
      </c>
      <c r="V185" s="276">
        <v>0.497</v>
      </c>
      <c r="W185" s="276">
        <v>8.0000000000000002E-3</v>
      </c>
      <c r="X185" s="276">
        <v>50</v>
      </c>
      <c r="Y185" s="273">
        <v>0</v>
      </c>
      <c r="Z185" s="210"/>
    </row>
    <row r="186" spans="1:26" x14ac:dyDescent="0.2">
      <c r="A186" s="232" t="s">
        <v>446</v>
      </c>
      <c r="B186" s="229" t="s">
        <v>369</v>
      </c>
      <c r="C186" s="295" t="s">
        <v>489</v>
      </c>
      <c r="D186" s="276">
        <v>47600</v>
      </c>
      <c r="E186" s="276">
        <v>42.8</v>
      </c>
      <c r="F186" s="276">
        <v>97.9</v>
      </c>
      <c r="G186" s="276">
        <v>100</v>
      </c>
      <c r="H186" s="296"/>
      <c r="I186" s="276">
        <v>0.19</v>
      </c>
      <c r="J186" s="275">
        <v>38</v>
      </c>
      <c r="K186" s="276">
        <v>74.3</v>
      </c>
      <c r="L186" s="276">
        <v>71.8</v>
      </c>
      <c r="M186" s="276">
        <v>10.5</v>
      </c>
      <c r="N186" s="275">
        <v>0</v>
      </c>
      <c r="O186" s="275">
        <v>0</v>
      </c>
      <c r="P186" s="270">
        <v>0</v>
      </c>
      <c r="Q186" s="296"/>
      <c r="R186" s="276">
        <v>99.8</v>
      </c>
      <c r="S186" s="276">
        <v>19900</v>
      </c>
      <c r="T186" s="276">
        <v>37.200000000000003</v>
      </c>
      <c r="U186" s="276">
        <v>36.9</v>
      </c>
      <c r="V186" s="276">
        <v>0.47699999999999998</v>
      </c>
      <c r="W186" s="276">
        <v>5.0000000000000001E-3</v>
      </c>
      <c r="X186" s="276">
        <v>100</v>
      </c>
      <c r="Y186" s="273">
        <v>0</v>
      </c>
      <c r="Z186" s="210"/>
    </row>
    <row r="187" spans="1:26" s="126" customFormat="1" x14ac:dyDescent="0.2">
      <c r="A187" s="328" t="s">
        <v>446</v>
      </c>
      <c r="B187" s="332" t="s">
        <v>369</v>
      </c>
      <c r="C187" s="297" t="s">
        <v>455</v>
      </c>
      <c r="D187" s="275">
        <v>109000</v>
      </c>
      <c r="E187" s="275">
        <v>64.099999999999994</v>
      </c>
      <c r="F187" s="275">
        <v>97.8</v>
      </c>
      <c r="G187" s="275">
        <v>74.599999999999994</v>
      </c>
      <c r="H187" s="275"/>
      <c r="I187" s="275">
        <v>96.6</v>
      </c>
      <c r="J187" s="275">
        <v>49100</v>
      </c>
      <c r="K187" s="275">
        <v>27.6</v>
      </c>
      <c r="L187" s="275">
        <v>27.1</v>
      </c>
      <c r="M187" s="275">
        <v>48.5</v>
      </c>
      <c r="N187" s="275">
        <v>8.34</v>
      </c>
      <c r="O187" s="275">
        <v>39.700000000000003</v>
      </c>
      <c r="P187" s="275">
        <v>60.2</v>
      </c>
      <c r="Q187" s="275"/>
      <c r="R187" s="275"/>
      <c r="S187" s="275"/>
      <c r="T187" s="275"/>
      <c r="U187" s="275"/>
      <c r="V187" s="275"/>
      <c r="W187" s="275"/>
      <c r="X187" s="275"/>
      <c r="Y187" s="330"/>
      <c r="Z187" s="331"/>
    </row>
    <row r="188" spans="1:26" s="126" customFormat="1" x14ac:dyDescent="0.2">
      <c r="A188" s="328" t="s">
        <v>446</v>
      </c>
      <c r="B188" s="332" t="s">
        <v>369</v>
      </c>
      <c r="C188" s="297" t="s">
        <v>456</v>
      </c>
      <c r="D188" s="275">
        <v>119000</v>
      </c>
      <c r="E188" s="275">
        <v>58.3</v>
      </c>
      <c r="F188" s="275">
        <v>97.4</v>
      </c>
      <c r="G188" s="275">
        <v>73.599999999999994</v>
      </c>
      <c r="H188" s="275"/>
      <c r="I188" s="275">
        <v>95.4</v>
      </c>
      <c r="J188" s="275">
        <v>47500</v>
      </c>
      <c r="K188" s="275">
        <v>30.5</v>
      </c>
      <c r="L188" s="275">
        <v>30.1</v>
      </c>
      <c r="M188" s="275">
        <v>49</v>
      </c>
      <c r="N188" s="275">
        <v>8.74</v>
      </c>
      <c r="O188" s="275">
        <v>39.4</v>
      </c>
      <c r="P188" s="275">
        <v>60.4</v>
      </c>
      <c r="Q188" s="275"/>
      <c r="R188" s="275"/>
      <c r="S188" s="275"/>
      <c r="T188" s="275"/>
      <c r="U188" s="275"/>
      <c r="V188" s="275"/>
      <c r="W188" s="275"/>
      <c r="X188" s="275"/>
      <c r="Y188" s="330"/>
      <c r="Z188" s="331"/>
    </row>
    <row r="189" spans="1:26" x14ac:dyDescent="0.2">
      <c r="A189" s="232" t="s">
        <v>446</v>
      </c>
      <c r="B189" s="229" t="s">
        <v>369</v>
      </c>
      <c r="C189" s="295" t="s">
        <v>490</v>
      </c>
      <c r="D189" s="276">
        <v>47000</v>
      </c>
      <c r="E189" s="276">
        <v>44.3</v>
      </c>
      <c r="F189" s="276">
        <v>98</v>
      </c>
      <c r="G189" s="276">
        <v>100</v>
      </c>
      <c r="H189" s="296"/>
      <c r="I189" s="276">
        <v>9.2999999999999999E-2</v>
      </c>
      <c r="J189" s="275">
        <v>19</v>
      </c>
      <c r="K189" s="276">
        <v>56.7</v>
      </c>
      <c r="L189" s="276">
        <v>46.4</v>
      </c>
      <c r="M189" s="276">
        <v>0</v>
      </c>
      <c r="N189" s="275">
        <v>0</v>
      </c>
      <c r="O189" s="275">
        <v>0</v>
      </c>
      <c r="P189" s="270">
        <v>0</v>
      </c>
      <c r="Q189" s="296"/>
      <c r="R189" s="276">
        <v>99.9</v>
      </c>
      <c r="S189" s="276">
        <v>20400</v>
      </c>
      <c r="T189" s="276">
        <v>30.7</v>
      </c>
      <c r="U189" s="276">
        <v>30.3</v>
      </c>
      <c r="V189" s="276">
        <v>2.5000000000000001E-2</v>
      </c>
      <c r="W189" s="276">
        <v>0</v>
      </c>
      <c r="X189" s="276">
        <v>0</v>
      </c>
      <c r="Y189" s="273">
        <v>0</v>
      </c>
      <c r="Z189" s="210"/>
    </row>
    <row r="190" spans="1:26" x14ac:dyDescent="0.2">
      <c r="A190" s="232" t="s">
        <v>446</v>
      </c>
      <c r="B190" s="229" t="s">
        <v>369</v>
      </c>
      <c r="C190" s="295" t="s">
        <v>491</v>
      </c>
      <c r="D190" s="276">
        <v>46200</v>
      </c>
      <c r="E190" s="276">
        <v>46.4</v>
      </c>
      <c r="F190" s="276">
        <v>98.3</v>
      </c>
      <c r="G190" s="276">
        <v>100</v>
      </c>
      <c r="H190" s="296"/>
      <c r="I190" s="276">
        <v>0.104</v>
      </c>
      <c r="J190" s="275">
        <v>22</v>
      </c>
      <c r="K190" s="276">
        <v>44.4</v>
      </c>
      <c r="L190" s="276">
        <v>43.4</v>
      </c>
      <c r="M190" s="276">
        <v>45.5</v>
      </c>
      <c r="N190" s="275">
        <v>4.55</v>
      </c>
      <c r="O190" s="275">
        <v>100</v>
      </c>
      <c r="P190" s="270">
        <v>0</v>
      </c>
      <c r="Q190" s="296"/>
      <c r="R190" s="276">
        <v>99.9</v>
      </c>
      <c r="S190" s="276">
        <v>21000</v>
      </c>
      <c r="T190" s="276">
        <v>25.3</v>
      </c>
      <c r="U190" s="276">
        <v>25.1</v>
      </c>
      <c r="V190" s="276">
        <v>1.9E-2</v>
      </c>
      <c r="W190" s="276">
        <v>0</v>
      </c>
      <c r="X190" s="276">
        <v>0</v>
      </c>
      <c r="Y190" s="273">
        <v>0</v>
      </c>
      <c r="Z190" s="210"/>
    </row>
    <row r="191" spans="1:26" x14ac:dyDescent="0.2">
      <c r="A191" s="232" t="s">
        <v>446</v>
      </c>
      <c r="B191" s="229" t="s">
        <v>369</v>
      </c>
      <c r="C191" s="295" t="s">
        <v>492</v>
      </c>
      <c r="D191" s="276">
        <v>44000</v>
      </c>
      <c r="E191" s="276">
        <v>48.1</v>
      </c>
      <c r="F191" s="276">
        <v>97.6</v>
      </c>
      <c r="G191" s="276">
        <v>100</v>
      </c>
      <c r="H191" s="296"/>
      <c r="I191" s="276">
        <v>0.121</v>
      </c>
      <c r="J191" s="275">
        <v>25</v>
      </c>
      <c r="K191" s="276">
        <v>84.9</v>
      </c>
      <c r="L191" s="276">
        <v>51.2</v>
      </c>
      <c r="M191" s="276">
        <v>24</v>
      </c>
      <c r="N191" s="275">
        <v>0</v>
      </c>
      <c r="O191" s="275">
        <v>0</v>
      </c>
      <c r="P191" s="270">
        <v>0</v>
      </c>
      <c r="Q191" s="296"/>
      <c r="R191" s="276">
        <v>99.9</v>
      </c>
      <c r="S191" s="276">
        <v>20600</v>
      </c>
      <c r="T191" s="276">
        <v>27.6</v>
      </c>
      <c r="U191" s="276">
        <v>27.6</v>
      </c>
      <c r="V191" s="276">
        <v>0.33900000000000002</v>
      </c>
      <c r="W191" s="276">
        <v>5.0000000000000001E-3</v>
      </c>
      <c r="X191" s="276">
        <v>100</v>
      </c>
      <c r="Y191" s="273">
        <v>0</v>
      </c>
      <c r="Z191" s="210"/>
    </row>
    <row r="192" spans="1:26" x14ac:dyDescent="0.2">
      <c r="A192" s="232" t="s">
        <v>446</v>
      </c>
      <c r="B192" s="229" t="s">
        <v>369</v>
      </c>
      <c r="C192" s="295" t="s">
        <v>493</v>
      </c>
      <c r="D192" s="276">
        <v>52600</v>
      </c>
      <c r="E192" s="276">
        <v>39.1</v>
      </c>
      <c r="F192" s="276">
        <v>98.4</v>
      </c>
      <c r="G192" s="276">
        <v>100</v>
      </c>
      <c r="H192" s="296"/>
      <c r="I192" s="276">
        <v>0.36599999999999999</v>
      </c>
      <c r="J192" s="275">
        <v>74</v>
      </c>
      <c r="K192" s="276">
        <v>96.3</v>
      </c>
      <c r="L192" s="276">
        <v>71.099999999999994</v>
      </c>
      <c r="M192" s="276">
        <v>10.8</v>
      </c>
      <c r="N192" s="275">
        <v>0</v>
      </c>
      <c r="O192" s="275">
        <v>0</v>
      </c>
      <c r="P192" s="270">
        <v>0</v>
      </c>
      <c r="Q192" s="296"/>
      <c r="R192" s="276">
        <v>99.6</v>
      </c>
      <c r="S192" s="276">
        <v>20200</v>
      </c>
      <c r="T192" s="276">
        <v>40</v>
      </c>
      <c r="U192" s="276">
        <v>40.200000000000003</v>
      </c>
      <c r="V192" s="276">
        <v>0.66500000000000004</v>
      </c>
      <c r="W192" s="276">
        <v>0</v>
      </c>
      <c r="X192" s="276">
        <v>0</v>
      </c>
      <c r="Y192" s="273">
        <v>0</v>
      </c>
      <c r="Z192" s="210"/>
    </row>
    <row r="193" spans="1:26" s="126" customFormat="1" x14ac:dyDescent="0.2">
      <c r="A193" s="328" t="s">
        <v>446</v>
      </c>
      <c r="B193" s="332" t="s">
        <v>369</v>
      </c>
      <c r="C193" s="297" t="s">
        <v>457</v>
      </c>
      <c r="D193" s="275">
        <v>106000</v>
      </c>
      <c r="E193" s="275">
        <v>63.3</v>
      </c>
      <c r="F193" s="275">
        <v>97.3</v>
      </c>
      <c r="G193" s="275">
        <v>76.7</v>
      </c>
      <c r="H193" s="275"/>
      <c r="I193" s="275">
        <v>96.2</v>
      </c>
      <c r="J193" s="275">
        <v>48200</v>
      </c>
      <c r="K193" s="275">
        <v>33.200000000000003</v>
      </c>
      <c r="L193" s="275">
        <v>33.1</v>
      </c>
      <c r="M193" s="275">
        <v>58.9</v>
      </c>
      <c r="N193" s="275">
        <v>9.57</v>
      </c>
      <c r="O193" s="275">
        <v>44.7</v>
      </c>
      <c r="P193" s="275">
        <v>55.3</v>
      </c>
      <c r="Q193" s="275"/>
      <c r="R193" s="275"/>
      <c r="S193" s="275"/>
      <c r="T193" s="275"/>
      <c r="U193" s="275"/>
      <c r="V193" s="275"/>
      <c r="W193" s="275"/>
      <c r="X193" s="275"/>
      <c r="Y193" s="330"/>
      <c r="Z193" s="331"/>
    </row>
    <row r="194" spans="1:26" s="126" customFormat="1" x14ac:dyDescent="0.2">
      <c r="A194" s="328" t="s">
        <v>446</v>
      </c>
      <c r="B194" s="332" t="s">
        <v>369</v>
      </c>
      <c r="C194" s="297" t="s">
        <v>458</v>
      </c>
      <c r="D194" s="275">
        <v>104000</v>
      </c>
      <c r="E194" s="275">
        <v>63.8</v>
      </c>
      <c r="F194" s="275">
        <v>97.5</v>
      </c>
      <c r="G194" s="275">
        <v>78.7</v>
      </c>
      <c r="H194" s="275"/>
      <c r="I194" s="275">
        <v>96.8</v>
      </c>
      <c r="J194" s="275">
        <v>49200</v>
      </c>
      <c r="K194" s="275">
        <v>25.9</v>
      </c>
      <c r="L194" s="275">
        <v>25.5</v>
      </c>
      <c r="M194" s="275">
        <v>57.6</v>
      </c>
      <c r="N194" s="275">
        <v>8.93</v>
      </c>
      <c r="O194" s="275">
        <v>46.1</v>
      </c>
      <c r="P194" s="275">
        <v>53.9</v>
      </c>
      <c r="Q194" s="275"/>
      <c r="R194" s="275"/>
      <c r="S194" s="275"/>
      <c r="T194" s="275"/>
      <c r="U194" s="275"/>
      <c r="V194" s="275"/>
      <c r="W194" s="275"/>
      <c r="X194" s="275"/>
      <c r="Y194" s="330"/>
      <c r="Z194" s="331"/>
    </row>
    <row r="195" spans="1:26" x14ac:dyDescent="0.2">
      <c r="A195" s="232" t="s">
        <v>446</v>
      </c>
      <c r="B195" s="229" t="s">
        <v>369</v>
      </c>
      <c r="C195" s="295" t="s">
        <v>494</v>
      </c>
      <c r="D195" s="276">
        <v>42900</v>
      </c>
      <c r="E195" s="276">
        <v>49.6</v>
      </c>
      <c r="F195" s="276">
        <v>97.6</v>
      </c>
      <c r="G195" s="276">
        <v>99.9</v>
      </c>
      <c r="H195" s="296"/>
      <c r="I195" s="276">
        <v>0.193</v>
      </c>
      <c r="J195" s="275">
        <v>40</v>
      </c>
      <c r="K195" s="276">
        <v>48.7</v>
      </c>
      <c r="L195" s="276">
        <v>50.4</v>
      </c>
      <c r="M195" s="276">
        <v>17.5</v>
      </c>
      <c r="N195" s="275">
        <v>0</v>
      </c>
      <c r="O195" s="275">
        <v>0</v>
      </c>
      <c r="P195" s="270">
        <v>0</v>
      </c>
      <c r="Q195" s="296"/>
      <c r="R195" s="276">
        <v>99.8</v>
      </c>
      <c r="S195" s="276">
        <v>20700</v>
      </c>
      <c r="T195" s="276">
        <v>31.4</v>
      </c>
      <c r="U195" s="276">
        <v>31.1</v>
      </c>
      <c r="V195" s="276">
        <v>1.4E-2</v>
      </c>
      <c r="W195" s="276">
        <v>0</v>
      </c>
      <c r="X195" s="276">
        <v>0</v>
      </c>
      <c r="Y195" s="273">
        <v>0</v>
      </c>
      <c r="Z195" s="210"/>
    </row>
    <row r="196" spans="1:26" x14ac:dyDescent="0.2">
      <c r="A196" s="232" t="s">
        <v>446</v>
      </c>
      <c r="B196" s="229" t="s">
        <v>369</v>
      </c>
      <c r="C196" s="295" t="s">
        <v>495</v>
      </c>
      <c r="D196" s="276">
        <v>40900</v>
      </c>
      <c r="E196" s="276">
        <v>49.1</v>
      </c>
      <c r="F196" s="276">
        <v>97.9</v>
      </c>
      <c r="G196" s="276">
        <v>100</v>
      </c>
      <c r="H196" s="296"/>
      <c r="I196" s="276">
        <v>0.112</v>
      </c>
      <c r="J196" s="275">
        <v>22</v>
      </c>
      <c r="K196" s="276">
        <v>42.1</v>
      </c>
      <c r="L196" s="276">
        <v>42.7</v>
      </c>
      <c r="M196" s="276">
        <v>4.55</v>
      </c>
      <c r="N196" s="275">
        <v>0</v>
      </c>
      <c r="O196" s="275">
        <v>0</v>
      </c>
      <c r="P196" s="270">
        <v>0</v>
      </c>
      <c r="Q196" s="296"/>
      <c r="R196" s="276">
        <v>99.9</v>
      </c>
      <c r="S196" s="276">
        <v>19600</v>
      </c>
      <c r="T196" s="276">
        <v>28.1</v>
      </c>
      <c r="U196" s="276">
        <v>27.6</v>
      </c>
      <c r="V196" s="276">
        <v>1.4999999999999999E-2</v>
      </c>
      <c r="W196" s="276">
        <v>0</v>
      </c>
      <c r="X196" s="276">
        <v>0</v>
      </c>
      <c r="Y196" s="273">
        <v>0</v>
      </c>
      <c r="Z196" s="210"/>
    </row>
    <row r="197" spans="1:26" x14ac:dyDescent="0.2">
      <c r="A197" s="232" t="s">
        <v>446</v>
      </c>
      <c r="B197" s="229" t="s">
        <v>369</v>
      </c>
      <c r="C197" s="295" t="s">
        <v>496</v>
      </c>
      <c r="D197" s="276">
        <v>56800</v>
      </c>
      <c r="E197" s="276">
        <v>34.6</v>
      </c>
      <c r="F197" s="276">
        <v>97.8</v>
      </c>
      <c r="G197" s="276">
        <v>100</v>
      </c>
      <c r="H197" s="296"/>
      <c r="I197" s="276">
        <v>0.26</v>
      </c>
      <c r="J197" s="275">
        <v>50</v>
      </c>
      <c r="K197" s="276">
        <v>57.9</v>
      </c>
      <c r="L197" s="276">
        <v>53.5</v>
      </c>
      <c r="M197" s="276">
        <v>12</v>
      </c>
      <c r="N197" s="275">
        <v>0</v>
      </c>
      <c r="O197" s="275">
        <v>0</v>
      </c>
      <c r="P197" s="270">
        <v>0</v>
      </c>
      <c r="Q197" s="296"/>
      <c r="R197" s="276">
        <v>99.7</v>
      </c>
      <c r="S197" s="276">
        <v>19200</v>
      </c>
      <c r="T197" s="276">
        <v>32.6</v>
      </c>
      <c r="U197" s="276">
        <v>32.299999999999997</v>
      </c>
      <c r="V197" s="276">
        <v>0.6</v>
      </c>
      <c r="W197" s="276">
        <v>1.6E-2</v>
      </c>
      <c r="X197" s="276">
        <v>66.7</v>
      </c>
      <c r="Y197" s="273">
        <v>0</v>
      </c>
      <c r="Z197" s="210"/>
    </row>
    <row r="198" spans="1:26" x14ac:dyDescent="0.2">
      <c r="A198" s="232" t="s">
        <v>446</v>
      </c>
      <c r="B198" s="229" t="s">
        <v>369</v>
      </c>
      <c r="C198" s="295" t="s">
        <v>497</v>
      </c>
      <c r="D198" s="276">
        <v>44600</v>
      </c>
      <c r="E198" s="276">
        <v>44.2</v>
      </c>
      <c r="F198" s="276">
        <v>97.4</v>
      </c>
      <c r="G198" s="276">
        <v>100</v>
      </c>
      <c r="H198" s="296"/>
      <c r="I198" s="276">
        <v>0.22900000000000001</v>
      </c>
      <c r="J198" s="275">
        <v>44</v>
      </c>
      <c r="K198" s="276">
        <v>78.7</v>
      </c>
      <c r="L198" s="276">
        <v>60.9</v>
      </c>
      <c r="M198" s="276">
        <v>11.4</v>
      </c>
      <c r="N198" s="275">
        <v>2.27</v>
      </c>
      <c r="O198" s="275">
        <v>100</v>
      </c>
      <c r="P198" s="270">
        <v>0</v>
      </c>
      <c r="Q198" s="296"/>
      <c r="R198" s="276">
        <v>99.8</v>
      </c>
      <c r="S198" s="276">
        <v>19200</v>
      </c>
      <c r="T198" s="276">
        <v>32.799999999999997</v>
      </c>
      <c r="U198" s="276">
        <v>32.6</v>
      </c>
      <c r="V198" s="276">
        <v>0.47399999999999998</v>
      </c>
      <c r="W198" s="276">
        <v>5.0000000000000001E-3</v>
      </c>
      <c r="X198" s="276">
        <v>100</v>
      </c>
      <c r="Y198" s="273">
        <v>0</v>
      </c>
      <c r="Z198" s="210"/>
    </row>
    <row r="199" spans="1:26" s="126" customFormat="1" x14ac:dyDescent="0.2">
      <c r="A199" s="328" t="s">
        <v>446</v>
      </c>
      <c r="B199" s="332" t="s">
        <v>369</v>
      </c>
      <c r="C199" s="297" t="s">
        <v>459</v>
      </c>
      <c r="D199" s="275">
        <v>123000</v>
      </c>
      <c r="E199" s="275">
        <v>55.6</v>
      </c>
      <c r="F199" s="275">
        <v>97.7</v>
      </c>
      <c r="G199" s="275">
        <v>75.900000000000006</v>
      </c>
      <c r="H199" s="275"/>
      <c r="I199" s="275">
        <v>95.3</v>
      </c>
      <c r="J199" s="275">
        <v>48500</v>
      </c>
      <c r="K199" s="275">
        <v>29.8</v>
      </c>
      <c r="L199" s="275">
        <v>29.5</v>
      </c>
      <c r="M199" s="275">
        <v>53</v>
      </c>
      <c r="N199" s="275">
        <v>9.32</v>
      </c>
      <c r="O199" s="275">
        <v>39.5</v>
      </c>
      <c r="P199" s="275">
        <v>60.5</v>
      </c>
      <c r="Q199" s="275"/>
      <c r="R199" s="275"/>
      <c r="S199" s="275"/>
      <c r="T199" s="275"/>
      <c r="U199" s="275"/>
      <c r="V199" s="275"/>
      <c r="W199" s="275"/>
      <c r="X199" s="275"/>
      <c r="Y199" s="330"/>
      <c r="Z199" s="331"/>
    </row>
    <row r="200" spans="1:26" s="126" customFormat="1" x14ac:dyDescent="0.2">
      <c r="A200" s="328" t="s">
        <v>446</v>
      </c>
      <c r="B200" s="332" t="s">
        <v>369</v>
      </c>
      <c r="C200" s="297" t="s">
        <v>460</v>
      </c>
      <c r="D200" s="275">
        <v>113000</v>
      </c>
      <c r="E200" s="275">
        <v>58.9</v>
      </c>
      <c r="F200" s="275">
        <v>97.6</v>
      </c>
      <c r="G200" s="275">
        <v>77</v>
      </c>
      <c r="H200" s="275"/>
      <c r="I200" s="275">
        <v>96.1</v>
      </c>
      <c r="J200" s="275">
        <v>48300</v>
      </c>
      <c r="K200" s="275">
        <v>26.5</v>
      </c>
      <c r="L200" s="275">
        <v>26.1</v>
      </c>
      <c r="M200" s="275">
        <v>52.3</v>
      </c>
      <c r="N200" s="275">
        <v>9.3000000000000007</v>
      </c>
      <c r="O200" s="275">
        <v>39.799999999999997</v>
      </c>
      <c r="P200" s="275">
        <v>60.1</v>
      </c>
      <c r="Q200" s="275"/>
      <c r="R200" s="275"/>
      <c r="S200" s="275"/>
      <c r="T200" s="275"/>
      <c r="U200" s="275"/>
      <c r="V200" s="275"/>
      <c r="W200" s="275"/>
      <c r="X200" s="275"/>
      <c r="Y200" s="330"/>
      <c r="Z200" s="331"/>
    </row>
    <row r="201" spans="1:26" x14ac:dyDescent="0.2">
      <c r="A201" s="232" t="s">
        <v>446</v>
      </c>
      <c r="B201" s="229" t="s">
        <v>369</v>
      </c>
      <c r="C201" s="295" t="s">
        <v>498</v>
      </c>
      <c r="D201" s="276">
        <v>50200</v>
      </c>
      <c r="E201" s="276">
        <v>40.6</v>
      </c>
      <c r="F201" s="276">
        <v>97.6</v>
      </c>
      <c r="G201" s="276">
        <v>100</v>
      </c>
      <c r="H201" s="296"/>
      <c r="I201" s="276">
        <v>0.14099999999999999</v>
      </c>
      <c r="J201" s="275">
        <v>28</v>
      </c>
      <c r="K201" s="276">
        <v>63</v>
      </c>
      <c r="L201" s="276">
        <v>64.099999999999994</v>
      </c>
      <c r="M201" s="276">
        <v>0</v>
      </c>
      <c r="N201" s="275">
        <v>0</v>
      </c>
      <c r="O201" s="275">
        <v>0</v>
      </c>
      <c r="P201" s="270">
        <v>0</v>
      </c>
      <c r="Q201" s="296"/>
      <c r="R201" s="276">
        <v>99.9</v>
      </c>
      <c r="S201" s="276">
        <v>19900</v>
      </c>
      <c r="T201" s="276">
        <v>35.1</v>
      </c>
      <c r="U201" s="276">
        <v>34.9</v>
      </c>
      <c r="V201" s="276">
        <v>4.4999999999999998E-2</v>
      </c>
      <c r="W201" s="276">
        <v>5.0000000000000001E-3</v>
      </c>
      <c r="X201" s="276">
        <v>100</v>
      </c>
      <c r="Y201" s="273">
        <v>0</v>
      </c>
      <c r="Z201" s="210"/>
    </row>
    <row r="202" spans="1:26" x14ac:dyDescent="0.2">
      <c r="A202" s="232" t="s">
        <v>446</v>
      </c>
      <c r="B202" s="229" t="s">
        <v>369</v>
      </c>
      <c r="C202" s="295" t="s">
        <v>499</v>
      </c>
      <c r="D202" s="276">
        <v>43800</v>
      </c>
      <c r="E202" s="276">
        <v>44.7</v>
      </c>
      <c r="F202" s="276">
        <v>97.2</v>
      </c>
      <c r="G202" s="276">
        <v>100</v>
      </c>
      <c r="H202" s="296"/>
      <c r="I202" s="276">
        <v>7.9000000000000001E-2</v>
      </c>
      <c r="J202" s="275">
        <v>15</v>
      </c>
      <c r="K202" s="276">
        <v>62.2</v>
      </c>
      <c r="L202" s="276">
        <v>47.2</v>
      </c>
      <c r="M202" s="276">
        <v>6.67</v>
      </c>
      <c r="N202" s="275">
        <v>0</v>
      </c>
      <c r="O202" s="275">
        <v>0</v>
      </c>
      <c r="P202" s="270">
        <v>0</v>
      </c>
      <c r="Q202" s="296"/>
      <c r="R202" s="276">
        <v>99.9</v>
      </c>
      <c r="S202" s="276">
        <v>19000</v>
      </c>
      <c r="T202" s="276">
        <v>28.8</v>
      </c>
      <c r="U202" s="276">
        <v>28.8</v>
      </c>
      <c r="V202" s="276">
        <v>2.1000000000000001E-2</v>
      </c>
      <c r="W202" s="276">
        <v>0</v>
      </c>
      <c r="X202" s="276">
        <v>0</v>
      </c>
      <c r="Y202" s="273">
        <v>0</v>
      </c>
      <c r="Z202" s="210"/>
    </row>
    <row r="203" spans="1:26" x14ac:dyDescent="0.2">
      <c r="A203" s="232" t="s">
        <v>446</v>
      </c>
      <c r="B203" s="229" t="s">
        <v>369</v>
      </c>
      <c r="C203" s="295" t="s">
        <v>500</v>
      </c>
      <c r="D203" s="276">
        <v>46400</v>
      </c>
      <c r="E203" s="276">
        <v>43.3</v>
      </c>
      <c r="F203" s="276">
        <v>97.3</v>
      </c>
      <c r="G203" s="276">
        <v>100</v>
      </c>
      <c r="H203" s="296"/>
      <c r="I203" s="276">
        <v>0.26600000000000001</v>
      </c>
      <c r="J203" s="275">
        <v>52</v>
      </c>
      <c r="K203" s="276">
        <v>103</v>
      </c>
      <c r="L203" s="276">
        <v>33.4</v>
      </c>
      <c r="M203" s="276">
        <v>25</v>
      </c>
      <c r="N203" s="275">
        <v>0</v>
      </c>
      <c r="O203" s="275">
        <v>0</v>
      </c>
      <c r="P203" s="270">
        <v>0</v>
      </c>
      <c r="Q203" s="296"/>
      <c r="R203" s="276">
        <v>99.7</v>
      </c>
      <c r="S203" s="276">
        <v>19500</v>
      </c>
      <c r="T203" s="276">
        <v>29.7</v>
      </c>
      <c r="U203" s="276">
        <v>29.7</v>
      </c>
      <c r="V203" s="276">
        <v>0.61099999999999999</v>
      </c>
      <c r="W203" s="276">
        <v>1.4999999999999999E-2</v>
      </c>
      <c r="X203" s="276">
        <v>100</v>
      </c>
      <c r="Y203" s="273">
        <v>0</v>
      </c>
      <c r="Z203" s="210"/>
    </row>
    <row r="204" spans="1:26" x14ac:dyDescent="0.2">
      <c r="A204" s="232" t="s">
        <v>446</v>
      </c>
      <c r="B204" s="229" t="s">
        <v>369</v>
      </c>
      <c r="C204" s="295" t="s">
        <v>501</v>
      </c>
      <c r="D204" s="276">
        <v>38800</v>
      </c>
      <c r="E204" s="276">
        <v>52.7</v>
      </c>
      <c r="F204" s="276">
        <v>96.6</v>
      </c>
      <c r="G204" s="276">
        <v>100</v>
      </c>
      <c r="H204" s="296"/>
      <c r="I204" s="276">
        <v>0.188</v>
      </c>
      <c r="J204" s="275">
        <v>37</v>
      </c>
      <c r="K204" s="276">
        <v>57.1</v>
      </c>
      <c r="L204" s="276">
        <v>63.4</v>
      </c>
      <c r="M204" s="276">
        <v>24.3</v>
      </c>
      <c r="N204" s="275">
        <v>2.7</v>
      </c>
      <c r="O204" s="275">
        <v>0</v>
      </c>
      <c r="P204" s="270">
        <v>100</v>
      </c>
      <c r="Q204" s="296"/>
      <c r="R204" s="276">
        <v>99.8</v>
      </c>
      <c r="S204" s="276">
        <v>19700</v>
      </c>
      <c r="T204" s="276">
        <v>30.9</v>
      </c>
      <c r="U204" s="276">
        <v>31.2</v>
      </c>
      <c r="V204" s="276">
        <v>0.58399999999999996</v>
      </c>
      <c r="W204" s="276">
        <v>1.4999999999999999E-2</v>
      </c>
      <c r="X204" s="276">
        <v>100</v>
      </c>
      <c r="Y204" s="273">
        <v>0</v>
      </c>
      <c r="Z204" s="210"/>
    </row>
    <row r="205" spans="1:26" s="126" customFormat="1" x14ac:dyDescent="0.2">
      <c r="A205" s="328" t="s">
        <v>446</v>
      </c>
      <c r="B205" s="332" t="s">
        <v>369</v>
      </c>
      <c r="C205" s="297" t="s">
        <v>461</v>
      </c>
      <c r="D205" s="275">
        <v>197000</v>
      </c>
      <c r="E205" s="275">
        <v>53.1</v>
      </c>
      <c r="F205" s="275">
        <v>96.9</v>
      </c>
      <c r="G205" s="275">
        <v>73.8</v>
      </c>
      <c r="H205" s="275"/>
      <c r="I205" s="275">
        <v>94.9</v>
      </c>
      <c r="J205" s="275">
        <v>71000</v>
      </c>
      <c r="K205" s="275">
        <v>38.200000000000003</v>
      </c>
      <c r="L205" s="275">
        <v>38.4</v>
      </c>
      <c r="M205" s="275">
        <v>48.2</v>
      </c>
      <c r="N205" s="275">
        <v>9.64</v>
      </c>
      <c r="O205" s="275">
        <v>35.5</v>
      </c>
      <c r="P205" s="275">
        <v>64.400000000000006</v>
      </c>
      <c r="Q205" s="275"/>
      <c r="R205" s="275"/>
      <c r="S205" s="275"/>
      <c r="T205" s="275"/>
      <c r="U205" s="275"/>
      <c r="V205" s="275"/>
      <c r="W205" s="275"/>
      <c r="X205" s="275"/>
      <c r="Y205" s="330"/>
      <c r="Z205" s="331"/>
    </row>
    <row r="206" spans="1:26" s="126" customFormat="1" x14ac:dyDescent="0.2">
      <c r="A206" s="328" t="s">
        <v>446</v>
      </c>
      <c r="B206" s="332" t="s">
        <v>369</v>
      </c>
      <c r="C206" s="297" t="s">
        <v>462</v>
      </c>
      <c r="D206" s="275">
        <v>117000</v>
      </c>
      <c r="E206" s="275">
        <v>60.8</v>
      </c>
      <c r="F206" s="275">
        <v>97</v>
      </c>
      <c r="G206" s="275">
        <v>73.8</v>
      </c>
      <c r="H206" s="275"/>
      <c r="I206" s="275">
        <v>96.7</v>
      </c>
      <c r="J206" s="275">
        <v>49300</v>
      </c>
      <c r="K206" s="275">
        <v>33.9</v>
      </c>
      <c r="L206" s="275">
        <v>33.6</v>
      </c>
      <c r="M206" s="275">
        <v>48</v>
      </c>
      <c r="N206" s="275">
        <v>9.56</v>
      </c>
      <c r="O206" s="275">
        <v>36.4</v>
      </c>
      <c r="P206" s="275">
        <v>63.5</v>
      </c>
      <c r="Q206" s="275"/>
      <c r="R206" s="275"/>
      <c r="S206" s="275"/>
      <c r="T206" s="275"/>
      <c r="U206" s="275"/>
      <c r="V206" s="275"/>
      <c r="W206" s="275"/>
      <c r="X206" s="275"/>
      <c r="Y206" s="330"/>
      <c r="Z206" s="331"/>
    </row>
    <row r="207" spans="1:26" x14ac:dyDescent="0.2">
      <c r="A207" s="232" t="s">
        <v>446</v>
      </c>
      <c r="B207" s="229" t="s">
        <v>369</v>
      </c>
      <c r="C207" s="295" t="s">
        <v>502</v>
      </c>
      <c r="D207" s="276">
        <v>42000</v>
      </c>
      <c r="E207" s="276">
        <v>48.2</v>
      </c>
      <c r="F207" s="276">
        <v>97.3</v>
      </c>
      <c r="G207" s="276">
        <v>100</v>
      </c>
      <c r="H207" s="296"/>
      <c r="I207" s="276">
        <v>0.28399999999999997</v>
      </c>
      <c r="J207" s="275">
        <v>56</v>
      </c>
      <c r="K207" s="276">
        <v>42.8</v>
      </c>
      <c r="L207" s="276">
        <v>40.200000000000003</v>
      </c>
      <c r="M207" s="276">
        <v>35.700000000000003</v>
      </c>
      <c r="N207" s="275">
        <v>5.36</v>
      </c>
      <c r="O207" s="275">
        <v>66.7</v>
      </c>
      <c r="P207" s="270">
        <v>33.299999999999997</v>
      </c>
      <c r="Q207" s="296"/>
      <c r="R207" s="276">
        <v>99.7</v>
      </c>
      <c r="S207" s="276">
        <v>19600</v>
      </c>
      <c r="T207" s="276">
        <v>30.6</v>
      </c>
      <c r="U207" s="276">
        <v>30.5</v>
      </c>
      <c r="V207" s="276">
        <v>1.4999999999999999E-2</v>
      </c>
      <c r="W207" s="276">
        <v>0</v>
      </c>
      <c r="X207" s="276">
        <v>0</v>
      </c>
      <c r="Y207" s="273">
        <v>0</v>
      </c>
      <c r="Z207" s="210"/>
    </row>
    <row r="208" spans="1:26" x14ac:dyDescent="0.2">
      <c r="A208" s="232" t="s">
        <v>446</v>
      </c>
      <c r="B208" s="229" t="s">
        <v>369</v>
      </c>
      <c r="C208" s="295" t="s">
        <v>503</v>
      </c>
      <c r="D208" s="276">
        <v>45400</v>
      </c>
      <c r="E208" s="276">
        <v>43.9</v>
      </c>
      <c r="F208" s="276">
        <v>97.1</v>
      </c>
      <c r="G208" s="276">
        <v>100</v>
      </c>
      <c r="H208" s="296"/>
      <c r="I208" s="276">
        <v>0.14000000000000001</v>
      </c>
      <c r="J208" s="275">
        <v>27</v>
      </c>
      <c r="K208" s="276">
        <v>79.3</v>
      </c>
      <c r="L208" s="276">
        <v>75.900000000000006</v>
      </c>
      <c r="M208" s="276">
        <v>0</v>
      </c>
      <c r="N208" s="275">
        <v>0</v>
      </c>
      <c r="O208" s="275">
        <v>0</v>
      </c>
      <c r="P208" s="270">
        <v>0</v>
      </c>
      <c r="Q208" s="296"/>
      <c r="R208" s="276">
        <v>99.9</v>
      </c>
      <c r="S208" s="276">
        <v>19300</v>
      </c>
      <c r="T208" s="276">
        <v>31</v>
      </c>
      <c r="U208" s="276">
        <v>31.1</v>
      </c>
      <c r="V208" s="276">
        <v>0.01</v>
      </c>
      <c r="W208" s="276">
        <v>0</v>
      </c>
      <c r="X208" s="276">
        <v>0</v>
      </c>
      <c r="Y208" s="273">
        <v>0</v>
      </c>
    </row>
    <row r="209" spans="1:25" x14ac:dyDescent="0.2">
      <c r="A209" s="232" t="s">
        <v>288</v>
      </c>
      <c r="B209" s="229" t="s">
        <v>369</v>
      </c>
      <c r="C209" s="295" t="s">
        <v>504</v>
      </c>
      <c r="D209" s="276">
        <v>39300</v>
      </c>
      <c r="E209" s="276">
        <v>51.2</v>
      </c>
      <c r="F209" s="276">
        <v>96.7</v>
      </c>
      <c r="G209" s="276">
        <v>100</v>
      </c>
      <c r="H209" s="296"/>
      <c r="I209" s="276">
        <v>0.19</v>
      </c>
      <c r="J209" s="275">
        <v>37</v>
      </c>
      <c r="K209" s="276">
        <v>57.3</v>
      </c>
      <c r="L209" s="276">
        <v>49.3</v>
      </c>
      <c r="M209" s="276">
        <v>13.5</v>
      </c>
      <c r="N209" s="275">
        <v>0</v>
      </c>
      <c r="O209" s="275">
        <v>0</v>
      </c>
      <c r="P209" s="270">
        <v>0</v>
      </c>
      <c r="Q209" s="296"/>
      <c r="R209" s="276">
        <v>99.8</v>
      </c>
      <c r="S209" s="276">
        <v>19400</v>
      </c>
      <c r="T209" s="276">
        <v>28.5</v>
      </c>
      <c r="U209" s="276">
        <v>27.9</v>
      </c>
      <c r="V209" s="276">
        <v>0.42699999999999999</v>
      </c>
      <c r="W209" s="276">
        <v>0.01</v>
      </c>
      <c r="X209" s="276">
        <v>100</v>
      </c>
      <c r="Y209" s="273">
        <v>0</v>
      </c>
    </row>
    <row r="210" spans="1:25" x14ac:dyDescent="0.2">
      <c r="A210" s="232" t="s">
        <v>288</v>
      </c>
      <c r="B210" s="229" t="s">
        <v>369</v>
      </c>
      <c r="C210" s="295" t="s">
        <v>505</v>
      </c>
      <c r="D210" s="276">
        <v>34900</v>
      </c>
      <c r="E210" s="276">
        <v>57.4</v>
      </c>
      <c r="F210" s="276">
        <v>96.2</v>
      </c>
      <c r="G210" s="276">
        <v>100</v>
      </c>
      <c r="H210" s="296"/>
      <c r="I210" s="276">
        <v>0.151</v>
      </c>
      <c r="J210" s="275">
        <v>29</v>
      </c>
      <c r="K210" s="276">
        <v>94.9</v>
      </c>
      <c r="L210" s="276">
        <v>51.2</v>
      </c>
      <c r="M210" s="276">
        <v>10.3</v>
      </c>
      <c r="N210" s="275">
        <v>3.45</v>
      </c>
      <c r="O210" s="275">
        <v>100</v>
      </c>
      <c r="P210" s="270">
        <v>0</v>
      </c>
      <c r="Q210" s="296"/>
      <c r="R210" s="276">
        <v>99.8</v>
      </c>
      <c r="S210" s="276">
        <v>19200</v>
      </c>
      <c r="T210" s="276">
        <v>28.2</v>
      </c>
      <c r="U210" s="276">
        <v>27.8</v>
      </c>
      <c r="V210" s="276">
        <v>0.40100000000000002</v>
      </c>
      <c r="W210" s="276">
        <v>0.01</v>
      </c>
      <c r="X210" s="276">
        <v>100</v>
      </c>
      <c r="Y210" s="273">
        <v>0</v>
      </c>
    </row>
    <row r="211" spans="1:25" s="126" customFormat="1" x14ac:dyDescent="0.2">
      <c r="A211" s="328" t="s">
        <v>288</v>
      </c>
      <c r="B211" s="332" t="s">
        <v>369</v>
      </c>
      <c r="C211" s="297" t="s">
        <v>463</v>
      </c>
      <c r="D211" s="275">
        <v>109000</v>
      </c>
      <c r="E211" s="275">
        <v>61.8</v>
      </c>
      <c r="F211" s="275">
        <v>96.3</v>
      </c>
      <c r="G211" s="275">
        <v>78.8</v>
      </c>
      <c r="H211" s="275"/>
      <c r="I211" s="275">
        <v>97.1</v>
      </c>
      <c r="J211" s="275">
        <v>49600</v>
      </c>
      <c r="K211" s="275">
        <v>27.5</v>
      </c>
      <c r="L211" s="275">
        <v>27.2</v>
      </c>
      <c r="M211" s="275">
        <v>49.6</v>
      </c>
      <c r="N211" s="275">
        <v>9.11</v>
      </c>
      <c r="O211" s="275">
        <v>36.799999999999997</v>
      </c>
      <c r="P211" s="275">
        <v>63.1</v>
      </c>
      <c r="Q211" s="275"/>
      <c r="R211" s="275"/>
      <c r="S211" s="275"/>
      <c r="T211" s="275"/>
      <c r="U211" s="275"/>
      <c r="V211" s="275"/>
      <c r="W211" s="275"/>
      <c r="X211" s="275"/>
      <c r="Y211" s="330"/>
    </row>
    <row r="212" spans="1:25" s="126" customFormat="1" x14ac:dyDescent="0.2">
      <c r="A212" s="328" t="s">
        <v>288</v>
      </c>
      <c r="B212" s="332" t="s">
        <v>369</v>
      </c>
      <c r="C212" s="297" t="s">
        <v>464</v>
      </c>
      <c r="D212" s="275">
        <v>101000</v>
      </c>
      <c r="E212" s="275">
        <v>68.2</v>
      </c>
      <c r="F212" s="275">
        <v>96</v>
      </c>
      <c r="G212" s="275">
        <v>78.8</v>
      </c>
      <c r="H212" s="275"/>
      <c r="I212" s="275">
        <v>96.8</v>
      </c>
      <c r="J212" s="275">
        <v>50600</v>
      </c>
      <c r="K212" s="275">
        <v>26.9</v>
      </c>
      <c r="L212" s="275">
        <v>26.7</v>
      </c>
      <c r="M212" s="275">
        <v>48.9</v>
      </c>
      <c r="N212" s="275">
        <v>9.4600000000000009</v>
      </c>
      <c r="O212" s="275">
        <v>38.200000000000003</v>
      </c>
      <c r="P212" s="275">
        <v>61.6</v>
      </c>
      <c r="Q212" s="275"/>
      <c r="R212" s="275"/>
      <c r="S212" s="275"/>
      <c r="T212" s="275"/>
      <c r="U212" s="275"/>
      <c r="V212" s="275"/>
      <c r="W212" s="275"/>
      <c r="X212" s="275"/>
      <c r="Y212" s="330"/>
    </row>
    <row r="213" spans="1:25" x14ac:dyDescent="0.2">
      <c r="A213" s="232" t="s">
        <v>288</v>
      </c>
      <c r="B213" s="229" t="s">
        <v>369</v>
      </c>
      <c r="C213" s="295" t="s">
        <v>506</v>
      </c>
      <c r="D213" s="276">
        <v>41000</v>
      </c>
      <c r="E213" s="276">
        <v>50.1</v>
      </c>
      <c r="F213" s="276">
        <v>96.7</v>
      </c>
      <c r="G213" s="276">
        <v>99.9</v>
      </c>
      <c r="H213" s="296"/>
      <c r="I213" s="276">
        <v>0.216</v>
      </c>
      <c r="J213" s="275">
        <v>43</v>
      </c>
      <c r="K213" s="276">
        <v>35.700000000000003</v>
      </c>
      <c r="L213" s="276">
        <v>34.700000000000003</v>
      </c>
      <c r="M213" s="276">
        <v>34.9</v>
      </c>
      <c r="N213" s="275">
        <v>6.98</v>
      </c>
      <c r="O213" s="275">
        <v>33.299999999999997</v>
      </c>
      <c r="P213" s="270">
        <v>66.7</v>
      </c>
      <c r="Q213" s="296"/>
      <c r="R213" s="276">
        <v>99.8</v>
      </c>
      <c r="S213" s="276">
        <v>19800</v>
      </c>
      <c r="T213" s="276">
        <v>26.4</v>
      </c>
      <c r="U213" s="276">
        <v>25.9</v>
      </c>
      <c r="V213" s="276">
        <v>0.01</v>
      </c>
      <c r="W213" s="276">
        <v>0</v>
      </c>
      <c r="X213" s="276">
        <v>0</v>
      </c>
      <c r="Y213" s="273">
        <v>0</v>
      </c>
    </row>
    <row r="214" spans="1:25" x14ac:dyDescent="0.2">
      <c r="A214" s="232" t="s">
        <v>288</v>
      </c>
      <c r="B214" s="229" t="s">
        <v>369</v>
      </c>
      <c r="C214" s="295" t="s">
        <v>507</v>
      </c>
      <c r="D214" s="276">
        <v>39200</v>
      </c>
      <c r="E214" s="276">
        <v>51.8</v>
      </c>
      <c r="F214" s="276">
        <v>97</v>
      </c>
      <c r="G214" s="276">
        <v>100</v>
      </c>
      <c r="H214" s="296"/>
      <c r="I214" s="276">
        <v>7.0999999999999994E-2</v>
      </c>
      <c r="J214" s="275">
        <v>14</v>
      </c>
      <c r="K214" s="276">
        <v>49</v>
      </c>
      <c r="L214" s="276">
        <v>41.1</v>
      </c>
      <c r="M214" s="276">
        <v>0</v>
      </c>
      <c r="N214" s="275">
        <v>0</v>
      </c>
      <c r="O214" s="275">
        <v>0</v>
      </c>
      <c r="P214" s="270">
        <v>0</v>
      </c>
      <c r="Q214" s="296"/>
      <c r="R214" s="276">
        <v>99.9</v>
      </c>
      <c r="S214" s="276">
        <v>19700</v>
      </c>
      <c r="T214" s="276">
        <v>25.8</v>
      </c>
      <c r="U214" s="276">
        <v>25.5</v>
      </c>
      <c r="V214" s="276">
        <v>0.01</v>
      </c>
      <c r="W214" s="276">
        <v>0</v>
      </c>
      <c r="X214" s="276">
        <v>0</v>
      </c>
      <c r="Y214" s="273">
        <v>0</v>
      </c>
    </row>
    <row r="215" spans="1:25" x14ac:dyDescent="0.2">
      <c r="A215" s="232" t="s">
        <v>288</v>
      </c>
      <c r="B215" s="229" t="s">
        <v>369</v>
      </c>
      <c r="C215" s="295" t="s">
        <v>508</v>
      </c>
      <c r="D215" s="276">
        <v>55100</v>
      </c>
      <c r="E215" s="276">
        <v>37.200000000000003</v>
      </c>
      <c r="F215" s="276">
        <v>96.9</v>
      </c>
      <c r="G215" s="276">
        <v>99.7</v>
      </c>
      <c r="H215" s="296"/>
      <c r="I215" s="276">
        <v>0.33300000000000002</v>
      </c>
      <c r="J215" s="275">
        <v>66</v>
      </c>
      <c r="K215" s="276">
        <v>80.5</v>
      </c>
      <c r="L215" s="276">
        <v>47.8</v>
      </c>
      <c r="M215" s="276">
        <v>34.799999999999997</v>
      </c>
      <c r="N215" s="275">
        <v>6.06</v>
      </c>
      <c r="O215" s="275">
        <v>50</v>
      </c>
      <c r="P215" s="270">
        <v>50</v>
      </c>
      <c r="Q215" s="296"/>
      <c r="R215" s="276">
        <v>99.7</v>
      </c>
      <c r="S215" s="276">
        <v>19700</v>
      </c>
      <c r="T215" s="276">
        <v>34.200000000000003</v>
      </c>
      <c r="U215" s="276">
        <v>34.200000000000003</v>
      </c>
      <c r="V215" s="276">
        <v>0.501</v>
      </c>
      <c r="W215" s="276">
        <v>0.01</v>
      </c>
      <c r="X215" s="276">
        <v>100</v>
      </c>
      <c r="Y215" s="273">
        <v>0</v>
      </c>
    </row>
    <row r="216" spans="1:25" x14ac:dyDescent="0.2">
      <c r="A216" s="232" t="s">
        <v>288</v>
      </c>
      <c r="B216" s="229" t="s">
        <v>369</v>
      </c>
      <c r="C216" s="295" t="s">
        <v>509</v>
      </c>
      <c r="D216" s="276">
        <v>10600</v>
      </c>
      <c r="E216" s="276">
        <v>16.2</v>
      </c>
      <c r="F216" s="276">
        <v>98.8</v>
      </c>
      <c r="G216" s="276">
        <v>99.6</v>
      </c>
      <c r="H216" s="296"/>
      <c r="I216" s="276">
        <v>3.85</v>
      </c>
      <c r="J216" s="275">
        <v>65</v>
      </c>
      <c r="K216" s="276">
        <v>49.3</v>
      </c>
      <c r="L216" s="276">
        <v>34.9</v>
      </c>
      <c r="M216" s="276">
        <v>44.6</v>
      </c>
      <c r="N216" s="275">
        <v>10.8</v>
      </c>
      <c r="O216" s="275">
        <v>42.9</v>
      </c>
      <c r="P216" s="270">
        <v>57.1</v>
      </c>
      <c r="Q216" s="296"/>
      <c r="R216" s="276">
        <v>96.1</v>
      </c>
      <c r="S216" s="276">
        <v>1623</v>
      </c>
      <c r="T216" s="276">
        <v>33.799999999999997</v>
      </c>
      <c r="U216" s="276">
        <v>30.3</v>
      </c>
      <c r="V216" s="276">
        <v>0.43099999999999999</v>
      </c>
      <c r="W216" s="276">
        <v>0</v>
      </c>
      <c r="X216" s="276">
        <v>0</v>
      </c>
      <c r="Y216" s="273">
        <v>0</v>
      </c>
    </row>
    <row r="217" spans="1:25" s="126" customFormat="1" x14ac:dyDescent="0.2">
      <c r="A217" s="328" t="s">
        <v>288</v>
      </c>
      <c r="B217" s="332" t="s">
        <v>369</v>
      </c>
      <c r="C217" s="297" t="s">
        <v>465</v>
      </c>
      <c r="D217" s="275">
        <v>159000</v>
      </c>
      <c r="E217" s="275">
        <v>44.1</v>
      </c>
      <c r="F217" s="275">
        <v>96.8</v>
      </c>
      <c r="G217" s="275">
        <v>76.2</v>
      </c>
      <c r="H217" s="275"/>
      <c r="I217" s="275">
        <v>94</v>
      </c>
      <c r="J217" s="275">
        <v>48600</v>
      </c>
      <c r="K217" s="275">
        <v>38.9</v>
      </c>
      <c r="L217" s="275">
        <v>38.5</v>
      </c>
      <c r="M217" s="275">
        <v>45.5</v>
      </c>
      <c r="N217" s="275">
        <v>9.4700000000000006</v>
      </c>
      <c r="O217" s="275">
        <v>28.7</v>
      </c>
      <c r="P217" s="275">
        <v>71.3</v>
      </c>
      <c r="Q217" s="275"/>
      <c r="R217" s="275"/>
      <c r="S217" s="275"/>
      <c r="T217" s="275"/>
      <c r="U217" s="275"/>
      <c r="V217" s="275"/>
      <c r="W217" s="275"/>
      <c r="X217" s="275"/>
      <c r="Y217" s="330"/>
    </row>
    <row r="218" spans="1:25" s="126" customFormat="1" x14ac:dyDescent="0.2">
      <c r="A218" s="328" t="s">
        <v>288</v>
      </c>
      <c r="B218" s="332" t="s">
        <v>369</v>
      </c>
      <c r="C218" s="297" t="s">
        <v>466</v>
      </c>
      <c r="D218" s="275">
        <v>141000</v>
      </c>
      <c r="E218" s="275">
        <v>47.7</v>
      </c>
      <c r="F218" s="275">
        <v>96.6</v>
      </c>
      <c r="G218" s="275">
        <v>77.599999999999994</v>
      </c>
      <c r="H218" s="275"/>
      <c r="I218" s="275">
        <v>94.2</v>
      </c>
      <c r="J218" s="275">
        <v>47600</v>
      </c>
      <c r="K218" s="275">
        <v>38.5</v>
      </c>
      <c r="L218" s="275">
        <v>38.5</v>
      </c>
      <c r="M218" s="275">
        <v>47.2</v>
      </c>
      <c r="N218" s="275">
        <v>9.2799999999999994</v>
      </c>
      <c r="O218" s="275">
        <v>30</v>
      </c>
      <c r="P218" s="275">
        <v>69.900000000000006</v>
      </c>
      <c r="Q218" s="275"/>
      <c r="R218" s="275"/>
      <c r="S218" s="275"/>
      <c r="T218" s="275"/>
      <c r="U218" s="275"/>
      <c r="V218" s="275"/>
      <c r="W218" s="275"/>
      <c r="X218" s="275"/>
      <c r="Y218" s="330"/>
    </row>
    <row r="219" spans="1:25" x14ac:dyDescent="0.2">
      <c r="A219" s="232" t="s">
        <v>288</v>
      </c>
      <c r="B219" s="229" t="s">
        <v>369</v>
      </c>
      <c r="C219" s="295" t="s">
        <v>510</v>
      </c>
      <c r="D219" s="276">
        <v>58700</v>
      </c>
      <c r="E219" s="276">
        <v>36.4</v>
      </c>
      <c r="F219" s="276">
        <v>97</v>
      </c>
      <c r="G219" s="276">
        <v>99.9</v>
      </c>
      <c r="H219" s="296"/>
      <c r="I219" s="276">
        <v>0.377</v>
      </c>
      <c r="J219" s="275">
        <v>78</v>
      </c>
      <c r="K219" s="276">
        <v>41.9</v>
      </c>
      <c r="L219" s="276">
        <v>46.9</v>
      </c>
      <c r="M219" s="276">
        <v>34.6</v>
      </c>
      <c r="N219" s="275">
        <v>3.85</v>
      </c>
      <c r="O219" s="275">
        <v>33.299999999999997</v>
      </c>
      <c r="P219" s="270">
        <v>66.7</v>
      </c>
      <c r="Q219" s="296"/>
      <c r="R219" s="276">
        <v>99.6</v>
      </c>
      <c r="S219" s="276">
        <v>20600</v>
      </c>
      <c r="T219" s="276">
        <v>31.2</v>
      </c>
      <c r="U219" s="276">
        <v>31.5</v>
      </c>
      <c r="V219" s="276">
        <v>2.9000000000000001E-2</v>
      </c>
      <c r="W219" s="276">
        <v>5.0000000000000001E-3</v>
      </c>
      <c r="X219" s="276">
        <v>100</v>
      </c>
      <c r="Y219" s="273">
        <v>0</v>
      </c>
    </row>
    <row r="220" spans="1:25" x14ac:dyDescent="0.2">
      <c r="A220" s="232" t="s">
        <v>288</v>
      </c>
      <c r="B220" s="229" t="s">
        <v>369</v>
      </c>
      <c r="C220" s="295" t="s">
        <v>511</v>
      </c>
      <c r="D220" s="276">
        <v>49600</v>
      </c>
      <c r="E220" s="276">
        <v>41</v>
      </c>
      <c r="F220" s="276">
        <v>96.5</v>
      </c>
      <c r="G220" s="276">
        <v>100</v>
      </c>
      <c r="H220" s="296"/>
      <c r="I220" s="276">
        <v>0.10199999999999999</v>
      </c>
      <c r="J220" s="275">
        <v>20</v>
      </c>
      <c r="K220" s="276">
        <v>81.7</v>
      </c>
      <c r="L220" s="276">
        <v>89.4</v>
      </c>
      <c r="M220" s="276">
        <v>0</v>
      </c>
      <c r="N220" s="275">
        <v>0</v>
      </c>
      <c r="O220" s="275">
        <v>0</v>
      </c>
      <c r="P220" s="270">
        <v>0</v>
      </c>
      <c r="Q220" s="296"/>
      <c r="R220" s="276">
        <v>99.9</v>
      </c>
      <c r="S220" s="276">
        <v>19600</v>
      </c>
      <c r="T220" s="276">
        <v>30.3</v>
      </c>
      <c r="U220" s="276">
        <v>30.5</v>
      </c>
      <c r="V220" s="276">
        <v>4.1000000000000002E-2</v>
      </c>
      <c r="W220" s="276">
        <v>0</v>
      </c>
      <c r="X220" s="276">
        <v>0</v>
      </c>
      <c r="Y220" s="273">
        <v>0</v>
      </c>
    </row>
    <row r="221" spans="1:25" x14ac:dyDescent="0.2">
      <c r="A221" s="232" t="s">
        <v>288</v>
      </c>
      <c r="B221" s="229" t="s">
        <v>369</v>
      </c>
      <c r="C221" s="295" t="s">
        <v>512</v>
      </c>
      <c r="D221" s="276">
        <v>61600</v>
      </c>
      <c r="E221" s="276">
        <v>32.1</v>
      </c>
      <c r="F221" s="276">
        <v>97.3</v>
      </c>
      <c r="G221" s="276">
        <v>100</v>
      </c>
      <c r="H221" s="296"/>
      <c r="I221" s="276">
        <v>0.33300000000000002</v>
      </c>
      <c r="J221" s="275">
        <v>64</v>
      </c>
      <c r="K221" s="276">
        <v>86.9</v>
      </c>
      <c r="L221" s="276">
        <v>53.7</v>
      </c>
      <c r="M221" s="276">
        <v>12.5</v>
      </c>
      <c r="N221" s="275">
        <v>1.56</v>
      </c>
      <c r="O221" s="275">
        <v>100</v>
      </c>
      <c r="P221" s="270">
        <v>0</v>
      </c>
      <c r="Q221" s="296"/>
      <c r="R221" s="276">
        <v>99.7</v>
      </c>
      <c r="S221" s="276">
        <v>19200</v>
      </c>
      <c r="T221" s="276">
        <v>40.5</v>
      </c>
      <c r="U221" s="276">
        <v>40.6</v>
      </c>
      <c r="V221" s="276">
        <v>0.84499999999999997</v>
      </c>
      <c r="W221" s="276">
        <v>5.0000000000000001E-3</v>
      </c>
      <c r="X221" s="276">
        <v>100</v>
      </c>
      <c r="Y221" s="273">
        <v>0</v>
      </c>
    </row>
    <row r="222" spans="1:25" x14ac:dyDescent="0.2">
      <c r="A222" s="232" t="s">
        <v>288</v>
      </c>
      <c r="B222" s="229" t="s">
        <v>369</v>
      </c>
      <c r="C222" s="295" t="s">
        <v>513</v>
      </c>
      <c r="D222" s="276">
        <v>64200</v>
      </c>
      <c r="E222" s="276">
        <v>31.3</v>
      </c>
      <c r="F222" s="276">
        <v>97.4</v>
      </c>
      <c r="G222" s="276">
        <v>99.9</v>
      </c>
      <c r="H222" s="296"/>
      <c r="I222" s="276">
        <v>0.36199999999999999</v>
      </c>
      <c r="J222" s="275">
        <v>71</v>
      </c>
      <c r="K222" s="276">
        <v>84.7</v>
      </c>
      <c r="L222" s="276">
        <v>56.8</v>
      </c>
      <c r="M222" s="276">
        <v>12.7</v>
      </c>
      <c r="N222" s="275">
        <v>2.82</v>
      </c>
      <c r="O222" s="275">
        <v>100</v>
      </c>
      <c r="P222" s="270">
        <v>0</v>
      </c>
      <c r="Q222" s="296"/>
      <c r="R222" s="276">
        <v>99.6</v>
      </c>
      <c r="S222" s="276">
        <v>19500</v>
      </c>
      <c r="T222" s="276">
        <v>36.5</v>
      </c>
      <c r="U222" s="276">
        <v>36.700000000000003</v>
      </c>
      <c r="V222" s="276">
        <v>0.82</v>
      </c>
      <c r="W222" s="276">
        <v>1.4999999999999999E-2</v>
      </c>
      <c r="X222" s="276">
        <v>66.7</v>
      </c>
      <c r="Y222" s="273">
        <v>0</v>
      </c>
    </row>
    <row r="223" spans="1:25" s="126" customFormat="1" x14ac:dyDescent="0.2">
      <c r="A223" s="328" t="s">
        <v>288</v>
      </c>
      <c r="B223" s="332" t="s">
        <v>369</v>
      </c>
      <c r="C223" s="297" t="s">
        <v>467</v>
      </c>
      <c r="D223" s="275">
        <v>135000</v>
      </c>
      <c r="E223" s="275">
        <v>48</v>
      </c>
      <c r="F223" s="275">
        <v>96.7</v>
      </c>
      <c r="G223" s="275">
        <v>82.3</v>
      </c>
      <c r="H223" s="275"/>
      <c r="I223" s="275">
        <v>94.8</v>
      </c>
      <c r="J223" s="275">
        <v>48800</v>
      </c>
      <c r="K223" s="275">
        <v>36.5</v>
      </c>
      <c r="L223" s="275">
        <v>36</v>
      </c>
      <c r="M223" s="275">
        <v>47.8</v>
      </c>
      <c r="N223" s="275">
        <v>7.37</v>
      </c>
      <c r="O223" s="275">
        <v>29.1</v>
      </c>
      <c r="P223" s="275">
        <v>70.8</v>
      </c>
      <c r="Q223" s="275"/>
      <c r="R223" s="275"/>
      <c r="S223" s="275"/>
      <c r="T223" s="275"/>
      <c r="U223" s="275"/>
      <c r="V223" s="275"/>
      <c r="W223" s="275"/>
      <c r="X223" s="275"/>
      <c r="Y223" s="330"/>
    </row>
    <row r="224" spans="1:25" s="126" customFormat="1" x14ac:dyDescent="0.2">
      <c r="A224" s="328" t="s">
        <v>288</v>
      </c>
      <c r="B224" s="332" t="s">
        <v>369</v>
      </c>
      <c r="C224" s="297" t="s">
        <v>468</v>
      </c>
      <c r="D224" s="275">
        <v>116000</v>
      </c>
      <c r="E224" s="275">
        <v>56</v>
      </c>
      <c r="F224" s="275">
        <v>96.5</v>
      </c>
      <c r="G224" s="275">
        <v>82.9</v>
      </c>
      <c r="H224" s="275"/>
      <c r="I224" s="275">
        <v>95.8</v>
      </c>
      <c r="J224" s="275">
        <v>49600</v>
      </c>
      <c r="K224" s="275">
        <v>31.7</v>
      </c>
      <c r="L224" s="275">
        <v>31.3</v>
      </c>
      <c r="M224" s="275">
        <v>47.2</v>
      </c>
      <c r="N224" s="275">
        <v>7.28</v>
      </c>
      <c r="O224" s="275">
        <v>30.3</v>
      </c>
      <c r="P224" s="275">
        <v>69.599999999999994</v>
      </c>
      <c r="Q224" s="275"/>
      <c r="R224" s="275"/>
      <c r="S224" s="275"/>
      <c r="T224" s="275"/>
      <c r="U224" s="275"/>
      <c r="V224" s="275"/>
      <c r="W224" s="275"/>
      <c r="X224" s="275"/>
      <c r="Y224" s="330"/>
    </row>
    <row r="225" spans="1:26" x14ac:dyDescent="0.2">
      <c r="A225" s="232" t="s">
        <v>288</v>
      </c>
      <c r="B225" s="229" t="s">
        <v>369</v>
      </c>
      <c r="C225" s="295" t="s">
        <v>514</v>
      </c>
      <c r="D225" s="276">
        <v>75600</v>
      </c>
      <c r="E225" s="276">
        <v>27.2</v>
      </c>
      <c r="F225" s="276">
        <v>97.6</v>
      </c>
      <c r="G225" s="276">
        <v>100</v>
      </c>
      <c r="H225" s="296"/>
      <c r="I225" s="276">
        <v>0.189</v>
      </c>
      <c r="J225" s="275">
        <v>38</v>
      </c>
      <c r="K225" s="276">
        <v>65.8</v>
      </c>
      <c r="L225" s="276">
        <v>67.8</v>
      </c>
      <c r="M225" s="276">
        <v>2.63</v>
      </c>
      <c r="N225" s="275">
        <v>0</v>
      </c>
      <c r="O225" s="275">
        <v>0</v>
      </c>
      <c r="P225" s="270">
        <v>0</v>
      </c>
      <c r="Q225" s="296"/>
      <c r="R225" s="276">
        <v>99.8</v>
      </c>
      <c r="S225" s="276">
        <v>20000</v>
      </c>
      <c r="T225" s="276">
        <v>39.1</v>
      </c>
      <c r="U225" s="276">
        <v>39.6</v>
      </c>
      <c r="V225" s="276">
        <v>3.5000000000000003E-2</v>
      </c>
      <c r="W225" s="276">
        <v>5.0000000000000001E-3</v>
      </c>
      <c r="X225" s="276">
        <v>100</v>
      </c>
      <c r="Y225" s="273">
        <v>0</v>
      </c>
    </row>
    <row r="226" spans="1:26" x14ac:dyDescent="0.2">
      <c r="A226" s="232" t="s">
        <v>288</v>
      </c>
      <c r="B226" s="229" t="s">
        <v>369</v>
      </c>
      <c r="C226" s="295" t="s">
        <v>515</v>
      </c>
      <c r="D226" s="276">
        <v>67900</v>
      </c>
      <c r="E226" s="276">
        <v>29</v>
      </c>
      <c r="F226" s="276">
        <v>97.3</v>
      </c>
      <c r="G226" s="276">
        <v>100</v>
      </c>
      <c r="H226" s="296"/>
      <c r="I226" s="276">
        <v>0.22900000000000001</v>
      </c>
      <c r="J226" s="275">
        <v>44</v>
      </c>
      <c r="K226" s="276">
        <v>47.7</v>
      </c>
      <c r="L226" s="276">
        <v>46.7</v>
      </c>
      <c r="M226" s="276">
        <v>0</v>
      </c>
      <c r="N226" s="275">
        <v>0</v>
      </c>
      <c r="O226" s="275">
        <v>0</v>
      </c>
      <c r="P226" s="270">
        <v>0</v>
      </c>
      <c r="Q226" s="296"/>
      <c r="R226" s="276">
        <v>99.8</v>
      </c>
      <c r="S226" s="276">
        <v>19100</v>
      </c>
      <c r="T226" s="276">
        <v>40.1</v>
      </c>
      <c r="U226" s="276">
        <v>40.700000000000003</v>
      </c>
      <c r="V226" s="276">
        <v>4.2000000000000003E-2</v>
      </c>
      <c r="W226" s="276">
        <v>0</v>
      </c>
      <c r="X226" s="276">
        <v>0</v>
      </c>
      <c r="Y226" s="273">
        <v>0</v>
      </c>
    </row>
    <row r="227" spans="1:26" x14ac:dyDescent="0.2">
      <c r="A227" s="232" t="s">
        <v>288</v>
      </c>
      <c r="B227" s="229" t="s">
        <v>369</v>
      </c>
      <c r="C227" s="295" t="s">
        <v>516</v>
      </c>
      <c r="D227" s="276">
        <v>40500</v>
      </c>
      <c r="E227" s="276">
        <v>50.9</v>
      </c>
      <c r="F227" s="276">
        <v>96.8</v>
      </c>
      <c r="G227" s="276">
        <v>100</v>
      </c>
      <c r="H227" s="296"/>
      <c r="I227" s="276">
        <v>0.316</v>
      </c>
      <c r="J227" s="275">
        <v>63</v>
      </c>
      <c r="K227" s="276">
        <v>69.3</v>
      </c>
      <c r="L227" s="276">
        <v>58.2</v>
      </c>
      <c r="M227" s="276">
        <v>12.7</v>
      </c>
      <c r="N227" s="275">
        <v>0</v>
      </c>
      <c r="O227" s="275">
        <v>0</v>
      </c>
      <c r="P227" s="270">
        <v>0</v>
      </c>
      <c r="Q227" s="296"/>
      <c r="R227" s="276">
        <v>99.7</v>
      </c>
      <c r="S227" s="276">
        <v>19900</v>
      </c>
      <c r="T227" s="276">
        <v>38.799999999999997</v>
      </c>
      <c r="U227" s="276">
        <v>38.9</v>
      </c>
      <c r="V227" s="276">
        <v>0.629</v>
      </c>
      <c r="W227" s="276">
        <v>0.02</v>
      </c>
      <c r="X227" s="276">
        <v>100</v>
      </c>
      <c r="Y227" s="273">
        <v>0</v>
      </c>
    </row>
    <row r="228" spans="1:26" x14ac:dyDescent="0.2">
      <c r="A228" s="232" t="s">
        <v>288</v>
      </c>
      <c r="B228" s="229" t="s">
        <v>369</v>
      </c>
      <c r="C228" s="295" t="s">
        <v>517</v>
      </c>
      <c r="D228" s="276">
        <v>33100</v>
      </c>
      <c r="E228" s="276">
        <v>61.6</v>
      </c>
      <c r="F228" s="276">
        <v>97.1</v>
      </c>
      <c r="G228" s="276">
        <v>100</v>
      </c>
      <c r="H228" s="296"/>
      <c r="I228" s="276">
        <v>0.38300000000000001</v>
      </c>
      <c r="J228" s="275">
        <v>76</v>
      </c>
      <c r="K228" s="276">
        <v>57.5</v>
      </c>
      <c r="L228" s="276">
        <v>56.4</v>
      </c>
      <c r="M228" s="276">
        <v>7.89</v>
      </c>
      <c r="N228" s="275">
        <v>0</v>
      </c>
      <c r="O228" s="275">
        <v>0</v>
      </c>
      <c r="P228" s="270">
        <v>0</v>
      </c>
      <c r="Q228" s="296"/>
      <c r="R228" s="276">
        <v>99.6</v>
      </c>
      <c r="S228" s="276">
        <v>19700</v>
      </c>
      <c r="T228" s="276">
        <v>40.299999999999997</v>
      </c>
      <c r="U228" s="276">
        <v>40.6</v>
      </c>
      <c r="V228" s="276">
        <v>0.73899999999999999</v>
      </c>
      <c r="W228" s="276">
        <v>0.02</v>
      </c>
      <c r="X228" s="276">
        <v>100</v>
      </c>
      <c r="Y228" s="273">
        <v>0</v>
      </c>
    </row>
    <row r="229" spans="1:26" s="126" customFormat="1" x14ac:dyDescent="0.2">
      <c r="A229" s="328" t="s">
        <v>288</v>
      </c>
      <c r="B229" s="332" t="s">
        <v>369</v>
      </c>
      <c r="C229" s="297" t="s">
        <v>469</v>
      </c>
      <c r="D229" s="275">
        <v>98500</v>
      </c>
      <c r="E229" s="275">
        <v>75</v>
      </c>
      <c r="F229" s="275">
        <v>95.9</v>
      </c>
      <c r="G229" s="275">
        <v>71.599999999999994</v>
      </c>
      <c r="H229" s="275"/>
      <c r="I229" s="275">
        <v>97.2</v>
      </c>
      <c r="J229" s="275">
        <v>49300</v>
      </c>
      <c r="K229" s="275">
        <v>33.799999999999997</v>
      </c>
      <c r="L229" s="275">
        <v>33.700000000000003</v>
      </c>
      <c r="M229" s="275">
        <v>52.6</v>
      </c>
      <c r="N229" s="275">
        <v>9.11</v>
      </c>
      <c r="O229" s="275">
        <v>32.700000000000003</v>
      </c>
      <c r="P229" s="275">
        <v>67.2</v>
      </c>
      <c r="Q229" s="275"/>
      <c r="R229" s="275"/>
      <c r="S229" s="275"/>
      <c r="T229" s="275"/>
      <c r="U229" s="275"/>
      <c r="V229" s="275"/>
      <c r="W229" s="275"/>
      <c r="X229" s="275"/>
      <c r="Y229" s="330"/>
    </row>
    <row r="230" spans="1:26" s="126" customFormat="1" x14ac:dyDescent="0.2">
      <c r="A230" s="328" t="s">
        <v>288</v>
      </c>
      <c r="B230" s="332" t="s">
        <v>369</v>
      </c>
      <c r="C230" s="297" t="s">
        <v>470</v>
      </c>
      <c r="D230" s="275">
        <v>99800</v>
      </c>
      <c r="E230" s="275">
        <v>74.2</v>
      </c>
      <c r="F230" s="275">
        <v>95.9</v>
      </c>
      <c r="G230" s="275">
        <v>71.7</v>
      </c>
      <c r="H230" s="275"/>
      <c r="I230" s="275">
        <v>97.8</v>
      </c>
      <c r="J230" s="275">
        <v>49800</v>
      </c>
      <c r="K230" s="275">
        <v>37.700000000000003</v>
      </c>
      <c r="L230" s="275">
        <v>37.799999999999997</v>
      </c>
      <c r="M230" s="275">
        <v>54.6</v>
      </c>
      <c r="N230" s="275">
        <v>9.48</v>
      </c>
      <c r="O230" s="275">
        <v>29.8</v>
      </c>
      <c r="P230" s="275">
        <v>70.099999999999994</v>
      </c>
      <c r="Q230" s="275"/>
      <c r="R230" s="275"/>
      <c r="S230" s="275"/>
      <c r="T230" s="275"/>
      <c r="U230" s="275"/>
      <c r="V230" s="275"/>
      <c r="W230" s="275"/>
      <c r="X230" s="275"/>
      <c r="Y230" s="330"/>
    </row>
    <row r="231" spans="1:26" x14ac:dyDescent="0.2">
      <c r="A231" s="232" t="s">
        <v>288</v>
      </c>
      <c r="B231" s="229" t="s">
        <v>369</v>
      </c>
      <c r="C231" s="295" t="s">
        <v>518</v>
      </c>
      <c r="D231" s="276">
        <v>35900</v>
      </c>
      <c r="E231" s="276">
        <v>58.6</v>
      </c>
      <c r="F231" s="276">
        <v>96.6</v>
      </c>
      <c r="G231" s="276">
        <v>100</v>
      </c>
      <c r="H231" s="296"/>
      <c r="I231" s="276">
        <v>0.13800000000000001</v>
      </c>
      <c r="J231" s="275">
        <v>28</v>
      </c>
      <c r="K231" s="276">
        <v>59.2</v>
      </c>
      <c r="L231" s="276">
        <v>59.9</v>
      </c>
      <c r="M231" s="276">
        <v>14.3</v>
      </c>
      <c r="N231" s="275">
        <v>0</v>
      </c>
      <c r="O231" s="275">
        <v>0</v>
      </c>
      <c r="P231" s="270">
        <v>0</v>
      </c>
      <c r="Q231" s="296"/>
      <c r="R231" s="276">
        <v>99.9</v>
      </c>
      <c r="S231" s="276">
        <v>20300</v>
      </c>
      <c r="T231" s="276">
        <v>32.700000000000003</v>
      </c>
      <c r="U231" s="276">
        <v>32.799999999999997</v>
      </c>
      <c r="V231" s="276">
        <v>0.02</v>
      </c>
      <c r="W231" s="276">
        <v>0</v>
      </c>
      <c r="X231" s="276">
        <v>0</v>
      </c>
      <c r="Y231" s="273">
        <v>0</v>
      </c>
    </row>
    <row r="232" spans="1:26" x14ac:dyDescent="0.2">
      <c r="A232" s="277" t="s">
        <v>288</v>
      </c>
      <c r="B232" s="298" t="s">
        <v>369</v>
      </c>
      <c r="C232" s="322" t="s">
        <v>519</v>
      </c>
      <c r="D232" s="279">
        <v>34800</v>
      </c>
      <c r="E232" s="279">
        <v>58.9</v>
      </c>
      <c r="F232" s="279">
        <v>96.2</v>
      </c>
      <c r="G232" s="279">
        <v>100</v>
      </c>
      <c r="H232" s="299"/>
      <c r="I232" s="279">
        <v>9.6000000000000002E-2</v>
      </c>
      <c r="J232" s="338">
        <v>19</v>
      </c>
      <c r="K232" s="279">
        <v>53.3</v>
      </c>
      <c r="L232" s="279">
        <v>56.8</v>
      </c>
      <c r="M232" s="279">
        <v>5.26</v>
      </c>
      <c r="N232" s="338">
        <v>0</v>
      </c>
      <c r="O232" s="338">
        <v>0</v>
      </c>
      <c r="P232" s="317">
        <v>0</v>
      </c>
      <c r="Q232" s="299"/>
      <c r="R232" s="279">
        <v>99.9</v>
      </c>
      <c r="S232" s="279">
        <v>19700</v>
      </c>
      <c r="T232" s="279">
        <v>32.700000000000003</v>
      </c>
      <c r="U232" s="279">
        <v>32.799999999999997</v>
      </c>
      <c r="V232" s="279">
        <v>1.4999999999999999E-2</v>
      </c>
      <c r="W232" s="279">
        <v>0</v>
      </c>
      <c r="X232" s="279">
        <v>0</v>
      </c>
      <c r="Y232" s="282">
        <v>0</v>
      </c>
    </row>
    <row r="234" spans="1:26" ht="15.75" x14ac:dyDescent="0.25">
      <c r="A234" s="396" t="s">
        <v>251</v>
      </c>
      <c r="B234" s="396"/>
      <c r="C234" s="396"/>
      <c r="D234" s="207"/>
      <c r="E234" s="207"/>
      <c r="F234" s="207"/>
      <c r="G234" s="207"/>
      <c r="H234" s="210"/>
      <c r="I234" s="210"/>
      <c r="J234" s="331"/>
      <c r="K234" s="210"/>
      <c r="L234" s="210"/>
      <c r="M234" s="210"/>
      <c r="N234" s="331"/>
      <c r="O234" s="331"/>
      <c r="P234" s="326"/>
      <c r="Q234" s="210"/>
      <c r="R234" s="210"/>
      <c r="S234" s="210"/>
      <c r="T234" s="210"/>
      <c r="U234" s="210"/>
      <c r="V234" s="210"/>
      <c r="W234" s="210"/>
      <c r="X234" s="210"/>
      <c r="Y234" s="210"/>
    </row>
    <row r="235" spans="1:26" ht="19.5" customHeight="1" x14ac:dyDescent="0.25">
      <c r="A235" s="397" t="s">
        <v>520</v>
      </c>
      <c r="B235" s="397"/>
      <c r="D235" s="208"/>
      <c r="E235" s="208"/>
      <c r="F235" s="208"/>
      <c r="G235" s="208"/>
      <c r="H235" s="212"/>
      <c r="I235" s="212"/>
      <c r="J235" s="336"/>
      <c r="K235" s="212"/>
      <c r="L235" s="212"/>
      <c r="M235" s="212"/>
      <c r="N235" s="336"/>
      <c r="O235" s="336"/>
      <c r="P235" s="327"/>
      <c r="Q235" s="212"/>
      <c r="R235" s="212"/>
      <c r="S235" s="212"/>
      <c r="T235" s="212"/>
      <c r="U235" s="212"/>
      <c r="V235" s="212"/>
      <c r="W235" s="212"/>
      <c r="X235" s="212"/>
      <c r="Y235" s="212"/>
    </row>
    <row r="236" spans="1:26" ht="16.5" thickBot="1" x14ac:dyDescent="0.3">
      <c r="A236" s="208"/>
      <c r="D236" s="208"/>
      <c r="E236" s="208"/>
      <c r="F236" s="208"/>
      <c r="G236" s="208"/>
      <c r="H236" s="212"/>
      <c r="I236" s="212"/>
      <c r="J236" s="336"/>
      <c r="K236" s="212"/>
      <c r="L236" s="212"/>
      <c r="M236" s="212"/>
      <c r="N236" s="336"/>
      <c r="O236" s="336"/>
      <c r="P236" s="327"/>
      <c r="Q236" s="212"/>
      <c r="R236" s="212"/>
      <c r="S236" s="212"/>
      <c r="T236" s="212"/>
      <c r="U236" s="212"/>
      <c r="V236" s="212"/>
      <c r="W236" s="212"/>
      <c r="X236" s="212"/>
      <c r="Y236" s="212"/>
    </row>
    <row r="237" spans="1:26" ht="13.5" thickTop="1" x14ac:dyDescent="0.2">
      <c r="A237" s="246"/>
      <c r="B237" s="213"/>
      <c r="C237" s="314"/>
      <c r="D237" s="247"/>
      <c r="E237" s="247"/>
      <c r="F237" s="247"/>
      <c r="G237" s="247"/>
      <c r="H237" s="287"/>
      <c r="I237" s="394" t="s">
        <v>299</v>
      </c>
      <c r="J237" s="394"/>
      <c r="K237" s="394"/>
      <c r="L237" s="394"/>
      <c r="M237" s="394"/>
      <c r="N237" s="394"/>
      <c r="O237" s="394"/>
      <c r="P237" s="394"/>
      <c r="Q237" s="288"/>
      <c r="R237" s="394" t="s">
        <v>545</v>
      </c>
      <c r="S237" s="394"/>
      <c r="T237" s="394"/>
      <c r="U237" s="394"/>
      <c r="V237" s="394"/>
      <c r="W237" s="394"/>
      <c r="X237" s="394"/>
      <c r="Y237" s="395"/>
    </row>
    <row r="238" spans="1:26" ht="114.75" x14ac:dyDescent="0.2">
      <c r="A238" s="250"/>
      <c r="B238" s="238"/>
      <c r="C238" s="323"/>
      <c r="D238" s="254" t="s">
        <v>301</v>
      </c>
      <c r="E238" s="289" t="s">
        <v>302</v>
      </c>
      <c r="F238" s="289" t="s">
        <v>303</v>
      </c>
      <c r="G238" s="254" t="s">
        <v>304</v>
      </c>
      <c r="H238" s="290"/>
      <c r="I238" s="254" t="s">
        <v>305</v>
      </c>
      <c r="J238" s="333" t="s">
        <v>395</v>
      </c>
      <c r="K238" s="254" t="s">
        <v>307</v>
      </c>
      <c r="L238" s="254" t="s">
        <v>307</v>
      </c>
      <c r="M238" s="254" t="s">
        <v>308</v>
      </c>
      <c r="N238" s="333" t="s">
        <v>305</v>
      </c>
      <c r="O238" s="333" t="s">
        <v>309</v>
      </c>
      <c r="P238" s="324" t="s">
        <v>309</v>
      </c>
      <c r="Q238" s="290"/>
      <c r="R238" s="254" t="s">
        <v>305</v>
      </c>
      <c r="S238" s="254" t="s">
        <v>396</v>
      </c>
      <c r="T238" s="254" t="s">
        <v>307</v>
      </c>
      <c r="U238" s="254" t="s">
        <v>307</v>
      </c>
      <c r="V238" s="254" t="s">
        <v>308</v>
      </c>
      <c r="W238" s="254" t="s">
        <v>305</v>
      </c>
      <c r="X238" s="254" t="s">
        <v>309</v>
      </c>
      <c r="Y238" s="255" t="s">
        <v>309</v>
      </c>
    </row>
    <row r="239" spans="1:26" ht="90" thickBot="1" x14ac:dyDescent="0.25">
      <c r="A239" s="256" t="s">
        <v>265</v>
      </c>
      <c r="B239" s="257" t="s">
        <v>266</v>
      </c>
      <c r="C239" s="316" t="s">
        <v>267</v>
      </c>
      <c r="D239" s="260" t="s">
        <v>311</v>
      </c>
      <c r="E239" s="260" t="s">
        <v>312</v>
      </c>
      <c r="F239" s="260" t="s">
        <v>312</v>
      </c>
      <c r="G239" s="260" t="s">
        <v>312</v>
      </c>
      <c r="H239" s="291"/>
      <c r="I239" s="260" t="s">
        <v>312</v>
      </c>
      <c r="J239" s="261" t="s">
        <v>311</v>
      </c>
      <c r="K239" s="260" t="s">
        <v>313</v>
      </c>
      <c r="L239" s="260" t="s">
        <v>314</v>
      </c>
      <c r="M239" s="260" t="s">
        <v>315</v>
      </c>
      <c r="N239" s="262" t="s">
        <v>316</v>
      </c>
      <c r="O239" s="262" t="s">
        <v>317</v>
      </c>
      <c r="P239" s="325" t="s">
        <v>318</v>
      </c>
      <c r="Q239" s="291"/>
      <c r="R239" s="260" t="s">
        <v>312</v>
      </c>
      <c r="S239" s="261" t="s">
        <v>311</v>
      </c>
      <c r="T239" s="260" t="s">
        <v>313</v>
      </c>
      <c r="U239" s="260" t="s">
        <v>314</v>
      </c>
      <c r="V239" s="260" t="s">
        <v>315</v>
      </c>
      <c r="W239" s="260" t="s">
        <v>316</v>
      </c>
      <c r="X239" s="260" t="s">
        <v>317</v>
      </c>
      <c r="Y239" s="263" t="s">
        <v>318</v>
      </c>
      <c r="Z239" s="210"/>
    </row>
    <row r="240" spans="1:26" ht="13.5" thickTop="1" x14ac:dyDescent="0.2">
      <c r="A240" s="232" t="s">
        <v>446</v>
      </c>
      <c r="B240" s="229" t="s">
        <v>369</v>
      </c>
      <c r="C240" s="265" t="s">
        <v>546</v>
      </c>
      <c r="D240" s="293">
        <v>64900</v>
      </c>
      <c r="E240" s="293">
        <v>31</v>
      </c>
      <c r="F240" s="293">
        <v>96.2</v>
      </c>
      <c r="G240" s="293">
        <v>100</v>
      </c>
      <c r="H240" s="294"/>
      <c r="I240" s="293">
        <v>0.38200000000000001</v>
      </c>
      <c r="J240" s="337">
        <v>74</v>
      </c>
      <c r="K240" s="293">
        <v>74.599999999999994</v>
      </c>
      <c r="L240" s="293">
        <v>75.7</v>
      </c>
      <c r="M240" s="293">
        <v>8.11</v>
      </c>
      <c r="N240" s="337">
        <v>0</v>
      </c>
      <c r="O240" s="337">
        <v>0</v>
      </c>
      <c r="P240" s="265">
        <v>0</v>
      </c>
      <c r="Q240" s="294"/>
      <c r="R240" s="293">
        <v>99.6</v>
      </c>
      <c r="S240" s="293">
        <v>19300</v>
      </c>
      <c r="T240" s="293">
        <v>50.1</v>
      </c>
      <c r="U240" s="293">
        <v>50.5</v>
      </c>
      <c r="V240" s="293">
        <v>1.56</v>
      </c>
      <c r="W240" s="293">
        <v>0</v>
      </c>
      <c r="X240" s="293">
        <v>0</v>
      </c>
      <c r="Y240" s="268">
        <v>0</v>
      </c>
      <c r="Z240" s="210"/>
    </row>
    <row r="241" spans="1:26" x14ac:dyDescent="0.2">
      <c r="A241" s="232" t="s">
        <v>446</v>
      </c>
      <c r="B241" s="229" t="s">
        <v>369</v>
      </c>
      <c r="C241" s="270" t="s">
        <v>547</v>
      </c>
      <c r="D241" s="276">
        <v>57400</v>
      </c>
      <c r="E241" s="276">
        <v>35.299999999999997</v>
      </c>
      <c r="F241" s="276">
        <v>96.5</v>
      </c>
      <c r="G241" s="276">
        <v>100</v>
      </c>
      <c r="H241" s="296"/>
      <c r="I241" s="276">
        <v>0.34300000000000003</v>
      </c>
      <c r="J241" s="275">
        <v>67</v>
      </c>
      <c r="K241" s="276">
        <v>53.5</v>
      </c>
      <c r="L241" s="276">
        <v>51.9</v>
      </c>
      <c r="M241" s="276">
        <v>26.9</v>
      </c>
      <c r="N241" s="275">
        <v>0</v>
      </c>
      <c r="O241" s="275">
        <v>0</v>
      </c>
      <c r="P241" s="270">
        <v>0</v>
      </c>
      <c r="Q241" s="296"/>
      <c r="R241" s="276">
        <v>99.7</v>
      </c>
      <c r="S241" s="276">
        <v>19500</v>
      </c>
      <c r="T241" s="276">
        <v>43.7</v>
      </c>
      <c r="U241" s="276">
        <v>44.6</v>
      </c>
      <c r="V241" s="276">
        <v>1.44</v>
      </c>
      <c r="W241" s="276">
        <v>5.0000000000000001E-3</v>
      </c>
      <c r="X241" s="276">
        <v>100</v>
      </c>
      <c r="Y241" s="273">
        <v>0</v>
      </c>
      <c r="Z241" s="210"/>
    </row>
    <row r="242" spans="1:26" s="126" customFormat="1" x14ac:dyDescent="0.2">
      <c r="A242" s="328" t="s">
        <v>446</v>
      </c>
      <c r="B242" s="332" t="s">
        <v>369</v>
      </c>
      <c r="C242" s="275" t="s">
        <v>521</v>
      </c>
      <c r="D242" s="275">
        <v>118000</v>
      </c>
      <c r="E242" s="275">
        <v>60.3</v>
      </c>
      <c r="F242" s="275">
        <v>96.2</v>
      </c>
      <c r="G242" s="275">
        <v>75.099999999999994</v>
      </c>
      <c r="H242" s="275"/>
      <c r="I242" s="275">
        <v>91.5</v>
      </c>
      <c r="J242" s="275">
        <v>47200</v>
      </c>
      <c r="K242" s="275">
        <v>44.5</v>
      </c>
      <c r="L242" s="275">
        <v>45.2</v>
      </c>
      <c r="M242" s="275">
        <v>45.3</v>
      </c>
      <c r="N242" s="275">
        <v>7.63</v>
      </c>
      <c r="O242" s="275">
        <v>28.9</v>
      </c>
      <c r="P242" s="275">
        <v>71.099999999999994</v>
      </c>
      <c r="Q242" s="275"/>
      <c r="R242" s="275"/>
      <c r="S242" s="275"/>
      <c r="T242" s="275"/>
      <c r="U242" s="275"/>
      <c r="V242" s="275"/>
      <c r="W242" s="275"/>
      <c r="X242" s="275"/>
      <c r="Y242" s="330"/>
      <c r="Z242" s="331"/>
    </row>
    <row r="243" spans="1:26" s="126" customFormat="1" x14ac:dyDescent="0.2">
      <c r="A243" s="328" t="s">
        <v>446</v>
      </c>
      <c r="B243" s="332" t="s">
        <v>369</v>
      </c>
      <c r="C243" s="275" t="s">
        <v>522</v>
      </c>
      <c r="D243" s="275">
        <v>114000</v>
      </c>
      <c r="E243" s="275">
        <v>62</v>
      </c>
      <c r="F243" s="275">
        <v>96.3</v>
      </c>
      <c r="G243" s="275">
        <v>75.2</v>
      </c>
      <c r="H243" s="275"/>
      <c r="I243" s="275">
        <v>94.7</v>
      </c>
      <c r="J243" s="275">
        <v>48300</v>
      </c>
      <c r="K243" s="275">
        <v>45.6</v>
      </c>
      <c r="L243" s="275">
        <v>46.3</v>
      </c>
      <c r="M243" s="275">
        <v>44.2</v>
      </c>
      <c r="N243" s="275">
        <v>7.25</v>
      </c>
      <c r="O243" s="275">
        <v>30.9</v>
      </c>
      <c r="P243" s="275">
        <v>69</v>
      </c>
      <c r="Q243" s="275"/>
      <c r="R243" s="275"/>
      <c r="S243" s="275"/>
      <c r="T243" s="275"/>
      <c r="U243" s="275"/>
      <c r="V243" s="275"/>
      <c r="W243" s="275"/>
      <c r="X243" s="275"/>
      <c r="Y243" s="330"/>
      <c r="Z243" s="331"/>
    </row>
    <row r="244" spans="1:26" x14ac:dyDescent="0.2">
      <c r="A244" s="232" t="s">
        <v>446</v>
      </c>
      <c r="B244" s="229" t="s">
        <v>369</v>
      </c>
      <c r="C244" s="270" t="s">
        <v>548</v>
      </c>
      <c r="D244" s="276">
        <v>51800</v>
      </c>
      <c r="E244" s="276">
        <v>38.5</v>
      </c>
      <c r="F244" s="276">
        <v>95.6</v>
      </c>
      <c r="G244" s="276">
        <v>99.9</v>
      </c>
      <c r="H244" s="296"/>
      <c r="I244" s="276">
        <v>0.40899999999999997</v>
      </c>
      <c r="J244" s="275">
        <v>78</v>
      </c>
      <c r="K244" s="276">
        <v>65.7</v>
      </c>
      <c r="L244" s="276">
        <v>70.599999999999994</v>
      </c>
      <c r="M244" s="276">
        <v>8.9700000000000006</v>
      </c>
      <c r="N244" s="275">
        <v>1.28</v>
      </c>
      <c r="O244" s="275">
        <v>0</v>
      </c>
      <c r="P244" s="270">
        <v>100</v>
      </c>
      <c r="Q244" s="296"/>
      <c r="R244" s="276">
        <v>99.6</v>
      </c>
      <c r="S244" s="276">
        <v>19000</v>
      </c>
      <c r="T244" s="276">
        <v>47.8</v>
      </c>
      <c r="U244" s="276">
        <v>48.1</v>
      </c>
      <c r="V244" s="276">
        <v>7.9000000000000001E-2</v>
      </c>
      <c r="W244" s="276">
        <v>0</v>
      </c>
      <c r="X244" s="276">
        <v>0</v>
      </c>
      <c r="Y244" s="273">
        <v>0</v>
      </c>
      <c r="Z244" s="210"/>
    </row>
    <row r="245" spans="1:26" x14ac:dyDescent="0.2">
      <c r="A245" s="232" t="s">
        <v>446</v>
      </c>
      <c r="B245" s="229" t="s">
        <v>369</v>
      </c>
      <c r="C245" s="270" t="s">
        <v>549</v>
      </c>
      <c r="D245" s="276">
        <v>54200</v>
      </c>
      <c r="E245" s="276">
        <v>37.1</v>
      </c>
      <c r="F245" s="276">
        <v>96.4</v>
      </c>
      <c r="G245" s="276">
        <v>100</v>
      </c>
      <c r="H245" s="296"/>
      <c r="I245" s="276">
        <v>0.17</v>
      </c>
      <c r="J245" s="275">
        <v>33</v>
      </c>
      <c r="K245" s="276">
        <v>93.3</v>
      </c>
      <c r="L245" s="276">
        <v>87.4</v>
      </c>
      <c r="M245" s="276">
        <v>0</v>
      </c>
      <c r="N245" s="275">
        <v>0</v>
      </c>
      <c r="O245" s="275">
        <v>0</v>
      </c>
      <c r="P245" s="270">
        <v>0</v>
      </c>
      <c r="Q245" s="296"/>
      <c r="R245" s="276">
        <v>99.8</v>
      </c>
      <c r="S245" s="276">
        <v>19400</v>
      </c>
      <c r="T245" s="276">
        <v>48.1</v>
      </c>
      <c r="U245" s="276">
        <v>48.1</v>
      </c>
      <c r="V245" s="276">
        <v>3.1E-2</v>
      </c>
      <c r="W245" s="276">
        <v>0</v>
      </c>
      <c r="X245" s="276">
        <v>0</v>
      </c>
      <c r="Y245" s="273">
        <v>0</v>
      </c>
      <c r="Z245" s="210"/>
    </row>
    <row r="246" spans="1:26" x14ac:dyDescent="0.2">
      <c r="A246" s="232" t="s">
        <v>446</v>
      </c>
      <c r="B246" s="229" t="s">
        <v>369</v>
      </c>
      <c r="C246" s="270" t="s">
        <v>550</v>
      </c>
      <c r="D246" s="276">
        <v>47000</v>
      </c>
      <c r="E246" s="276">
        <v>40.9</v>
      </c>
      <c r="F246" s="276">
        <v>96.4</v>
      </c>
      <c r="G246" s="276">
        <v>100</v>
      </c>
      <c r="H246" s="296"/>
      <c r="I246" s="276">
        <v>0.32900000000000001</v>
      </c>
      <c r="J246" s="275">
        <v>61</v>
      </c>
      <c r="K246" s="276">
        <v>82.9</v>
      </c>
      <c r="L246" s="276">
        <v>82.6</v>
      </c>
      <c r="M246" s="276">
        <v>9.84</v>
      </c>
      <c r="N246" s="275">
        <v>0</v>
      </c>
      <c r="O246" s="275">
        <v>0</v>
      </c>
      <c r="P246" s="270">
        <v>0</v>
      </c>
      <c r="Q246" s="296"/>
      <c r="R246" s="276">
        <v>99.7</v>
      </c>
      <c r="S246" s="276">
        <v>18500</v>
      </c>
      <c r="T246" s="276">
        <v>47.8</v>
      </c>
      <c r="U246" s="276">
        <v>48.9</v>
      </c>
      <c r="V246" s="276">
        <v>1.56</v>
      </c>
      <c r="W246" s="276">
        <v>5.0000000000000001E-3</v>
      </c>
      <c r="X246" s="276">
        <v>100</v>
      </c>
      <c r="Y246" s="273">
        <v>0</v>
      </c>
      <c r="Z246" s="210"/>
    </row>
    <row r="247" spans="1:26" x14ac:dyDescent="0.2">
      <c r="A247" s="232" t="s">
        <v>446</v>
      </c>
      <c r="B247" s="229" t="s">
        <v>369</v>
      </c>
      <c r="C247" s="270" t="s">
        <v>551</v>
      </c>
      <c r="D247" s="276">
        <v>48200</v>
      </c>
      <c r="E247" s="276">
        <v>40.1</v>
      </c>
      <c r="F247" s="276">
        <v>96.2</v>
      </c>
      <c r="G247" s="276">
        <v>100</v>
      </c>
      <c r="H247" s="296"/>
      <c r="I247" s="276">
        <v>0.30099999999999999</v>
      </c>
      <c r="J247" s="275">
        <v>56</v>
      </c>
      <c r="K247" s="276">
        <v>79.7</v>
      </c>
      <c r="L247" s="276">
        <v>86.4</v>
      </c>
      <c r="M247" s="276">
        <v>10.7</v>
      </c>
      <c r="N247" s="275">
        <v>0</v>
      </c>
      <c r="O247" s="275">
        <v>0</v>
      </c>
      <c r="P247" s="270">
        <v>0</v>
      </c>
      <c r="Q247" s="296"/>
      <c r="R247" s="276">
        <v>99.7</v>
      </c>
      <c r="S247" s="276">
        <v>18500</v>
      </c>
      <c r="T247" s="276">
        <v>48</v>
      </c>
      <c r="U247" s="276">
        <v>49.4</v>
      </c>
      <c r="V247" s="276">
        <v>1.36</v>
      </c>
      <c r="W247" s="276">
        <v>0</v>
      </c>
      <c r="X247" s="276">
        <v>0</v>
      </c>
      <c r="Y247" s="273">
        <v>0</v>
      </c>
      <c r="Z247" s="210"/>
    </row>
    <row r="248" spans="1:26" s="126" customFormat="1" x14ac:dyDescent="0.2">
      <c r="A248" s="328" t="s">
        <v>446</v>
      </c>
      <c r="B248" s="332" t="s">
        <v>369</v>
      </c>
      <c r="C248" s="275" t="s">
        <v>523</v>
      </c>
      <c r="D248" s="275">
        <v>95300</v>
      </c>
      <c r="E248" s="275">
        <v>72.2</v>
      </c>
      <c r="F248" s="275">
        <v>97.1</v>
      </c>
      <c r="G248" s="275">
        <v>75.900000000000006</v>
      </c>
      <c r="H248" s="275"/>
      <c r="I248" s="275">
        <v>95</v>
      </c>
      <c r="J248" s="275">
        <v>48200</v>
      </c>
      <c r="K248" s="275">
        <v>45.4</v>
      </c>
      <c r="L248" s="275">
        <v>46.4</v>
      </c>
      <c r="M248" s="275">
        <v>44.7</v>
      </c>
      <c r="N248" s="275">
        <v>7.69</v>
      </c>
      <c r="O248" s="275">
        <v>28.7</v>
      </c>
      <c r="P248" s="275">
        <v>71.2</v>
      </c>
      <c r="Q248" s="275"/>
      <c r="R248" s="275"/>
      <c r="S248" s="275"/>
      <c r="T248" s="275"/>
      <c r="U248" s="275"/>
      <c r="V248" s="275"/>
      <c r="W248" s="275"/>
      <c r="X248" s="275"/>
      <c r="Y248" s="330"/>
      <c r="Z248" s="331"/>
    </row>
    <row r="249" spans="1:26" s="126" customFormat="1" x14ac:dyDescent="0.2">
      <c r="A249" s="328" t="s">
        <v>446</v>
      </c>
      <c r="B249" s="332" t="s">
        <v>369</v>
      </c>
      <c r="C249" s="275" t="s">
        <v>524</v>
      </c>
      <c r="D249" s="275">
        <v>98000</v>
      </c>
      <c r="E249" s="275">
        <v>71</v>
      </c>
      <c r="F249" s="275">
        <v>97.1</v>
      </c>
      <c r="G249" s="275">
        <v>74.599999999999994</v>
      </c>
      <c r="H249" s="275"/>
      <c r="I249" s="275">
        <v>95.7</v>
      </c>
      <c r="J249" s="275">
        <v>48200</v>
      </c>
      <c r="K249" s="275">
        <v>45.7</v>
      </c>
      <c r="L249" s="275">
        <v>46.7</v>
      </c>
      <c r="M249" s="275">
        <v>46</v>
      </c>
      <c r="N249" s="275">
        <v>7.97</v>
      </c>
      <c r="O249" s="275">
        <v>29.3</v>
      </c>
      <c r="P249" s="275">
        <v>70.599999999999994</v>
      </c>
      <c r="Q249" s="275"/>
      <c r="R249" s="275"/>
      <c r="S249" s="275"/>
      <c r="T249" s="275"/>
      <c r="U249" s="275"/>
      <c r="V249" s="275"/>
      <c r="W249" s="275"/>
      <c r="X249" s="275"/>
      <c r="Y249" s="330"/>
      <c r="Z249" s="331"/>
    </row>
    <row r="250" spans="1:26" x14ac:dyDescent="0.2">
      <c r="A250" s="232" t="s">
        <v>446</v>
      </c>
      <c r="B250" s="229" t="s">
        <v>369</v>
      </c>
      <c r="C250" s="270" t="s">
        <v>552</v>
      </c>
      <c r="D250" s="276">
        <v>50500</v>
      </c>
      <c r="E250" s="276">
        <v>39.6</v>
      </c>
      <c r="F250" s="276">
        <v>96.3</v>
      </c>
      <c r="G250" s="276">
        <v>100</v>
      </c>
      <c r="H250" s="296"/>
      <c r="I250" s="276">
        <v>0.22900000000000001</v>
      </c>
      <c r="J250" s="275">
        <v>44</v>
      </c>
      <c r="K250" s="276">
        <v>89.9</v>
      </c>
      <c r="L250" s="276">
        <v>87.8</v>
      </c>
      <c r="M250" s="276">
        <v>4.55</v>
      </c>
      <c r="N250" s="275">
        <v>2.27</v>
      </c>
      <c r="O250" s="275">
        <v>100</v>
      </c>
      <c r="P250" s="270">
        <v>0</v>
      </c>
      <c r="Q250" s="296"/>
      <c r="R250" s="276">
        <v>99.8</v>
      </c>
      <c r="S250" s="276">
        <v>19200</v>
      </c>
      <c r="T250" s="276">
        <v>45.1</v>
      </c>
      <c r="U250" s="276">
        <v>46.1</v>
      </c>
      <c r="V250" s="276">
        <v>3.5999999999999997E-2</v>
      </c>
      <c r="W250" s="276">
        <v>0</v>
      </c>
      <c r="X250" s="276">
        <v>0</v>
      </c>
      <c r="Y250" s="273">
        <v>0</v>
      </c>
      <c r="Z250" s="210"/>
    </row>
    <row r="251" spans="1:26" x14ac:dyDescent="0.2">
      <c r="A251" s="232" t="s">
        <v>446</v>
      </c>
      <c r="B251" s="229" t="s">
        <v>369</v>
      </c>
      <c r="C251" s="270" t="s">
        <v>553</v>
      </c>
      <c r="D251" s="276">
        <v>41300</v>
      </c>
      <c r="E251" s="276">
        <v>46.8</v>
      </c>
      <c r="F251" s="276">
        <v>96</v>
      </c>
      <c r="G251" s="276">
        <v>100</v>
      </c>
      <c r="H251" s="296"/>
      <c r="I251" s="276">
        <v>0.21</v>
      </c>
      <c r="J251" s="275">
        <v>39</v>
      </c>
      <c r="K251" s="276">
        <v>78.900000000000006</v>
      </c>
      <c r="L251" s="276">
        <v>87.1</v>
      </c>
      <c r="M251" s="276">
        <v>0</v>
      </c>
      <c r="N251" s="275">
        <v>0</v>
      </c>
      <c r="O251" s="275">
        <v>0</v>
      </c>
      <c r="P251" s="270">
        <v>0</v>
      </c>
      <c r="Q251" s="296"/>
      <c r="R251" s="276">
        <v>99.8</v>
      </c>
      <c r="S251" s="276">
        <v>18500</v>
      </c>
      <c r="T251" s="276">
        <v>44.9</v>
      </c>
      <c r="U251" s="276">
        <v>45.4</v>
      </c>
      <c r="V251" s="276">
        <v>3.2000000000000001E-2</v>
      </c>
      <c r="W251" s="276">
        <v>0</v>
      </c>
      <c r="X251" s="276">
        <v>0</v>
      </c>
      <c r="Y251" s="273">
        <v>0</v>
      </c>
      <c r="Z251" s="210"/>
    </row>
    <row r="252" spans="1:26" x14ac:dyDescent="0.2">
      <c r="A252" s="232" t="s">
        <v>446</v>
      </c>
      <c r="B252" s="229" t="s">
        <v>369</v>
      </c>
      <c r="C252" s="270" t="s">
        <v>554</v>
      </c>
      <c r="D252" s="276">
        <v>42400</v>
      </c>
      <c r="E252" s="276">
        <v>47.1</v>
      </c>
      <c r="F252" s="276">
        <v>96.6</v>
      </c>
      <c r="G252" s="276">
        <v>100</v>
      </c>
      <c r="H252" s="296"/>
      <c r="I252" s="276">
        <v>0.28000000000000003</v>
      </c>
      <c r="J252" s="275">
        <v>54</v>
      </c>
      <c r="K252" s="276">
        <v>83.6</v>
      </c>
      <c r="L252" s="276">
        <v>90.5</v>
      </c>
      <c r="M252" s="276">
        <v>22.2</v>
      </c>
      <c r="N252" s="275">
        <v>0</v>
      </c>
      <c r="O252" s="275">
        <v>0</v>
      </c>
      <c r="P252" s="270">
        <v>0</v>
      </c>
      <c r="Q252" s="296"/>
      <c r="R252" s="276">
        <v>99.7</v>
      </c>
      <c r="S252" s="276">
        <v>19200</v>
      </c>
      <c r="T252" s="276">
        <v>48.7</v>
      </c>
      <c r="U252" s="276">
        <v>49.9</v>
      </c>
      <c r="V252" s="276">
        <v>0.96699999999999997</v>
      </c>
      <c r="W252" s="276">
        <v>0</v>
      </c>
      <c r="X252" s="276">
        <v>0</v>
      </c>
      <c r="Y252" s="273">
        <v>0</v>
      </c>
      <c r="Z252" s="210"/>
    </row>
    <row r="253" spans="1:26" x14ac:dyDescent="0.2">
      <c r="A253" s="232" t="s">
        <v>446</v>
      </c>
      <c r="B253" s="229" t="s">
        <v>369</v>
      </c>
      <c r="C253" s="270" t="s">
        <v>555</v>
      </c>
      <c r="D253" s="276">
        <v>41900</v>
      </c>
      <c r="E253" s="276">
        <v>48.2</v>
      </c>
      <c r="F253" s="276">
        <v>95.8</v>
      </c>
      <c r="G253" s="276">
        <v>100</v>
      </c>
      <c r="H253" s="296"/>
      <c r="I253" s="276">
        <v>0.27900000000000003</v>
      </c>
      <c r="J253" s="275">
        <v>54</v>
      </c>
      <c r="K253" s="276">
        <v>69.400000000000006</v>
      </c>
      <c r="L253" s="276">
        <v>65.8</v>
      </c>
      <c r="M253" s="276">
        <v>24.1</v>
      </c>
      <c r="N253" s="275">
        <v>0</v>
      </c>
      <c r="O253" s="275">
        <v>0</v>
      </c>
      <c r="P253" s="270">
        <v>0</v>
      </c>
      <c r="Q253" s="296"/>
      <c r="R253" s="276">
        <v>99.7</v>
      </c>
      <c r="S253" s="276">
        <v>19300</v>
      </c>
      <c r="T253" s="276">
        <v>46.2</v>
      </c>
      <c r="U253" s="276">
        <v>47</v>
      </c>
      <c r="V253" s="276">
        <v>1.1399999999999999</v>
      </c>
      <c r="W253" s="276">
        <v>0</v>
      </c>
      <c r="X253" s="276">
        <v>0</v>
      </c>
      <c r="Y253" s="273">
        <v>0</v>
      </c>
      <c r="Z253" s="210"/>
    </row>
    <row r="254" spans="1:26" s="126" customFormat="1" x14ac:dyDescent="0.2">
      <c r="A254" s="328" t="s">
        <v>446</v>
      </c>
      <c r="B254" s="332" t="s">
        <v>369</v>
      </c>
      <c r="C254" s="275" t="s">
        <v>525</v>
      </c>
      <c r="D254" s="275">
        <v>100000</v>
      </c>
      <c r="E254" s="275">
        <v>72.8</v>
      </c>
      <c r="F254" s="275">
        <v>96.4</v>
      </c>
      <c r="G254" s="275">
        <v>71.5</v>
      </c>
      <c r="H254" s="275"/>
      <c r="I254" s="275">
        <v>95.7</v>
      </c>
      <c r="J254" s="275">
        <v>48200</v>
      </c>
      <c r="K254" s="275">
        <v>42.8</v>
      </c>
      <c r="L254" s="275">
        <v>43.1</v>
      </c>
      <c r="M254" s="275">
        <v>36.4</v>
      </c>
      <c r="N254" s="275">
        <v>5.97</v>
      </c>
      <c r="O254" s="275">
        <v>32</v>
      </c>
      <c r="P254" s="275">
        <v>67.8</v>
      </c>
      <c r="Q254" s="275"/>
      <c r="R254" s="275"/>
      <c r="S254" s="275"/>
      <c r="T254" s="275"/>
      <c r="U254" s="275"/>
      <c r="V254" s="275"/>
      <c r="W254" s="275"/>
      <c r="X254" s="275"/>
      <c r="Y254" s="330"/>
      <c r="Z254" s="331"/>
    </row>
    <row r="255" spans="1:26" s="126" customFormat="1" x14ac:dyDescent="0.2">
      <c r="A255" s="328" t="s">
        <v>446</v>
      </c>
      <c r="B255" s="332" t="s">
        <v>369</v>
      </c>
      <c r="C255" s="275" t="s">
        <v>526</v>
      </c>
      <c r="D255" s="275">
        <v>93300</v>
      </c>
      <c r="E255" s="275">
        <v>75.900000000000006</v>
      </c>
      <c r="F255" s="275">
        <v>96.8</v>
      </c>
      <c r="G255" s="275">
        <v>73.2</v>
      </c>
      <c r="H255" s="275"/>
      <c r="I255" s="275">
        <v>96</v>
      </c>
      <c r="J255" s="275">
        <v>48200</v>
      </c>
      <c r="K255" s="275">
        <v>44.8</v>
      </c>
      <c r="L255" s="275">
        <v>45.6</v>
      </c>
      <c r="M255" s="275">
        <v>37.299999999999997</v>
      </c>
      <c r="N255" s="275">
        <v>5.99</v>
      </c>
      <c r="O255" s="275">
        <v>31.5</v>
      </c>
      <c r="P255" s="275">
        <v>68.5</v>
      </c>
      <c r="Q255" s="275"/>
      <c r="R255" s="275"/>
      <c r="S255" s="275"/>
      <c r="T255" s="275"/>
      <c r="U255" s="275"/>
      <c r="V255" s="275"/>
      <c r="W255" s="275"/>
      <c r="X255" s="275"/>
      <c r="Y255" s="330"/>
      <c r="Z255" s="331"/>
    </row>
    <row r="256" spans="1:26" x14ac:dyDescent="0.2">
      <c r="A256" s="232" t="s">
        <v>446</v>
      </c>
      <c r="B256" s="229" t="s">
        <v>369</v>
      </c>
      <c r="C256" s="270" t="s">
        <v>556</v>
      </c>
      <c r="D256" s="276">
        <v>36800</v>
      </c>
      <c r="E256" s="276">
        <v>54.7</v>
      </c>
      <c r="F256" s="276">
        <v>96.6</v>
      </c>
      <c r="G256" s="276">
        <v>99.9</v>
      </c>
      <c r="H256" s="296"/>
      <c r="I256" s="276">
        <v>0.19</v>
      </c>
      <c r="J256" s="275">
        <v>37</v>
      </c>
      <c r="K256" s="276">
        <v>53.1</v>
      </c>
      <c r="L256" s="276">
        <v>52.9</v>
      </c>
      <c r="M256" s="276">
        <v>21.6</v>
      </c>
      <c r="N256" s="275">
        <v>5.41</v>
      </c>
      <c r="O256" s="275">
        <v>0</v>
      </c>
      <c r="P256" s="270">
        <v>100</v>
      </c>
      <c r="Q256" s="296"/>
      <c r="R256" s="276">
        <v>99.8</v>
      </c>
      <c r="S256" s="276">
        <v>19400</v>
      </c>
      <c r="T256" s="276">
        <v>43.2</v>
      </c>
      <c r="U256" s="276">
        <v>43.8</v>
      </c>
      <c r="V256" s="276">
        <v>3.1E-2</v>
      </c>
      <c r="W256" s="276">
        <v>0</v>
      </c>
      <c r="X256" s="276">
        <v>0</v>
      </c>
      <c r="Y256" s="273">
        <v>0</v>
      </c>
      <c r="Z256" s="210"/>
    </row>
    <row r="257" spans="1:26" x14ac:dyDescent="0.2">
      <c r="A257" s="232" t="s">
        <v>446</v>
      </c>
      <c r="B257" s="229" t="s">
        <v>369</v>
      </c>
      <c r="C257" s="270" t="s">
        <v>557</v>
      </c>
      <c r="D257" s="276">
        <v>38600</v>
      </c>
      <c r="E257" s="276">
        <v>52.1</v>
      </c>
      <c r="F257" s="276">
        <v>96.2</v>
      </c>
      <c r="G257" s="276">
        <v>100</v>
      </c>
      <c r="H257" s="296"/>
      <c r="I257" s="276">
        <v>0.15</v>
      </c>
      <c r="J257" s="275">
        <v>29</v>
      </c>
      <c r="K257" s="276">
        <v>84.5</v>
      </c>
      <c r="L257" s="276">
        <v>85.4</v>
      </c>
      <c r="M257" s="276">
        <v>3.45</v>
      </c>
      <c r="N257" s="275">
        <v>0</v>
      </c>
      <c r="O257" s="275">
        <v>0</v>
      </c>
      <c r="P257" s="270">
        <v>0</v>
      </c>
      <c r="Q257" s="296"/>
      <c r="R257" s="276">
        <v>99.9</v>
      </c>
      <c r="S257" s="276">
        <v>19300</v>
      </c>
      <c r="T257" s="276">
        <v>44.1</v>
      </c>
      <c r="U257" s="276">
        <v>45</v>
      </c>
      <c r="V257" s="276">
        <v>4.7E-2</v>
      </c>
      <c r="W257" s="276">
        <v>0</v>
      </c>
      <c r="X257" s="276">
        <v>0</v>
      </c>
      <c r="Y257" s="273">
        <v>0</v>
      </c>
      <c r="Z257" s="210"/>
    </row>
    <row r="258" spans="1:26" x14ac:dyDescent="0.2">
      <c r="A258" s="232" t="s">
        <v>446</v>
      </c>
      <c r="B258" s="229" t="s">
        <v>369</v>
      </c>
      <c r="C258" s="270" t="s">
        <v>558</v>
      </c>
      <c r="D258" s="276">
        <v>85900</v>
      </c>
      <c r="E258" s="276">
        <v>22.8</v>
      </c>
      <c r="F258" s="276">
        <v>95.9</v>
      </c>
      <c r="G258" s="276">
        <v>100</v>
      </c>
      <c r="H258" s="296"/>
      <c r="I258" s="276">
        <v>0.33</v>
      </c>
      <c r="J258" s="275">
        <v>62</v>
      </c>
      <c r="K258" s="276">
        <v>75.599999999999994</v>
      </c>
      <c r="L258" s="276">
        <v>85.4</v>
      </c>
      <c r="M258" s="276">
        <v>14.5</v>
      </c>
      <c r="N258" s="275">
        <v>0</v>
      </c>
      <c r="O258" s="275">
        <v>0</v>
      </c>
      <c r="P258" s="270">
        <v>0</v>
      </c>
      <c r="Q258" s="296"/>
      <c r="R258" s="276">
        <v>99.7</v>
      </c>
      <c r="S258" s="276">
        <v>18700</v>
      </c>
      <c r="T258" s="276">
        <v>49.2</v>
      </c>
      <c r="U258" s="276">
        <v>50.5</v>
      </c>
      <c r="V258" s="276">
        <v>1.27</v>
      </c>
      <c r="W258" s="276">
        <v>0</v>
      </c>
      <c r="X258" s="276">
        <v>0</v>
      </c>
      <c r="Y258" s="273">
        <v>0</v>
      </c>
      <c r="Z258" s="210"/>
    </row>
    <row r="259" spans="1:26" x14ac:dyDescent="0.2">
      <c r="A259" s="232" t="s">
        <v>446</v>
      </c>
      <c r="B259" s="229" t="s">
        <v>369</v>
      </c>
      <c r="C259" s="270" t="s">
        <v>559</v>
      </c>
      <c r="D259" s="276">
        <v>74200</v>
      </c>
      <c r="E259" s="276">
        <v>26.5</v>
      </c>
      <c r="F259" s="276">
        <v>96.1</v>
      </c>
      <c r="G259" s="276">
        <v>100</v>
      </c>
      <c r="H259" s="296"/>
      <c r="I259" s="276">
        <v>0.14799999999999999</v>
      </c>
      <c r="J259" s="275">
        <v>28</v>
      </c>
      <c r="K259" s="276">
        <v>84.8</v>
      </c>
      <c r="L259" s="276">
        <v>77.7</v>
      </c>
      <c r="M259" s="276">
        <v>3.57</v>
      </c>
      <c r="N259" s="275">
        <v>0</v>
      </c>
      <c r="O259" s="275">
        <v>0</v>
      </c>
      <c r="P259" s="270">
        <v>0</v>
      </c>
      <c r="Q259" s="296"/>
      <c r="R259" s="276">
        <v>99.9</v>
      </c>
      <c r="S259" s="276">
        <v>18800</v>
      </c>
      <c r="T259" s="276">
        <v>46.4</v>
      </c>
      <c r="U259" s="276">
        <v>47.6</v>
      </c>
      <c r="V259" s="276">
        <v>0.22800000000000001</v>
      </c>
      <c r="W259" s="276">
        <v>5.0000000000000001E-3</v>
      </c>
      <c r="X259" s="276">
        <v>100</v>
      </c>
      <c r="Y259" s="273">
        <v>0</v>
      </c>
      <c r="Z259" s="210"/>
    </row>
    <row r="260" spans="1:26" s="126" customFormat="1" x14ac:dyDescent="0.2">
      <c r="A260" s="328" t="s">
        <v>446</v>
      </c>
      <c r="B260" s="332" t="s">
        <v>369</v>
      </c>
      <c r="C260" s="275" t="s">
        <v>527</v>
      </c>
      <c r="D260" s="275">
        <v>109000</v>
      </c>
      <c r="E260" s="275">
        <v>63.2</v>
      </c>
      <c r="F260" s="275">
        <v>96.9</v>
      </c>
      <c r="G260" s="275">
        <v>75.8</v>
      </c>
      <c r="H260" s="275"/>
      <c r="I260" s="275">
        <v>94.9</v>
      </c>
      <c r="J260" s="275">
        <v>48200</v>
      </c>
      <c r="K260" s="275">
        <v>44.9</v>
      </c>
      <c r="L260" s="275">
        <v>45.7</v>
      </c>
      <c r="M260" s="275">
        <v>42</v>
      </c>
      <c r="N260" s="275">
        <v>7.02</v>
      </c>
      <c r="O260" s="275">
        <v>26.7</v>
      </c>
      <c r="P260" s="275">
        <v>73.2</v>
      </c>
      <c r="Q260" s="275"/>
      <c r="R260" s="275"/>
      <c r="S260" s="275"/>
      <c r="T260" s="275"/>
      <c r="U260" s="275"/>
      <c r="V260" s="275"/>
      <c r="W260" s="275"/>
      <c r="X260" s="275"/>
      <c r="Y260" s="330"/>
      <c r="Z260" s="331"/>
    </row>
    <row r="261" spans="1:26" s="126" customFormat="1" x14ac:dyDescent="0.2">
      <c r="A261" s="328" t="s">
        <v>446</v>
      </c>
      <c r="B261" s="332" t="s">
        <v>369</v>
      </c>
      <c r="C261" s="275" t="s">
        <v>528</v>
      </c>
      <c r="D261" s="275">
        <v>127000</v>
      </c>
      <c r="E261" s="275">
        <v>54.4</v>
      </c>
      <c r="F261" s="275">
        <v>96.8</v>
      </c>
      <c r="G261" s="275">
        <v>75.900000000000006</v>
      </c>
      <c r="H261" s="275"/>
      <c r="I261" s="275">
        <v>94.9</v>
      </c>
      <c r="J261" s="275">
        <v>48000</v>
      </c>
      <c r="K261" s="275">
        <v>46.6</v>
      </c>
      <c r="L261" s="275">
        <v>47.5</v>
      </c>
      <c r="M261" s="275">
        <v>43.2</v>
      </c>
      <c r="N261" s="275">
        <v>6.54</v>
      </c>
      <c r="O261" s="275">
        <v>26.1</v>
      </c>
      <c r="P261" s="275">
        <v>73.7</v>
      </c>
      <c r="Q261" s="275"/>
      <c r="R261" s="275"/>
      <c r="S261" s="275"/>
      <c r="T261" s="275"/>
      <c r="U261" s="275"/>
      <c r="V261" s="275"/>
      <c r="W261" s="275"/>
      <c r="X261" s="275"/>
      <c r="Y261" s="330"/>
      <c r="Z261" s="331"/>
    </row>
    <row r="262" spans="1:26" x14ac:dyDescent="0.2">
      <c r="A262" s="232" t="s">
        <v>446</v>
      </c>
      <c r="B262" s="229" t="s">
        <v>369</v>
      </c>
      <c r="C262" s="270" t="s">
        <v>560</v>
      </c>
      <c r="D262" s="276">
        <v>66600</v>
      </c>
      <c r="E262" s="276">
        <v>29.4</v>
      </c>
      <c r="F262" s="276">
        <v>96.7</v>
      </c>
      <c r="G262" s="276">
        <v>99.9</v>
      </c>
      <c r="H262" s="296"/>
      <c r="I262" s="276">
        <v>0.19</v>
      </c>
      <c r="J262" s="275">
        <v>36</v>
      </c>
      <c r="K262" s="276">
        <v>59.7</v>
      </c>
      <c r="L262" s="276">
        <v>60.4</v>
      </c>
      <c r="M262" s="276">
        <v>19.399999999999999</v>
      </c>
      <c r="N262" s="275">
        <v>8.33</v>
      </c>
      <c r="O262" s="275">
        <v>33.299999999999997</v>
      </c>
      <c r="P262" s="270">
        <v>66.7</v>
      </c>
      <c r="Q262" s="296"/>
      <c r="R262" s="276">
        <v>99.8</v>
      </c>
      <c r="S262" s="276">
        <v>18900</v>
      </c>
      <c r="T262" s="276">
        <v>43.4</v>
      </c>
      <c r="U262" s="276">
        <v>44.2</v>
      </c>
      <c r="V262" s="276">
        <v>2.1000000000000001E-2</v>
      </c>
      <c r="W262" s="276">
        <v>0</v>
      </c>
      <c r="X262" s="276">
        <v>0</v>
      </c>
      <c r="Y262" s="273">
        <v>0</v>
      </c>
      <c r="Z262" s="210"/>
    </row>
    <row r="263" spans="1:26" x14ac:dyDescent="0.2">
      <c r="A263" s="232" t="s">
        <v>446</v>
      </c>
      <c r="B263" s="229" t="s">
        <v>369</v>
      </c>
      <c r="C263" s="270" t="s">
        <v>561</v>
      </c>
      <c r="D263" s="276">
        <v>61700</v>
      </c>
      <c r="E263" s="276">
        <v>32</v>
      </c>
      <c r="F263" s="276">
        <v>96.3</v>
      </c>
      <c r="G263" s="276">
        <v>100</v>
      </c>
      <c r="H263" s="296"/>
      <c r="I263" s="276">
        <v>0.17399999999999999</v>
      </c>
      <c r="J263" s="275">
        <v>33</v>
      </c>
      <c r="K263" s="276">
        <v>75.599999999999994</v>
      </c>
      <c r="L263" s="276">
        <v>56.6</v>
      </c>
      <c r="M263" s="276">
        <v>6.06</v>
      </c>
      <c r="N263" s="275">
        <v>0</v>
      </c>
      <c r="O263" s="275">
        <v>0</v>
      </c>
      <c r="P263" s="270">
        <v>0</v>
      </c>
      <c r="Q263" s="296"/>
      <c r="R263" s="276">
        <v>99.8</v>
      </c>
      <c r="S263" s="276">
        <v>19000</v>
      </c>
      <c r="T263" s="276">
        <v>45.6</v>
      </c>
      <c r="U263" s="276">
        <v>46</v>
      </c>
      <c r="V263" s="276">
        <v>3.2000000000000001E-2</v>
      </c>
      <c r="W263" s="276">
        <v>0</v>
      </c>
      <c r="X263" s="276">
        <v>0</v>
      </c>
      <c r="Y263" s="273">
        <v>0</v>
      </c>
      <c r="Z263" s="210"/>
    </row>
    <row r="264" spans="1:26" x14ac:dyDescent="0.2">
      <c r="A264" s="232" t="s">
        <v>446</v>
      </c>
      <c r="B264" s="229" t="s">
        <v>369</v>
      </c>
      <c r="C264" s="270" t="s">
        <v>562</v>
      </c>
      <c r="D264" s="276">
        <v>49500</v>
      </c>
      <c r="E264" s="276">
        <v>40.9</v>
      </c>
      <c r="F264" s="276">
        <v>94.4</v>
      </c>
      <c r="G264" s="276">
        <v>100</v>
      </c>
      <c r="H264" s="296"/>
      <c r="I264" s="276">
        <v>0.50800000000000001</v>
      </c>
      <c r="J264" s="275">
        <v>97</v>
      </c>
      <c r="K264" s="276">
        <v>79</v>
      </c>
      <c r="L264" s="276">
        <v>88.7</v>
      </c>
      <c r="M264" s="276">
        <v>13.4</v>
      </c>
      <c r="N264" s="275">
        <v>0</v>
      </c>
      <c r="O264" s="275">
        <v>0</v>
      </c>
      <c r="P264" s="270">
        <v>0</v>
      </c>
      <c r="Q264" s="296"/>
      <c r="R264" s="276">
        <v>99.5</v>
      </c>
      <c r="S264" s="276">
        <v>19000</v>
      </c>
      <c r="T264" s="276">
        <v>52</v>
      </c>
      <c r="U264" s="276">
        <v>53.2</v>
      </c>
      <c r="V264" s="276">
        <v>1.25</v>
      </c>
      <c r="W264" s="276">
        <v>5.0000000000000001E-3</v>
      </c>
      <c r="X264" s="276">
        <v>100</v>
      </c>
      <c r="Y264" s="273">
        <v>0</v>
      </c>
      <c r="Z264" s="210"/>
    </row>
    <row r="265" spans="1:26" x14ac:dyDescent="0.2">
      <c r="A265" s="232" t="s">
        <v>446</v>
      </c>
      <c r="B265" s="229" t="s">
        <v>369</v>
      </c>
      <c r="C265" s="270" t="s">
        <v>563</v>
      </c>
      <c r="D265" s="276">
        <v>64600</v>
      </c>
      <c r="E265" s="276">
        <v>31</v>
      </c>
      <c r="F265" s="276">
        <v>96.2</v>
      </c>
      <c r="G265" s="276">
        <v>100</v>
      </c>
      <c r="H265" s="296"/>
      <c r="I265" s="276">
        <v>0.254</v>
      </c>
      <c r="J265" s="275">
        <v>49</v>
      </c>
      <c r="K265" s="276">
        <v>87.6</v>
      </c>
      <c r="L265" s="276">
        <v>97.3</v>
      </c>
      <c r="M265" s="276">
        <v>0</v>
      </c>
      <c r="N265" s="275">
        <v>0</v>
      </c>
      <c r="O265" s="275">
        <v>0</v>
      </c>
      <c r="P265" s="270">
        <v>0</v>
      </c>
      <c r="Q265" s="296"/>
      <c r="R265" s="276">
        <v>99.7</v>
      </c>
      <c r="S265" s="276">
        <v>19200</v>
      </c>
      <c r="T265" s="276">
        <v>48.3</v>
      </c>
      <c r="U265" s="276">
        <v>49.7</v>
      </c>
      <c r="V265" s="276">
        <v>0.23899999999999999</v>
      </c>
      <c r="W265" s="276">
        <v>0</v>
      </c>
      <c r="X265" s="276">
        <v>0</v>
      </c>
      <c r="Y265" s="273">
        <v>0</v>
      </c>
      <c r="Z265" s="210"/>
    </row>
    <row r="266" spans="1:26" s="126" customFormat="1" x14ac:dyDescent="0.2">
      <c r="A266" s="328" t="s">
        <v>446</v>
      </c>
      <c r="B266" s="332" t="s">
        <v>369</v>
      </c>
      <c r="C266" s="275" t="s">
        <v>529</v>
      </c>
      <c r="D266" s="275">
        <v>98900</v>
      </c>
      <c r="E266" s="275">
        <v>68</v>
      </c>
      <c r="F266" s="275">
        <v>96.5</v>
      </c>
      <c r="G266" s="275">
        <v>77.599999999999994</v>
      </c>
      <c r="H266" s="275"/>
      <c r="I266" s="275">
        <v>95.8</v>
      </c>
      <c r="J266" s="275">
        <v>48200</v>
      </c>
      <c r="K266" s="275">
        <v>47.8</v>
      </c>
      <c r="L266" s="275">
        <v>48.8</v>
      </c>
      <c r="M266" s="275">
        <v>45.6</v>
      </c>
      <c r="N266" s="275">
        <v>7.32</v>
      </c>
      <c r="O266" s="275">
        <v>38.799999999999997</v>
      </c>
      <c r="P266" s="275">
        <v>61.1</v>
      </c>
      <c r="Q266" s="275"/>
      <c r="R266" s="275"/>
      <c r="S266" s="275"/>
      <c r="T266" s="275"/>
      <c r="U266" s="275"/>
      <c r="V266" s="275"/>
      <c r="W266" s="275"/>
      <c r="X266" s="275"/>
      <c r="Y266" s="330"/>
      <c r="Z266" s="331"/>
    </row>
    <row r="267" spans="1:26" s="126" customFormat="1" x14ac:dyDescent="0.2">
      <c r="A267" s="328" t="s">
        <v>446</v>
      </c>
      <c r="B267" s="332" t="s">
        <v>369</v>
      </c>
      <c r="C267" s="275" t="s">
        <v>530</v>
      </c>
      <c r="D267" s="275">
        <v>102000</v>
      </c>
      <c r="E267" s="275">
        <v>64.8</v>
      </c>
      <c r="F267" s="275">
        <v>96.6</v>
      </c>
      <c r="G267" s="275">
        <v>78.900000000000006</v>
      </c>
      <c r="H267" s="275"/>
      <c r="I267" s="275">
        <v>96</v>
      </c>
      <c r="J267" s="275">
        <v>48200</v>
      </c>
      <c r="K267" s="275">
        <v>48.1</v>
      </c>
      <c r="L267" s="275">
        <v>48.9</v>
      </c>
      <c r="M267" s="275">
        <v>48.2</v>
      </c>
      <c r="N267" s="275">
        <v>7.01</v>
      </c>
      <c r="O267" s="275">
        <v>40.9</v>
      </c>
      <c r="P267" s="275">
        <v>59</v>
      </c>
      <c r="Q267" s="275"/>
      <c r="R267" s="275"/>
      <c r="S267" s="275"/>
      <c r="T267" s="275"/>
      <c r="U267" s="275"/>
      <c r="V267" s="275"/>
      <c r="W267" s="275"/>
      <c r="X267" s="275"/>
      <c r="Y267" s="330"/>
      <c r="Z267" s="331"/>
    </row>
    <row r="268" spans="1:26" x14ac:dyDescent="0.2">
      <c r="A268" s="232" t="s">
        <v>446</v>
      </c>
      <c r="B268" s="229" t="s">
        <v>369</v>
      </c>
      <c r="C268" s="270" t="s">
        <v>564</v>
      </c>
      <c r="D268" s="276">
        <v>49400</v>
      </c>
      <c r="E268" s="276">
        <v>40.5</v>
      </c>
      <c r="F268" s="276">
        <v>96</v>
      </c>
      <c r="G268" s="276">
        <v>100</v>
      </c>
      <c r="H268" s="296"/>
      <c r="I268" s="276">
        <v>0.21299999999999999</v>
      </c>
      <c r="J268" s="275">
        <v>41</v>
      </c>
      <c r="K268" s="276">
        <v>88.7</v>
      </c>
      <c r="L268" s="276">
        <v>88.3</v>
      </c>
      <c r="M268" s="276">
        <v>2.44</v>
      </c>
      <c r="N268" s="275">
        <v>0</v>
      </c>
      <c r="O268" s="275">
        <v>0</v>
      </c>
      <c r="P268" s="270">
        <v>0</v>
      </c>
      <c r="Q268" s="296"/>
      <c r="R268" s="276">
        <v>99.8</v>
      </c>
      <c r="S268" s="276">
        <v>19200</v>
      </c>
      <c r="T268" s="276">
        <v>48.1</v>
      </c>
      <c r="U268" s="276">
        <v>49.9</v>
      </c>
      <c r="V268" s="276">
        <v>5.1999999999999998E-2</v>
      </c>
      <c r="W268" s="276">
        <v>0</v>
      </c>
      <c r="X268" s="276">
        <v>0</v>
      </c>
      <c r="Y268" s="273">
        <v>0</v>
      </c>
      <c r="Z268" s="210"/>
    </row>
    <row r="269" spans="1:26" x14ac:dyDescent="0.2">
      <c r="A269" s="232" t="s">
        <v>446</v>
      </c>
      <c r="B269" s="229" t="s">
        <v>369</v>
      </c>
      <c r="C269" s="270" t="s">
        <v>565</v>
      </c>
      <c r="D269" s="276">
        <v>45900</v>
      </c>
      <c r="E269" s="276">
        <v>44</v>
      </c>
      <c r="F269" s="276">
        <v>94.4</v>
      </c>
      <c r="G269" s="276">
        <v>100</v>
      </c>
      <c r="H269" s="296"/>
      <c r="I269" s="276">
        <v>0.25700000000000001</v>
      </c>
      <c r="J269" s="275">
        <v>49</v>
      </c>
      <c r="K269" s="276">
        <v>73.8</v>
      </c>
      <c r="L269" s="276">
        <v>71.099999999999994</v>
      </c>
      <c r="M269" s="276">
        <v>4.08</v>
      </c>
      <c r="N269" s="275">
        <v>0</v>
      </c>
      <c r="O269" s="275">
        <v>0</v>
      </c>
      <c r="P269" s="270">
        <v>0</v>
      </c>
      <c r="Q269" s="296"/>
      <c r="R269" s="276">
        <v>99.7</v>
      </c>
      <c r="S269" s="276">
        <v>19000</v>
      </c>
      <c r="T269" s="276">
        <v>49.5</v>
      </c>
      <c r="U269" s="276">
        <v>50.4</v>
      </c>
      <c r="V269" s="276">
        <v>4.2000000000000003E-2</v>
      </c>
      <c r="W269" s="276">
        <v>0</v>
      </c>
      <c r="X269" s="276">
        <v>0</v>
      </c>
      <c r="Y269" s="273">
        <v>0</v>
      </c>
      <c r="Z269" s="210"/>
    </row>
    <row r="270" spans="1:26" x14ac:dyDescent="0.2">
      <c r="A270" s="232" t="s">
        <v>446</v>
      </c>
      <c r="B270" s="229" t="s">
        <v>369</v>
      </c>
      <c r="C270" s="270" t="s">
        <v>566</v>
      </c>
      <c r="D270" s="276">
        <v>50200</v>
      </c>
      <c r="E270" s="276">
        <v>39.9</v>
      </c>
      <c r="F270" s="276">
        <v>95.2</v>
      </c>
      <c r="G270" s="276">
        <v>100</v>
      </c>
      <c r="H270" s="296"/>
      <c r="I270" s="276">
        <v>0.42</v>
      </c>
      <c r="J270" s="275">
        <v>80</v>
      </c>
      <c r="K270" s="276">
        <v>85.4</v>
      </c>
      <c r="L270" s="276">
        <v>94.4</v>
      </c>
      <c r="M270" s="276">
        <v>8.75</v>
      </c>
      <c r="N270" s="275">
        <v>0</v>
      </c>
      <c r="O270" s="275">
        <v>0</v>
      </c>
      <c r="P270" s="270">
        <v>0</v>
      </c>
      <c r="Q270" s="296"/>
      <c r="R270" s="276">
        <v>99.6</v>
      </c>
      <c r="S270" s="276">
        <v>19000</v>
      </c>
      <c r="T270" s="276">
        <v>48.7</v>
      </c>
      <c r="U270" s="276">
        <v>50.3</v>
      </c>
      <c r="V270" s="276">
        <v>1.42</v>
      </c>
      <c r="W270" s="276">
        <v>5.0000000000000001E-3</v>
      </c>
      <c r="X270" s="276">
        <v>0</v>
      </c>
      <c r="Y270" s="273">
        <v>100</v>
      </c>
      <c r="Z270" s="210"/>
    </row>
    <row r="271" spans="1:26" x14ac:dyDescent="0.2">
      <c r="A271" s="232" t="s">
        <v>446</v>
      </c>
      <c r="B271" s="229" t="s">
        <v>369</v>
      </c>
      <c r="C271" s="270" t="s">
        <v>567</v>
      </c>
      <c r="D271" s="276">
        <v>43100</v>
      </c>
      <c r="E271" s="276">
        <v>46.5</v>
      </c>
      <c r="F271" s="276">
        <v>95.2</v>
      </c>
      <c r="G271" s="276">
        <v>100</v>
      </c>
      <c r="H271" s="296"/>
      <c r="I271" s="276">
        <v>0.40300000000000002</v>
      </c>
      <c r="J271" s="275">
        <v>77</v>
      </c>
      <c r="K271" s="276">
        <v>81.099999999999994</v>
      </c>
      <c r="L271" s="276">
        <v>76.599999999999994</v>
      </c>
      <c r="M271" s="276">
        <v>11.7</v>
      </c>
      <c r="N271" s="275">
        <v>0</v>
      </c>
      <c r="O271" s="275">
        <v>0</v>
      </c>
      <c r="P271" s="270">
        <v>0</v>
      </c>
      <c r="Q271" s="296"/>
      <c r="R271" s="276">
        <v>99.6</v>
      </c>
      <c r="S271" s="276">
        <v>19000</v>
      </c>
      <c r="T271" s="276">
        <v>51.8</v>
      </c>
      <c r="U271" s="276">
        <v>53.4</v>
      </c>
      <c r="V271" s="276">
        <v>1</v>
      </c>
      <c r="W271" s="276">
        <v>1.0999999999999999E-2</v>
      </c>
      <c r="X271" s="276">
        <v>100</v>
      </c>
      <c r="Y271" s="273">
        <v>0</v>
      </c>
      <c r="Z271" s="210"/>
    </row>
    <row r="272" spans="1:26" s="126" customFormat="1" x14ac:dyDescent="0.2">
      <c r="A272" s="328" t="s">
        <v>446</v>
      </c>
      <c r="B272" s="332" t="s">
        <v>369</v>
      </c>
      <c r="C272" s="275" t="s">
        <v>531</v>
      </c>
      <c r="D272" s="275">
        <v>93100</v>
      </c>
      <c r="E272" s="275">
        <v>71.7</v>
      </c>
      <c r="F272" s="275">
        <v>96.6</v>
      </c>
      <c r="G272" s="275">
        <v>78.5</v>
      </c>
      <c r="H272" s="275"/>
      <c r="I272" s="275">
        <v>94.3</v>
      </c>
      <c r="J272" s="275">
        <v>47800</v>
      </c>
      <c r="K272" s="275">
        <v>50</v>
      </c>
      <c r="L272" s="275">
        <v>51.4</v>
      </c>
      <c r="M272" s="275">
        <v>51.1</v>
      </c>
      <c r="N272" s="275">
        <v>6.23</v>
      </c>
      <c r="O272" s="275">
        <v>27.7</v>
      </c>
      <c r="P272" s="275">
        <v>72.3</v>
      </c>
      <c r="Q272" s="275"/>
      <c r="R272" s="275"/>
      <c r="S272" s="275"/>
      <c r="T272" s="275"/>
      <c r="U272" s="275"/>
      <c r="V272" s="275"/>
      <c r="W272" s="275"/>
      <c r="X272" s="275"/>
      <c r="Y272" s="330"/>
      <c r="Z272" s="331"/>
    </row>
    <row r="273" spans="1:26" s="126" customFormat="1" x14ac:dyDescent="0.2">
      <c r="A273" s="328" t="s">
        <v>446</v>
      </c>
      <c r="B273" s="332" t="s">
        <v>369</v>
      </c>
      <c r="C273" s="275" t="s">
        <v>532</v>
      </c>
      <c r="D273" s="275">
        <v>90700</v>
      </c>
      <c r="E273" s="275">
        <v>73.400000000000006</v>
      </c>
      <c r="F273" s="275">
        <v>96.7</v>
      </c>
      <c r="G273" s="275">
        <v>78.099999999999994</v>
      </c>
      <c r="H273" s="275"/>
      <c r="I273" s="275">
        <v>94.9</v>
      </c>
      <c r="J273" s="275">
        <v>47700</v>
      </c>
      <c r="K273" s="275">
        <v>50.8</v>
      </c>
      <c r="L273" s="275">
        <v>52.4</v>
      </c>
      <c r="M273" s="275">
        <v>51</v>
      </c>
      <c r="N273" s="275">
        <v>6.39</v>
      </c>
      <c r="O273" s="275">
        <v>28.2</v>
      </c>
      <c r="P273" s="275">
        <v>71.8</v>
      </c>
      <c r="Q273" s="275"/>
      <c r="R273" s="275"/>
      <c r="S273" s="275"/>
      <c r="T273" s="275"/>
      <c r="U273" s="275"/>
      <c r="V273" s="275"/>
      <c r="W273" s="275"/>
      <c r="X273" s="275"/>
      <c r="Y273" s="330"/>
      <c r="Z273" s="331"/>
    </row>
    <row r="274" spans="1:26" x14ac:dyDescent="0.2">
      <c r="A274" s="232" t="s">
        <v>446</v>
      </c>
      <c r="B274" s="229" t="s">
        <v>369</v>
      </c>
      <c r="C274" s="270" t="s">
        <v>568</v>
      </c>
      <c r="D274" s="276">
        <v>43900</v>
      </c>
      <c r="E274" s="276">
        <v>45.3</v>
      </c>
      <c r="F274" s="276">
        <v>97</v>
      </c>
      <c r="G274" s="276">
        <v>100</v>
      </c>
      <c r="H274" s="296"/>
      <c r="I274" s="276">
        <v>0.30099999999999999</v>
      </c>
      <c r="J274" s="275">
        <v>58</v>
      </c>
      <c r="K274" s="276">
        <v>92.1</v>
      </c>
      <c r="L274" s="276">
        <v>91.9</v>
      </c>
      <c r="M274" s="276">
        <v>12.1</v>
      </c>
      <c r="N274" s="275">
        <v>0</v>
      </c>
      <c r="O274" s="275">
        <v>0</v>
      </c>
      <c r="P274" s="270">
        <v>0</v>
      </c>
      <c r="Q274" s="296"/>
      <c r="R274" s="276">
        <v>99.7</v>
      </c>
      <c r="S274" s="276">
        <v>19200</v>
      </c>
      <c r="T274" s="276">
        <v>48.5</v>
      </c>
      <c r="U274" s="276">
        <v>49.2</v>
      </c>
      <c r="V274" s="276">
        <v>4.7E-2</v>
      </c>
      <c r="W274" s="276">
        <v>0</v>
      </c>
      <c r="X274" s="276">
        <v>0</v>
      </c>
      <c r="Y274" s="273">
        <v>0</v>
      </c>
      <c r="Z274" s="210"/>
    </row>
    <row r="275" spans="1:26" x14ac:dyDescent="0.2">
      <c r="A275" s="232" t="s">
        <v>446</v>
      </c>
      <c r="B275" s="229" t="s">
        <v>369</v>
      </c>
      <c r="C275" s="270" t="s">
        <v>569</v>
      </c>
      <c r="D275" s="276">
        <v>40300</v>
      </c>
      <c r="E275" s="276">
        <v>49.7</v>
      </c>
      <c r="F275" s="276">
        <v>96.2</v>
      </c>
      <c r="G275" s="276">
        <v>100</v>
      </c>
      <c r="H275" s="296"/>
      <c r="I275" s="276">
        <v>0.223</v>
      </c>
      <c r="J275" s="275">
        <v>43</v>
      </c>
      <c r="K275" s="276">
        <v>60.8</v>
      </c>
      <c r="L275" s="276">
        <v>64.099999999999994</v>
      </c>
      <c r="M275" s="276">
        <v>4.6500000000000004</v>
      </c>
      <c r="N275" s="275">
        <v>2.33</v>
      </c>
      <c r="O275" s="275">
        <v>0</v>
      </c>
      <c r="P275" s="270">
        <v>100</v>
      </c>
      <c r="Q275" s="296"/>
      <c r="R275" s="276">
        <v>99.8</v>
      </c>
      <c r="S275" s="276">
        <v>19200</v>
      </c>
      <c r="T275" s="276">
        <v>48.6</v>
      </c>
      <c r="U275" s="276">
        <v>49.6</v>
      </c>
      <c r="V275" s="276">
        <v>6.8000000000000005E-2</v>
      </c>
      <c r="W275" s="276">
        <v>0</v>
      </c>
      <c r="X275" s="276">
        <v>0</v>
      </c>
      <c r="Y275" s="273">
        <v>0</v>
      </c>
      <c r="Z275" s="210"/>
    </row>
    <row r="276" spans="1:26" x14ac:dyDescent="0.2">
      <c r="A276" s="232" t="s">
        <v>446</v>
      </c>
      <c r="B276" s="229" t="s">
        <v>369</v>
      </c>
      <c r="C276" s="270" t="s">
        <v>570</v>
      </c>
      <c r="D276" s="276">
        <v>48300</v>
      </c>
      <c r="E276" s="276">
        <v>41.4</v>
      </c>
      <c r="F276" s="276">
        <v>96.1</v>
      </c>
      <c r="G276" s="276">
        <v>100</v>
      </c>
      <c r="H276" s="296"/>
      <c r="I276" s="276">
        <v>0.432</v>
      </c>
      <c r="J276" s="275">
        <v>83</v>
      </c>
      <c r="K276" s="276">
        <v>62.8</v>
      </c>
      <c r="L276" s="276">
        <v>60.9</v>
      </c>
      <c r="M276" s="276">
        <v>7.23</v>
      </c>
      <c r="N276" s="275">
        <v>0</v>
      </c>
      <c r="O276" s="275">
        <v>0</v>
      </c>
      <c r="P276" s="270">
        <v>0</v>
      </c>
      <c r="Q276" s="296"/>
      <c r="R276" s="276">
        <v>99.6</v>
      </c>
      <c r="S276" s="276">
        <v>19100</v>
      </c>
      <c r="T276" s="276">
        <v>45.9</v>
      </c>
      <c r="U276" s="276">
        <v>47.1</v>
      </c>
      <c r="V276" s="276">
        <v>1.45</v>
      </c>
      <c r="W276" s="276">
        <v>5.0000000000000001E-3</v>
      </c>
      <c r="X276" s="276">
        <v>100</v>
      </c>
      <c r="Y276" s="273">
        <v>0</v>
      </c>
      <c r="Z276" s="210"/>
    </row>
    <row r="277" spans="1:26" x14ac:dyDescent="0.2">
      <c r="A277" s="232" t="s">
        <v>446</v>
      </c>
      <c r="B277" s="229" t="s">
        <v>369</v>
      </c>
      <c r="C277" s="270" t="s">
        <v>571</v>
      </c>
      <c r="D277" s="276">
        <v>53200</v>
      </c>
      <c r="E277" s="276">
        <v>37.5</v>
      </c>
      <c r="F277" s="276">
        <v>96.4</v>
      </c>
      <c r="G277" s="276">
        <v>100</v>
      </c>
      <c r="H277" s="296"/>
      <c r="I277" s="276">
        <v>0.307</v>
      </c>
      <c r="J277" s="275">
        <v>59</v>
      </c>
      <c r="K277" s="276">
        <v>59.8</v>
      </c>
      <c r="L277" s="276">
        <v>58.4</v>
      </c>
      <c r="M277" s="276">
        <v>8.4700000000000006</v>
      </c>
      <c r="N277" s="275">
        <v>0</v>
      </c>
      <c r="O277" s="275">
        <v>0</v>
      </c>
      <c r="P277" s="270">
        <v>0</v>
      </c>
      <c r="Q277" s="296"/>
      <c r="R277" s="276">
        <v>99.7</v>
      </c>
      <c r="S277" s="276">
        <v>19200</v>
      </c>
      <c r="T277" s="276">
        <v>44.8</v>
      </c>
      <c r="U277" s="276">
        <v>45.9</v>
      </c>
      <c r="V277" s="276">
        <v>1.63</v>
      </c>
      <c r="W277" s="276">
        <v>0</v>
      </c>
      <c r="X277" s="276">
        <v>0</v>
      </c>
      <c r="Y277" s="273">
        <v>0</v>
      </c>
      <c r="Z277" s="210"/>
    </row>
    <row r="278" spans="1:26" s="126" customFormat="1" x14ac:dyDescent="0.2">
      <c r="A278" s="328" t="s">
        <v>446</v>
      </c>
      <c r="B278" s="332" t="s">
        <v>369</v>
      </c>
      <c r="C278" s="275" t="s">
        <v>533</v>
      </c>
      <c r="D278" s="275">
        <v>94400</v>
      </c>
      <c r="E278" s="275">
        <v>69.599999999999994</v>
      </c>
      <c r="F278" s="275">
        <v>96.2</v>
      </c>
      <c r="G278" s="275">
        <v>81.5</v>
      </c>
      <c r="H278" s="275"/>
      <c r="I278" s="275">
        <v>93.9</v>
      </c>
      <c r="J278" s="275">
        <v>48300</v>
      </c>
      <c r="K278" s="275">
        <v>43</v>
      </c>
      <c r="L278" s="275">
        <v>43.8</v>
      </c>
      <c r="M278" s="275">
        <v>41.5</v>
      </c>
      <c r="N278" s="275">
        <v>6.79</v>
      </c>
      <c r="O278" s="275">
        <v>43.9</v>
      </c>
      <c r="P278" s="275">
        <v>56.1</v>
      </c>
      <c r="Q278" s="275"/>
      <c r="R278" s="275"/>
      <c r="S278" s="275"/>
      <c r="T278" s="275"/>
      <c r="U278" s="275"/>
      <c r="V278" s="275"/>
      <c r="W278" s="275"/>
      <c r="X278" s="275"/>
      <c r="Y278" s="330"/>
      <c r="Z278" s="331"/>
    </row>
    <row r="279" spans="1:26" s="126" customFormat="1" x14ac:dyDescent="0.2">
      <c r="A279" s="328" t="s">
        <v>446</v>
      </c>
      <c r="B279" s="332" t="s">
        <v>369</v>
      </c>
      <c r="C279" s="275" t="s">
        <v>534</v>
      </c>
      <c r="D279" s="275">
        <v>91100</v>
      </c>
      <c r="E279" s="275">
        <v>72.2</v>
      </c>
      <c r="F279" s="275">
        <v>96.3</v>
      </c>
      <c r="G279" s="275">
        <v>81.2</v>
      </c>
      <c r="H279" s="275"/>
      <c r="I279" s="275">
        <v>93.8</v>
      </c>
      <c r="J279" s="275">
        <v>48200</v>
      </c>
      <c r="K279" s="275">
        <v>40.9</v>
      </c>
      <c r="L279" s="275">
        <v>41.1</v>
      </c>
      <c r="M279" s="275">
        <v>40.799999999999997</v>
      </c>
      <c r="N279" s="275">
        <v>6.51</v>
      </c>
      <c r="O279" s="275">
        <v>44.1</v>
      </c>
      <c r="P279" s="275">
        <v>55.8</v>
      </c>
      <c r="Q279" s="275"/>
      <c r="R279" s="275"/>
      <c r="S279" s="275"/>
      <c r="T279" s="275"/>
      <c r="U279" s="275"/>
      <c r="V279" s="275"/>
      <c r="W279" s="275"/>
      <c r="X279" s="275"/>
      <c r="Y279" s="330"/>
      <c r="Z279" s="331"/>
    </row>
    <row r="280" spans="1:26" x14ac:dyDescent="0.2">
      <c r="A280" s="232" t="s">
        <v>446</v>
      </c>
      <c r="B280" s="229" t="s">
        <v>369</v>
      </c>
      <c r="C280" s="270" t="s">
        <v>572</v>
      </c>
      <c r="D280" s="276">
        <v>40500</v>
      </c>
      <c r="E280" s="276">
        <v>49.6</v>
      </c>
      <c r="F280" s="276">
        <v>96.1</v>
      </c>
      <c r="G280" s="276">
        <v>100</v>
      </c>
      <c r="H280" s="296"/>
      <c r="I280" s="276">
        <v>0.11899999999999999</v>
      </c>
      <c r="J280" s="275">
        <v>23</v>
      </c>
      <c r="K280" s="276">
        <v>81.400000000000006</v>
      </c>
      <c r="L280" s="276">
        <v>84.8</v>
      </c>
      <c r="M280" s="276">
        <v>4.3499999999999996</v>
      </c>
      <c r="N280" s="275">
        <v>0</v>
      </c>
      <c r="O280" s="275">
        <v>0</v>
      </c>
      <c r="P280" s="270">
        <v>0</v>
      </c>
      <c r="Q280" s="296"/>
      <c r="R280" s="276">
        <v>99.9</v>
      </c>
      <c r="S280" s="276">
        <v>19300</v>
      </c>
      <c r="T280" s="276">
        <v>42</v>
      </c>
      <c r="U280" s="276">
        <v>42.5</v>
      </c>
      <c r="V280" s="276">
        <v>4.1000000000000002E-2</v>
      </c>
      <c r="W280" s="276">
        <v>0</v>
      </c>
      <c r="X280" s="276">
        <v>0</v>
      </c>
      <c r="Y280" s="273">
        <v>0</v>
      </c>
      <c r="Z280" s="210"/>
    </row>
    <row r="281" spans="1:26" x14ac:dyDescent="0.2">
      <c r="A281" s="232" t="s">
        <v>446</v>
      </c>
      <c r="B281" s="229" t="s">
        <v>369</v>
      </c>
      <c r="C281" s="270" t="s">
        <v>573</v>
      </c>
      <c r="D281" s="276">
        <v>44300</v>
      </c>
      <c r="E281" s="276">
        <v>45.1</v>
      </c>
      <c r="F281" s="276">
        <v>96</v>
      </c>
      <c r="G281" s="276">
        <v>100</v>
      </c>
      <c r="H281" s="296"/>
      <c r="I281" s="276">
        <v>0.17699999999999999</v>
      </c>
      <c r="J281" s="275">
        <v>34</v>
      </c>
      <c r="K281" s="276">
        <v>91.8</v>
      </c>
      <c r="L281" s="276">
        <v>89.1</v>
      </c>
      <c r="M281" s="276">
        <v>5.88</v>
      </c>
      <c r="N281" s="275">
        <v>0</v>
      </c>
      <c r="O281" s="275">
        <v>0</v>
      </c>
      <c r="P281" s="270">
        <v>0</v>
      </c>
      <c r="Q281" s="296"/>
      <c r="R281" s="276">
        <v>99.8</v>
      </c>
      <c r="S281" s="276">
        <v>19100</v>
      </c>
      <c r="T281" s="276">
        <v>46</v>
      </c>
      <c r="U281" s="276">
        <v>47.1</v>
      </c>
      <c r="V281" s="276">
        <v>3.1E-2</v>
      </c>
      <c r="W281" s="276">
        <v>0</v>
      </c>
      <c r="X281" s="276">
        <v>0</v>
      </c>
      <c r="Y281" s="273">
        <v>0</v>
      </c>
      <c r="Z281" s="210"/>
    </row>
    <row r="282" spans="1:26" x14ac:dyDescent="0.2">
      <c r="A282" s="232" t="s">
        <v>446</v>
      </c>
      <c r="B282" s="229" t="s">
        <v>369</v>
      </c>
      <c r="C282" s="270" t="s">
        <v>574</v>
      </c>
      <c r="D282" s="276">
        <v>42200</v>
      </c>
      <c r="E282" s="276">
        <v>47.7</v>
      </c>
      <c r="F282" s="276">
        <v>94.5</v>
      </c>
      <c r="G282" s="276">
        <v>100</v>
      </c>
      <c r="H282" s="296"/>
      <c r="I282" s="276">
        <v>0.378</v>
      </c>
      <c r="J282" s="275">
        <v>72</v>
      </c>
      <c r="K282" s="276">
        <v>84.1</v>
      </c>
      <c r="L282" s="276">
        <v>88.5</v>
      </c>
      <c r="M282" s="276">
        <v>6.94</v>
      </c>
      <c r="N282" s="275">
        <v>0</v>
      </c>
      <c r="O282" s="275">
        <v>0</v>
      </c>
      <c r="P282" s="270">
        <v>0</v>
      </c>
      <c r="Q282" s="296"/>
      <c r="R282" s="276">
        <v>99.6</v>
      </c>
      <c r="S282" s="276">
        <v>19000</v>
      </c>
      <c r="T282" s="276">
        <v>51.6</v>
      </c>
      <c r="U282" s="276">
        <v>53.3</v>
      </c>
      <c r="V282" s="276">
        <v>1.32</v>
      </c>
      <c r="W282" s="276">
        <v>0</v>
      </c>
      <c r="X282" s="276">
        <v>0</v>
      </c>
      <c r="Y282" s="273">
        <v>0</v>
      </c>
      <c r="Z282" s="210"/>
    </row>
    <row r="283" spans="1:26" x14ac:dyDescent="0.2">
      <c r="A283" s="232" t="s">
        <v>446</v>
      </c>
      <c r="B283" s="229" t="s">
        <v>369</v>
      </c>
      <c r="C283" s="270" t="s">
        <v>575</v>
      </c>
      <c r="D283" s="276">
        <v>43300</v>
      </c>
      <c r="E283" s="276">
        <v>46.4</v>
      </c>
      <c r="F283" s="276">
        <v>94.5</v>
      </c>
      <c r="G283" s="276">
        <v>100</v>
      </c>
      <c r="H283" s="296"/>
      <c r="I283" s="276">
        <v>0.42099999999999999</v>
      </c>
      <c r="J283" s="275">
        <v>80</v>
      </c>
      <c r="K283" s="276">
        <v>72.900000000000006</v>
      </c>
      <c r="L283" s="276">
        <v>73.599999999999994</v>
      </c>
      <c r="M283" s="276">
        <v>2.5</v>
      </c>
      <c r="N283" s="275">
        <v>0</v>
      </c>
      <c r="O283" s="275">
        <v>0</v>
      </c>
      <c r="P283" s="270">
        <v>0</v>
      </c>
      <c r="Q283" s="296"/>
      <c r="R283" s="276">
        <v>99.6</v>
      </c>
      <c r="S283" s="276">
        <v>18900</v>
      </c>
      <c r="T283" s="276">
        <v>46.6</v>
      </c>
      <c r="U283" s="276">
        <v>48.1</v>
      </c>
      <c r="V283" s="276">
        <v>1.34</v>
      </c>
      <c r="W283" s="276">
        <v>0</v>
      </c>
      <c r="X283" s="276">
        <v>0</v>
      </c>
      <c r="Y283" s="273">
        <v>0</v>
      </c>
      <c r="Z283" s="210"/>
    </row>
    <row r="284" spans="1:26" s="126" customFormat="1" x14ac:dyDescent="0.2">
      <c r="A284" s="328" t="s">
        <v>446</v>
      </c>
      <c r="B284" s="332" t="s">
        <v>369</v>
      </c>
      <c r="C284" s="275" t="s">
        <v>535</v>
      </c>
      <c r="D284" s="275">
        <v>91600</v>
      </c>
      <c r="E284" s="275">
        <v>74.099999999999994</v>
      </c>
      <c r="F284" s="275">
        <v>96.8</v>
      </c>
      <c r="G284" s="275">
        <v>77.3</v>
      </c>
      <c r="H284" s="275"/>
      <c r="I284" s="275">
        <v>94.8</v>
      </c>
      <c r="J284" s="275">
        <v>48200</v>
      </c>
      <c r="K284" s="275">
        <v>44.8</v>
      </c>
      <c r="L284" s="275">
        <v>45.4</v>
      </c>
      <c r="M284" s="275">
        <v>45.8</v>
      </c>
      <c r="N284" s="275">
        <v>6.85</v>
      </c>
      <c r="O284" s="275">
        <v>40.5</v>
      </c>
      <c r="P284" s="275">
        <v>59.5</v>
      </c>
      <c r="Q284" s="275"/>
      <c r="R284" s="275"/>
      <c r="S284" s="275"/>
      <c r="T284" s="275"/>
      <c r="U284" s="275"/>
      <c r="V284" s="275"/>
      <c r="W284" s="275"/>
      <c r="X284" s="275"/>
      <c r="Y284" s="330"/>
      <c r="Z284" s="331"/>
    </row>
    <row r="285" spans="1:26" s="126" customFormat="1" x14ac:dyDescent="0.2">
      <c r="A285" s="328" t="s">
        <v>446</v>
      </c>
      <c r="B285" s="332" t="s">
        <v>369</v>
      </c>
      <c r="C285" s="275" t="s">
        <v>536</v>
      </c>
      <c r="D285" s="275">
        <v>90300</v>
      </c>
      <c r="E285" s="275">
        <v>74.5</v>
      </c>
      <c r="F285" s="275">
        <v>96.7</v>
      </c>
      <c r="G285" s="275">
        <v>77.8</v>
      </c>
      <c r="H285" s="275"/>
      <c r="I285" s="275">
        <v>94.8</v>
      </c>
      <c r="J285" s="275">
        <v>48000</v>
      </c>
      <c r="K285" s="275">
        <v>43.4</v>
      </c>
      <c r="L285" s="275">
        <v>43.9</v>
      </c>
      <c r="M285" s="275">
        <v>45.6</v>
      </c>
      <c r="N285" s="275">
        <v>6.64</v>
      </c>
      <c r="O285" s="275">
        <v>39.5</v>
      </c>
      <c r="P285" s="275">
        <v>60.5</v>
      </c>
      <c r="Q285" s="275"/>
      <c r="R285" s="275"/>
      <c r="S285" s="275"/>
      <c r="T285" s="275"/>
      <c r="U285" s="275"/>
      <c r="V285" s="275"/>
      <c r="W285" s="275"/>
      <c r="X285" s="275"/>
      <c r="Y285" s="330"/>
      <c r="Z285" s="331"/>
    </row>
    <row r="286" spans="1:26" x14ac:dyDescent="0.2">
      <c r="A286" s="232" t="s">
        <v>446</v>
      </c>
      <c r="B286" s="229" t="s">
        <v>369</v>
      </c>
      <c r="C286" s="270" t="s">
        <v>576</v>
      </c>
      <c r="D286" s="276">
        <v>37300</v>
      </c>
      <c r="E286" s="276">
        <v>53.8</v>
      </c>
      <c r="F286" s="276">
        <v>96.1</v>
      </c>
      <c r="G286" s="276">
        <v>100</v>
      </c>
      <c r="H286" s="296"/>
      <c r="I286" s="276">
        <v>0.218</v>
      </c>
      <c r="J286" s="275">
        <v>42</v>
      </c>
      <c r="K286" s="276">
        <v>73.2</v>
      </c>
      <c r="L286" s="276">
        <v>78.8</v>
      </c>
      <c r="M286" s="276">
        <v>2.38</v>
      </c>
      <c r="N286" s="275">
        <v>0</v>
      </c>
      <c r="O286" s="275">
        <v>0</v>
      </c>
      <c r="P286" s="270">
        <v>0</v>
      </c>
      <c r="Q286" s="296"/>
      <c r="R286" s="276">
        <v>99.8</v>
      </c>
      <c r="S286" s="276">
        <v>19300</v>
      </c>
      <c r="T286" s="276">
        <v>43.3</v>
      </c>
      <c r="U286" s="276">
        <v>44.1</v>
      </c>
      <c r="V286" s="276">
        <v>3.5999999999999997E-2</v>
      </c>
      <c r="W286" s="276">
        <v>0</v>
      </c>
      <c r="X286" s="276">
        <v>0</v>
      </c>
      <c r="Y286" s="273">
        <v>100</v>
      </c>
      <c r="Z286" s="210"/>
    </row>
    <row r="287" spans="1:26" x14ac:dyDescent="0.2">
      <c r="A287" s="232" t="s">
        <v>446</v>
      </c>
      <c r="B287" s="229" t="s">
        <v>369</v>
      </c>
      <c r="C287" s="270" t="s">
        <v>577</v>
      </c>
      <c r="D287" s="276">
        <v>37000</v>
      </c>
      <c r="E287" s="276">
        <v>54.4</v>
      </c>
      <c r="F287" s="276">
        <v>94.1</v>
      </c>
      <c r="G287" s="276">
        <v>100</v>
      </c>
      <c r="H287" s="296"/>
      <c r="I287" s="276">
        <v>0.19</v>
      </c>
      <c r="J287" s="275">
        <v>36</v>
      </c>
      <c r="K287" s="276">
        <v>77.3</v>
      </c>
      <c r="L287" s="276">
        <v>76.7</v>
      </c>
      <c r="M287" s="276">
        <v>0</v>
      </c>
      <c r="N287" s="275">
        <v>0</v>
      </c>
      <c r="O287" s="275">
        <v>0</v>
      </c>
      <c r="P287" s="270">
        <v>0</v>
      </c>
      <c r="Q287" s="296"/>
      <c r="R287" s="276">
        <v>99.8</v>
      </c>
      <c r="S287" s="276">
        <v>18900</v>
      </c>
      <c r="T287" s="276">
        <v>45.5</v>
      </c>
      <c r="U287" s="276">
        <v>46.5</v>
      </c>
      <c r="V287" s="276">
        <v>4.8000000000000001E-2</v>
      </c>
      <c r="W287" s="276">
        <v>0</v>
      </c>
      <c r="X287" s="276">
        <v>0</v>
      </c>
      <c r="Y287" s="273">
        <v>0</v>
      </c>
    </row>
    <row r="288" spans="1:26" x14ac:dyDescent="0.2">
      <c r="A288" s="232" t="s">
        <v>288</v>
      </c>
      <c r="B288" s="229" t="s">
        <v>369</v>
      </c>
      <c r="C288" s="270" t="s">
        <v>578</v>
      </c>
      <c r="D288" s="276">
        <v>45700</v>
      </c>
      <c r="E288" s="276">
        <v>44.3</v>
      </c>
      <c r="F288" s="276">
        <v>94.6</v>
      </c>
      <c r="G288" s="276">
        <v>100</v>
      </c>
      <c r="H288" s="296"/>
      <c r="I288" s="276">
        <v>0.57499999999999996</v>
      </c>
      <c r="J288" s="275">
        <v>110</v>
      </c>
      <c r="K288" s="276">
        <v>79.7</v>
      </c>
      <c r="L288" s="276">
        <v>85.4</v>
      </c>
      <c r="M288" s="276">
        <v>7.27</v>
      </c>
      <c r="N288" s="275">
        <v>0.90900000000000003</v>
      </c>
      <c r="O288" s="275">
        <v>0</v>
      </c>
      <c r="P288" s="270">
        <v>100</v>
      </c>
      <c r="Q288" s="296"/>
      <c r="R288" s="276">
        <v>99.4</v>
      </c>
      <c r="S288" s="276">
        <v>19000</v>
      </c>
      <c r="T288" s="276">
        <v>50.6</v>
      </c>
      <c r="U288" s="276">
        <v>52.1</v>
      </c>
      <c r="V288" s="276">
        <v>1.75</v>
      </c>
      <c r="W288" s="276">
        <v>0</v>
      </c>
      <c r="X288" s="276">
        <v>0</v>
      </c>
      <c r="Y288" s="273">
        <v>0</v>
      </c>
    </row>
    <row r="289" spans="1:25" x14ac:dyDescent="0.2">
      <c r="A289" s="232" t="s">
        <v>288</v>
      </c>
      <c r="B289" s="229" t="s">
        <v>369</v>
      </c>
      <c r="C289" s="270" t="s">
        <v>579</v>
      </c>
      <c r="D289" s="276">
        <v>41900</v>
      </c>
      <c r="E289" s="276">
        <v>48.3</v>
      </c>
      <c r="F289" s="276">
        <v>94.7</v>
      </c>
      <c r="G289" s="276">
        <v>100</v>
      </c>
      <c r="H289" s="296"/>
      <c r="I289" s="276">
        <v>0.38600000000000001</v>
      </c>
      <c r="J289" s="275">
        <v>74</v>
      </c>
      <c r="K289" s="276">
        <v>65.599999999999994</v>
      </c>
      <c r="L289" s="276">
        <v>63.5</v>
      </c>
      <c r="M289" s="276">
        <v>16.2</v>
      </c>
      <c r="N289" s="275">
        <v>0</v>
      </c>
      <c r="O289" s="275">
        <v>0</v>
      </c>
      <c r="P289" s="270">
        <v>0</v>
      </c>
      <c r="Q289" s="296"/>
      <c r="R289" s="276">
        <v>99.6</v>
      </c>
      <c r="S289" s="276">
        <v>19100</v>
      </c>
      <c r="T289" s="276">
        <v>49.8</v>
      </c>
      <c r="U289" s="276">
        <v>50.7</v>
      </c>
      <c r="V289" s="276">
        <v>1.17</v>
      </c>
      <c r="W289" s="276">
        <v>5.0000000000000001E-3</v>
      </c>
      <c r="X289" s="276">
        <v>100</v>
      </c>
      <c r="Y289" s="273">
        <v>0</v>
      </c>
    </row>
    <row r="290" spans="1:25" s="126" customFormat="1" x14ac:dyDescent="0.2">
      <c r="A290" s="328" t="s">
        <v>288</v>
      </c>
      <c r="B290" s="332" t="s">
        <v>369</v>
      </c>
      <c r="C290" s="275" t="s">
        <v>537</v>
      </c>
      <c r="D290" s="275">
        <v>88200</v>
      </c>
      <c r="E290" s="275">
        <v>74.8</v>
      </c>
      <c r="F290" s="275">
        <v>95.2</v>
      </c>
      <c r="G290" s="275">
        <v>79</v>
      </c>
      <c r="H290" s="275"/>
      <c r="I290" s="275">
        <v>96.1</v>
      </c>
      <c r="J290" s="275">
        <v>47700</v>
      </c>
      <c r="K290" s="275">
        <v>50.2</v>
      </c>
      <c r="L290" s="275">
        <v>51.7</v>
      </c>
      <c r="M290" s="275">
        <v>50.8</v>
      </c>
      <c r="N290" s="275">
        <v>7.25</v>
      </c>
      <c r="O290" s="275">
        <v>30.7</v>
      </c>
      <c r="P290" s="275">
        <v>69.3</v>
      </c>
      <c r="Q290" s="275"/>
      <c r="R290" s="275"/>
      <c r="S290" s="275"/>
      <c r="T290" s="275"/>
      <c r="U290" s="275"/>
      <c r="V290" s="275"/>
      <c r="W290" s="275"/>
      <c r="X290" s="275"/>
      <c r="Y290" s="330"/>
    </row>
    <row r="291" spans="1:25" s="126" customFormat="1" x14ac:dyDescent="0.2">
      <c r="A291" s="328" t="s">
        <v>288</v>
      </c>
      <c r="B291" s="332" t="s">
        <v>369</v>
      </c>
      <c r="C291" s="275" t="s">
        <v>538</v>
      </c>
      <c r="D291" s="275">
        <v>94300</v>
      </c>
      <c r="E291" s="275">
        <v>70.8</v>
      </c>
      <c r="F291" s="275">
        <v>95.2</v>
      </c>
      <c r="G291" s="275">
        <v>78.3</v>
      </c>
      <c r="H291" s="275"/>
      <c r="I291" s="275">
        <v>95.9</v>
      </c>
      <c r="J291" s="275">
        <v>47700</v>
      </c>
      <c r="K291" s="275">
        <v>48.9</v>
      </c>
      <c r="L291" s="275">
        <v>50.1</v>
      </c>
      <c r="M291" s="275">
        <v>49.7</v>
      </c>
      <c r="N291" s="275">
        <v>7.41</v>
      </c>
      <c r="O291" s="275">
        <v>30.1</v>
      </c>
      <c r="P291" s="275">
        <v>69.900000000000006</v>
      </c>
      <c r="Q291" s="275"/>
      <c r="R291" s="275"/>
      <c r="S291" s="275"/>
      <c r="T291" s="275"/>
      <c r="U291" s="275"/>
      <c r="V291" s="275"/>
      <c r="W291" s="275"/>
      <c r="X291" s="275"/>
      <c r="Y291" s="330"/>
    </row>
    <row r="292" spans="1:25" x14ac:dyDescent="0.2">
      <c r="A292" s="232" t="s">
        <v>288</v>
      </c>
      <c r="B292" s="229" t="s">
        <v>369</v>
      </c>
      <c r="C292" s="270" t="s">
        <v>580</v>
      </c>
      <c r="D292" s="276">
        <v>39000</v>
      </c>
      <c r="E292" s="276">
        <v>52</v>
      </c>
      <c r="F292" s="276">
        <v>95.4</v>
      </c>
      <c r="G292" s="276">
        <v>100</v>
      </c>
      <c r="H292" s="296"/>
      <c r="I292" s="276">
        <v>0.222</v>
      </c>
      <c r="J292" s="275">
        <v>43</v>
      </c>
      <c r="K292" s="276">
        <v>68.7</v>
      </c>
      <c r="L292" s="276">
        <v>69.2</v>
      </c>
      <c r="M292" s="276">
        <v>4.6500000000000004</v>
      </c>
      <c r="N292" s="275">
        <v>0</v>
      </c>
      <c r="O292" s="275">
        <v>0</v>
      </c>
      <c r="P292" s="270">
        <v>0</v>
      </c>
      <c r="Q292" s="296"/>
      <c r="R292" s="276">
        <v>99.8</v>
      </c>
      <c r="S292" s="276">
        <v>19300</v>
      </c>
      <c r="T292" s="276">
        <v>42.1</v>
      </c>
      <c r="U292" s="276">
        <v>43.2</v>
      </c>
      <c r="V292" s="276">
        <v>6.2E-2</v>
      </c>
      <c r="W292" s="276">
        <v>0</v>
      </c>
      <c r="X292" s="276">
        <v>0</v>
      </c>
      <c r="Y292" s="273">
        <v>0</v>
      </c>
    </row>
    <row r="293" spans="1:25" x14ac:dyDescent="0.2">
      <c r="A293" s="232" t="s">
        <v>288</v>
      </c>
      <c r="B293" s="229" t="s">
        <v>369</v>
      </c>
      <c r="C293" s="270" t="s">
        <v>581</v>
      </c>
      <c r="D293" s="276">
        <v>41300</v>
      </c>
      <c r="E293" s="276">
        <v>49.1</v>
      </c>
      <c r="F293" s="276">
        <v>94.6</v>
      </c>
      <c r="G293" s="276">
        <v>100</v>
      </c>
      <c r="H293" s="296"/>
      <c r="I293" s="276">
        <v>0.214</v>
      </c>
      <c r="J293" s="275">
        <v>41</v>
      </c>
      <c r="K293" s="276">
        <v>88.8</v>
      </c>
      <c r="L293" s="276">
        <v>86.4</v>
      </c>
      <c r="M293" s="276">
        <v>0</v>
      </c>
      <c r="N293" s="275">
        <v>0</v>
      </c>
      <c r="O293" s="275">
        <v>0</v>
      </c>
      <c r="P293" s="270">
        <v>0</v>
      </c>
      <c r="Q293" s="296"/>
      <c r="R293" s="276">
        <v>99.8</v>
      </c>
      <c r="S293" s="276">
        <v>19100</v>
      </c>
      <c r="T293" s="276">
        <v>48.2</v>
      </c>
      <c r="U293" s="276">
        <v>49.3</v>
      </c>
      <c r="V293" s="276">
        <v>8.4000000000000005E-2</v>
      </c>
      <c r="W293" s="276">
        <v>0</v>
      </c>
      <c r="X293" s="276">
        <v>0</v>
      </c>
      <c r="Y293" s="273">
        <v>0</v>
      </c>
    </row>
    <row r="294" spans="1:25" x14ac:dyDescent="0.2">
      <c r="A294" s="232" t="s">
        <v>288</v>
      </c>
      <c r="B294" s="229" t="s">
        <v>369</v>
      </c>
      <c r="C294" s="270" t="s">
        <v>582</v>
      </c>
      <c r="D294" s="276">
        <v>59000</v>
      </c>
      <c r="E294" s="276">
        <v>33.9</v>
      </c>
      <c r="F294" s="276">
        <v>94.4</v>
      </c>
      <c r="G294" s="276">
        <v>100</v>
      </c>
      <c r="H294" s="296"/>
      <c r="I294" s="276">
        <v>0.52</v>
      </c>
      <c r="J294" s="275">
        <v>98</v>
      </c>
      <c r="K294" s="276">
        <v>76.2</v>
      </c>
      <c r="L294" s="276">
        <v>79.3</v>
      </c>
      <c r="M294" s="276">
        <v>5.0999999999999996</v>
      </c>
      <c r="N294" s="275">
        <v>1.02</v>
      </c>
      <c r="O294" s="275">
        <v>100</v>
      </c>
      <c r="P294" s="270">
        <v>0</v>
      </c>
      <c r="Q294" s="296"/>
      <c r="R294" s="276">
        <v>99.5</v>
      </c>
      <c r="S294" s="276">
        <v>18700</v>
      </c>
      <c r="T294" s="276">
        <v>50.3</v>
      </c>
      <c r="U294" s="276">
        <v>51.8</v>
      </c>
      <c r="V294" s="276">
        <v>1.69</v>
      </c>
      <c r="W294" s="276">
        <v>5.0000000000000001E-3</v>
      </c>
      <c r="X294" s="276">
        <v>100</v>
      </c>
      <c r="Y294" s="273">
        <v>0</v>
      </c>
    </row>
    <row r="295" spans="1:25" x14ac:dyDescent="0.2">
      <c r="A295" s="232" t="s">
        <v>288</v>
      </c>
      <c r="B295" s="229" t="s">
        <v>369</v>
      </c>
      <c r="C295" s="270" t="s">
        <v>583</v>
      </c>
      <c r="D295" s="276">
        <v>51000</v>
      </c>
      <c r="E295" s="276">
        <v>39.200000000000003</v>
      </c>
      <c r="F295" s="276">
        <v>95.4</v>
      </c>
      <c r="G295" s="276">
        <v>100</v>
      </c>
      <c r="H295" s="296"/>
      <c r="I295" s="276">
        <v>0.55100000000000005</v>
      </c>
      <c r="J295" s="275">
        <v>105</v>
      </c>
      <c r="K295" s="276">
        <v>72.900000000000006</v>
      </c>
      <c r="L295" s="276">
        <v>79.5</v>
      </c>
      <c r="M295" s="276">
        <v>6.67</v>
      </c>
      <c r="N295" s="275">
        <v>0</v>
      </c>
      <c r="O295" s="275">
        <v>0</v>
      </c>
      <c r="P295" s="270">
        <v>0</v>
      </c>
      <c r="Q295" s="296"/>
      <c r="R295" s="276">
        <v>99.4</v>
      </c>
      <c r="S295" s="276">
        <v>19000</v>
      </c>
      <c r="T295" s="276">
        <v>49.5</v>
      </c>
      <c r="U295" s="276">
        <v>50.6</v>
      </c>
      <c r="V295" s="276">
        <v>1.48</v>
      </c>
      <c r="W295" s="276">
        <v>5.0000000000000001E-3</v>
      </c>
      <c r="X295" s="276">
        <v>0</v>
      </c>
      <c r="Y295" s="273">
        <v>0</v>
      </c>
    </row>
    <row r="296" spans="1:25" s="126" customFormat="1" x14ac:dyDescent="0.2">
      <c r="A296" s="328" t="s">
        <v>288</v>
      </c>
      <c r="B296" s="332" t="s">
        <v>369</v>
      </c>
      <c r="C296" s="275" t="s">
        <v>539</v>
      </c>
      <c r="D296" s="275">
        <v>96200</v>
      </c>
      <c r="E296" s="275">
        <v>66.3</v>
      </c>
      <c r="F296" s="275">
        <v>96.3</v>
      </c>
      <c r="G296" s="275">
        <v>82.4</v>
      </c>
      <c r="H296" s="275"/>
      <c r="I296" s="275">
        <v>94.8</v>
      </c>
      <c r="J296" s="275">
        <v>48000</v>
      </c>
      <c r="K296" s="275">
        <v>43.6</v>
      </c>
      <c r="L296" s="275">
        <v>44.3</v>
      </c>
      <c r="M296" s="275">
        <v>52.9</v>
      </c>
      <c r="N296" s="275">
        <v>4.91</v>
      </c>
      <c r="O296" s="275">
        <v>32.5</v>
      </c>
      <c r="P296" s="275">
        <v>67.599999999999994</v>
      </c>
      <c r="Q296" s="275"/>
      <c r="R296" s="275"/>
      <c r="S296" s="275"/>
      <c r="T296" s="275"/>
      <c r="U296" s="275"/>
      <c r="V296" s="275"/>
      <c r="W296" s="275"/>
      <c r="X296" s="275"/>
      <c r="Y296" s="330"/>
    </row>
    <row r="297" spans="1:25" s="126" customFormat="1" x14ac:dyDescent="0.2">
      <c r="A297" s="328" t="s">
        <v>288</v>
      </c>
      <c r="B297" s="332" t="s">
        <v>369</v>
      </c>
      <c r="C297" s="275" t="s">
        <v>540</v>
      </c>
      <c r="D297" s="275">
        <v>86800</v>
      </c>
      <c r="E297" s="275">
        <v>73.400000000000006</v>
      </c>
      <c r="F297" s="275">
        <v>96.5</v>
      </c>
      <c r="G297" s="275">
        <v>82.7</v>
      </c>
      <c r="H297" s="275"/>
      <c r="I297" s="275">
        <v>94.9</v>
      </c>
      <c r="J297" s="275">
        <v>48200</v>
      </c>
      <c r="K297" s="275">
        <v>48.4</v>
      </c>
      <c r="L297" s="275">
        <v>49.3</v>
      </c>
      <c r="M297" s="275">
        <v>52.9</v>
      </c>
      <c r="N297" s="275">
        <v>5.08</v>
      </c>
      <c r="O297" s="275">
        <v>30.9</v>
      </c>
      <c r="P297" s="275">
        <v>69</v>
      </c>
      <c r="Q297" s="275"/>
      <c r="R297" s="275"/>
      <c r="S297" s="275"/>
      <c r="T297" s="275"/>
      <c r="U297" s="275"/>
      <c r="V297" s="275"/>
      <c r="W297" s="275"/>
      <c r="X297" s="275"/>
      <c r="Y297" s="330"/>
    </row>
    <row r="298" spans="1:25" x14ac:dyDescent="0.2">
      <c r="A298" s="232" t="s">
        <v>288</v>
      </c>
      <c r="B298" s="229" t="s">
        <v>369</v>
      </c>
      <c r="C298" s="270" t="s">
        <v>584</v>
      </c>
      <c r="D298" s="276">
        <v>49300</v>
      </c>
      <c r="E298" s="276">
        <v>40.299999999999997</v>
      </c>
      <c r="F298" s="276">
        <v>95.8</v>
      </c>
      <c r="G298" s="276">
        <v>100</v>
      </c>
      <c r="H298" s="296"/>
      <c r="I298" s="276">
        <v>0.432</v>
      </c>
      <c r="J298" s="275">
        <v>82</v>
      </c>
      <c r="K298" s="276">
        <v>70.400000000000006</v>
      </c>
      <c r="L298" s="276">
        <v>74.400000000000006</v>
      </c>
      <c r="M298" s="276">
        <v>17.100000000000001</v>
      </c>
      <c r="N298" s="275">
        <v>3.66</v>
      </c>
      <c r="O298" s="275">
        <v>33.299999999999997</v>
      </c>
      <c r="P298" s="270">
        <v>66.7</v>
      </c>
      <c r="Q298" s="296"/>
      <c r="R298" s="276">
        <v>99.6</v>
      </c>
      <c r="S298" s="276">
        <v>18900</v>
      </c>
      <c r="T298" s="276">
        <v>47.5</v>
      </c>
      <c r="U298" s="276">
        <v>48.3</v>
      </c>
      <c r="V298" s="276">
        <v>3.2000000000000001E-2</v>
      </c>
      <c r="W298" s="276">
        <v>0</v>
      </c>
      <c r="X298" s="276">
        <v>0</v>
      </c>
      <c r="Y298" s="273">
        <v>0</v>
      </c>
    </row>
    <row r="299" spans="1:25" x14ac:dyDescent="0.2">
      <c r="A299" s="232" t="s">
        <v>288</v>
      </c>
      <c r="B299" s="229" t="s">
        <v>369</v>
      </c>
      <c r="C299" s="270" t="s">
        <v>585</v>
      </c>
      <c r="D299" s="276">
        <v>54100</v>
      </c>
      <c r="E299" s="276">
        <v>36.700000000000003</v>
      </c>
      <c r="F299" s="276">
        <v>95.1</v>
      </c>
      <c r="G299" s="276">
        <v>100</v>
      </c>
      <c r="H299" s="296"/>
      <c r="I299" s="276">
        <v>0.307</v>
      </c>
      <c r="J299" s="275">
        <v>58</v>
      </c>
      <c r="K299" s="276">
        <v>84.9</v>
      </c>
      <c r="L299" s="276">
        <v>83.2</v>
      </c>
      <c r="M299" s="276">
        <v>3.45</v>
      </c>
      <c r="N299" s="275">
        <v>0</v>
      </c>
      <c r="O299" s="275">
        <v>0</v>
      </c>
      <c r="P299" s="270">
        <v>0</v>
      </c>
      <c r="Q299" s="296"/>
      <c r="R299" s="276">
        <v>99.7</v>
      </c>
      <c r="S299" s="276">
        <v>18800</v>
      </c>
      <c r="T299" s="276">
        <v>49.8</v>
      </c>
      <c r="U299" s="276">
        <v>51.1</v>
      </c>
      <c r="V299" s="276">
        <v>6.4000000000000001E-2</v>
      </c>
      <c r="W299" s="276">
        <v>0</v>
      </c>
      <c r="X299" s="276">
        <v>0</v>
      </c>
      <c r="Y299" s="273">
        <v>0</v>
      </c>
    </row>
    <row r="300" spans="1:25" x14ac:dyDescent="0.2">
      <c r="A300" s="232" t="s">
        <v>288</v>
      </c>
      <c r="B300" s="229" t="s">
        <v>369</v>
      </c>
      <c r="C300" s="270" t="s">
        <v>586</v>
      </c>
      <c r="D300" s="276">
        <v>43800</v>
      </c>
      <c r="E300" s="276">
        <v>46.3</v>
      </c>
      <c r="F300" s="276">
        <v>95.3</v>
      </c>
      <c r="G300" s="276">
        <v>100</v>
      </c>
      <c r="H300" s="296"/>
      <c r="I300" s="276">
        <v>0.186</v>
      </c>
      <c r="J300" s="275">
        <v>36</v>
      </c>
      <c r="K300" s="276">
        <v>68.2</v>
      </c>
      <c r="L300" s="276">
        <v>70.3</v>
      </c>
      <c r="M300" s="276">
        <v>11.1</v>
      </c>
      <c r="N300" s="275">
        <v>0</v>
      </c>
      <c r="O300" s="275">
        <v>0</v>
      </c>
      <c r="P300" s="270">
        <v>0</v>
      </c>
      <c r="Q300" s="296"/>
      <c r="R300" s="276">
        <v>99.8</v>
      </c>
      <c r="S300" s="276">
        <v>19300</v>
      </c>
      <c r="T300" s="276">
        <v>40.6</v>
      </c>
      <c r="U300" s="276">
        <v>41.2</v>
      </c>
      <c r="V300" s="276">
        <v>1.06</v>
      </c>
      <c r="W300" s="276">
        <v>5.0000000000000001E-3</v>
      </c>
      <c r="X300" s="276">
        <v>100</v>
      </c>
      <c r="Y300" s="273">
        <v>0</v>
      </c>
    </row>
    <row r="301" spans="1:25" x14ac:dyDescent="0.2">
      <c r="A301" s="232" t="s">
        <v>288</v>
      </c>
      <c r="B301" s="229" t="s">
        <v>369</v>
      </c>
      <c r="C301" s="270" t="s">
        <v>587</v>
      </c>
      <c r="D301" s="276">
        <v>43400</v>
      </c>
      <c r="E301" s="276">
        <v>47</v>
      </c>
      <c r="F301" s="276">
        <v>94.9</v>
      </c>
      <c r="G301" s="276">
        <v>100</v>
      </c>
      <c r="H301" s="296"/>
      <c r="I301" s="276">
        <v>0.217</v>
      </c>
      <c r="J301" s="275">
        <v>42</v>
      </c>
      <c r="K301" s="276">
        <v>75.2</v>
      </c>
      <c r="L301" s="276">
        <v>66.599999999999994</v>
      </c>
      <c r="M301" s="276">
        <v>14.3</v>
      </c>
      <c r="N301" s="275">
        <v>0</v>
      </c>
      <c r="O301" s="275">
        <v>0</v>
      </c>
      <c r="P301" s="270">
        <v>0</v>
      </c>
      <c r="Q301" s="296"/>
      <c r="R301" s="276">
        <v>99.8</v>
      </c>
      <c r="S301" s="276">
        <v>19300</v>
      </c>
      <c r="T301" s="276">
        <v>42.4</v>
      </c>
      <c r="U301" s="276">
        <v>43.4</v>
      </c>
      <c r="V301" s="276">
        <v>1.46</v>
      </c>
      <c r="W301" s="276">
        <v>0</v>
      </c>
      <c r="X301" s="276">
        <v>0</v>
      </c>
      <c r="Y301" s="273">
        <v>0</v>
      </c>
    </row>
    <row r="302" spans="1:25" s="126" customFormat="1" x14ac:dyDescent="0.2">
      <c r="A302" s="328" t="s">
        <v>288</v>
      </c>
      <c r="B302" s="332" t="s">
        <v>369</v>
      </c>
      <c r="C302" s="275" t="s">
        <v>541</v>
      </c>
      <c r="D302" s="275">
        <v>94100</v>
      </c>
      <c r="E302" s="275">
        <v>72.400000000000006</v>
      </c>
      <c r="F302" s="275">
        <v>95.9</v>
      </c>
      <c r="G302" s="275">
        <v>77.599999999999994</v>
      </c>
      <c r="H302" s="275"/>
      <c r="I302" s="275">
        <v>95</v>
      </c>
      <c r="J302" s="275">
        <v>48200</v>
      </c>
      <c r="K302" s="275">
        <v>38.700000000000003</v>
      </c>
      <c r="L302" s="275">
        <v>39.200000000000003</v>
      </c>
      <c r="M302" s="275">
        <v>33.799999999999997</v>
      </c>
      <c r="N302" s="275">
        <v>5.73</v>
      </c>
      <c r="O302" s="275">
        <v>29.6</v>
      </c>
      <c r="P302" s="275">
        <v>70.3</v>
      </c>
      <c r="Q302" s="275"/>
      <c r="R302" s="275"/>
      <c r="S302" s="275"/>
      <c r="T302" s="275"/>
      <c r="U302" s="275"/>
      <c r="V302" s="275"/>
      <c r="W302" s="275"/>
      <c r="X302" s="275"/>
      <c r="Y302" s="330"/>
    </row>
    <row r="303" spans="1:25" s="126" customFormat="1" x14ac:dyDescent="0.2">
      <c r="A303" s="328" t="s">
        <v>288</v>
      </c>
      <c r="B303" s="332" t="s">
        <v>369</v>
      </c>
      <c r="C303" s="275" t="s">
        <v>542</v>
      </c>
      <c r="D303" s="275">
        <v>88300</v>
      </c>
      <c r="E303" s="275">
        <v>76.7</v>
      </c>
      <c r="F303" s="275">
        <v>95.7</v>
      </c>
      <c r="G303" s="275">
        <v>77.8</v>
      </c>
      <c r="H303" s="275"/>
      <c r="I303" s="275">
        <v>95.9</v>
      </c>
      <c r="J303" s="275">
        <v>48300</v>
      </c>
      <c r="K303" s="275">
        <v>38.799999999999997</v>
      </c>
      <c r="L303" s="275">
        <v>39.5</v>
      </c>
      <c r="M303" s="275">
        <v>34.200000000000003</v>
      </c>
      <c r="N303" s="275">
        <v>5.54</v>
      </c>
      <c r="O303" s="275">
        <v>28.3</v>
      </c>
      <c r="P303" s="275">
        <v>71.900000000000006</v>
      </c>
      <c r="Q303" s="275"/>
      <c r="R303" s="275"/>
      <c r="S303" s="275"/>
      <c r="T303" s="275"/>
      <c r="U303" s="275"/>
      <c r="V303" s="275"/>
      <c r="W303" s="275"/>
      <c r="X303" s="275"/>
      <c r="Y303" s="330"/>
    </row>
    <row r="304" spans="1:25" x14ac:dyDescent="0.2">
      <c r="A304" s="232" t="s">
        <v>288</v>
      </c>
      <c r="B304" s="229" t="s">
        <v>369</v>
      </c>
      <c r="C304" s="270" t="s">
        <v>588</v>
      </c>
      <c r="D304" s="276">
        <v>41900</v>
      </c>
      <c r="E304" s="276">
        <v>48.1</v>
      </c>
      <c r="F304" s="276">
        <v>95.7</v>
      </c>
      <c r="G304" s="276">
        <v>100</v>
      </c>
      <c r="H304" s="296"/>
      <c r="I304" s="276">
        <v>9.2999999999999999E-2</v>
      </c>
      <c r="J304" s="275">
        <v>18</v>
      </c>
      <c r="K304" s="276">
        <v>60.3</v>
      </c>
      <c r="L304" s="276">
        <v>49.7</v>
      </c>
      <c r="M304" s="276">
        <v>5.56</v>
      </c>
      <c r="N304" s="275">
        <v>0</v>
      </c>
      <c r="O304" s="275">
        <v>0</v>
      </c>
      <c r="P304" s="270">
        <v>0</v>
      </c>
      <c r="Q304" s="296"/>
      <c r="R304" s="276">
        <v>99.9</v>
      </c>
      <c r="S304" s="276">
        <v>19300</v>
      </c>
      <c r="T304" s="276">
        <v>37.4</v>
      </c>
      <c r="U304" s="276">
        <v>37.799999999999997</v>
      </c>
      <c r="V304" s="276">
        <v>4.7E-2</v>
      </c>
      <c r="W304" s="276">
        <v>0</v>
      </c>
      <c r="X304" s="276">
        <v>0</v>
      </c>
      <c r="Y304" s="273">
        <v>0</v>
      </c>
    </row>
    <row r="305" spans="1:25" x14ac:dyDescent="0.2">
      <c r="A305" s="232" t="s">
        <v>288</v>
      </c>
      <c r="B305" s="229" t="s">
        <v>369</v>
      </c>
      <c r="C305" s="270" t="s">
        <v>589</v>
      </c>
      <c r="D305" s="276">
        <v>51400</v>
      </c>
      <c r="E305" s="276">
        <v>38.799999999999997</v>
      </c>
      <c r="F305" s="276">
        <v>96.5</v>
      </c>
      <c r="G305" s="276">
        <v>100</v>
      </c>
      <c r="H305" s="296"/>
      <c r="I305" s="276">
        <v>0.39500000000000002</v>
      </c>
      <c r="J305" s="275">
        <v>76</v>
      </c>
      <c r="K305" s="276">
        <v>87.7</v>
      </c>
      <c r="L305" s="276">
        <v>81.099999999999994</v>
      </c>
      <c r="M305" s="276">
        <v>10.5</v>
      </c>
      <c r="N305" s="275">
        <v>0</v>
      </c>
      <c r="O305" s="275">
        <v>0</v>
      </c>
      <c r="P305" s="270">
        <v>0</v>
      </c>
      <c r="Q305" s="296"/>
      <c r="R305" s="276">
        <v>99.6</v>
      </c>
      <c r="S305" s="276">
        <v>19200</v>
      </c>
      <c r="T305" s="276">
        <v>49.5</v>
      </c>
      <c r="U305" s="276">
        <v>51</v>
      </c>
      <c r="V305" s="276">
        <v>1.1499999999999999</v>
      </c>
      <c r="W305" s="276">
        <v>0.01</v>
      </c>
      <c r="X305" s="276">
        <v>100</v>
      </c>
      <c r="Y305" s="273">
        <v>0</v>
      </c>
    </row>
    <row r="306" spans="1:25" x14ac:dyDescent="0.2">
      <c r="A306" s="232" t="s">
        <v>288</v>
      </c>
      <c r="B306" s="229" t="s">
        <v>369</v>
      </c>
      <c r="C306" s="270" t="s">
        <v>590</v>
      </c>
      <c r="D306" s="276">
        <v>59600</v>
      </c>
      <c r="E306" s="276">
        <v>33.299999999999997</v>
      </c>
      <c r="F306" s="276">
        <v>96.6</v>
      </c>
      <c r="G306" s="276">
        <v>100</v>
      </c>
      <c r="H306" s="296"/>
      <c r="I306" s="276">
        <v>0.36499999999999999</v>
      </c>
      <c r="J306" s="275">
        <v>70</v>
      </c>
      <c r="K306" s="276">
        <v>77.7</v>
      </c>
      <c r="L306" s="276">
        <v>80.599999999999994</v>
      </c>
      <c r="M306" s="276">
        <v>5.71</v>
      </c>
      <c r="N306" s="275">
        <v>0</v>
      </c>
      <c r="O306" s="275">
        <v>0</v>
      </c>
      <c r="P306" s="270">
        <v>0</v>
      </c>
      <c r="Q306" s="296"/>
      <c r="R306" s="276">
        <v>99.6</v>
      </c>
      <c r="S306" s="276">
        <v>19100</v>
      </c>
      <c r="T306" s="276">
        <v>49.6</v>
      </c>
      <c r="U306" s="276">
        <v>50.8</v>
      </c>
      <c r="V306" s="276">
        <v>1.05</v>
      </c>
      <c r="W306" s="276">
        <v>0</v>
      </c>
      <c r="X306" s="276">
        <v>0</v>
      </c>
      <c r="Y306" s="273">
        <v>0</v>
      </c>
    </row>
    <row r="307" spans="1:25" s="126" customFormat="1" x14ac:dyDescent="0.2">
      <c r="A307" s="328" t="s">
        <v>288</v>
      </c>
      <c r="B307" s="332" t="s">
        <v>369</v>
      </c>
      <c r="C307" s="275" t="s">
        <v>543</v>
      </c>
      <c r="D307" s="275">
        <v>105000</v>
      </c>
      <c r="E307" s="275">
        <v>62.9</v>
      </c>
      <c r="F307" s="275">
        <v>96.3</v>
      </c>
      <c r="G307" s="275">
        <v>80.900000000000006</v>
      </c>
      <c r="H307" s="275"/>
      <c r="I307" s="275">
        <v>93.7</v>
      </c>
      <c r="J307" s="275">
        <v>48100</v>
      </c>
      <c r="K307" s="275">
        <v>46.3</v>
      </c>
      <c r="L307" s="275">
        <v>47</v>
      </c>
      <c r="M307" s="275">
        <v>46.5</v>
      </c>
      <c r="N307" s="275">
        <v>6.19</v>
      </c>
      <c r="O307" s="275">
        <v>32.799999999999997</v>
      </c>
      <c r="P307" s="275">
        <v>67.3</v>
      </c>
      <c r="Q307" s="275"/>
      <c r="R307" s="275"/>
      <c r="S307" s="275"/>
      <c r="T307" s="275"/>
      <c r="U307" s="275"/>
      <c r="V307" s="275"/>
      <c r="W307" s="275"/>
      <c r="X307" s="275"/>
      <c r="Y307" s="330">
        <v>0</v>
      </c>
    </row>
    <row r="308" spans="1:25" s="126" customFormat="1" x14ac:dyDescent="0.2">
      <c r="A308" s="328" t="s">
        <v>288</v>
      </c>
      <c r="B308" s="332" t="s">
        <v>369</v>
      </c>
      <c r="C308" s="275" t="s">
        <v>544</v>
      </c>
      <c r="D308" s="275">
        <v>98100</v>
      </c>
      <c r="E308" s="275">
        <v>66.400000000000006</v>
      </c>
      <c r="F308" s="275">
        <v>96.4</v>
      </c>
      <c r="G308" s="275">
        <v>81.3</v>
      </c>
      <c r="H308" s="275"/>
      <c r="I308" s="275">
        <v>93.9</v>
      </c>
      <c r="J308" s="275">
        <v>47900</v>
      </c>
      <c r="K308" s="275">
        <v>42.2</v>
      </c>
      <c r="L308" s="275">
        <v>42.9</v>
      </c>
      <c r="M308" s="275">
        <v>46.3</v>
      </c>
      <c r="N308" s="275">
        <v>6.13</v>
      </c>
      <c r="O308" s="275">
        <v>33.700000000000003</v>
      </c>
      <c r="P308" s="275">
        <v>66.3</v>
      </c>
      <c r="Q308" s="275"/>
      <c r="R308" s="275"/>
      <c r="S308" s="275"/>
      <c r="T308" s="275"/>
      <c r="U308" s="275"/>
      <c r="V308" s="275"/>
      <c r="W308" s="275"/>
      <c r="X308" s="275"/>
      <c r="Y308" s="330"/>
    </row>
    <row r="309" spans="1:25" x14ac:dyDescent="0.2">
      <c r="A309" s="232" t="s">
        <v>288</v>
      </c>
      <c r="B309" s="229" t="s">
        <v>369</v>
      </c>
      <c r="C309" s="270" t="s">
        <v>591</v>
      </c>
      <c r="D309" s="276">
        <v>56800</v>
      </c>
      <c r="E309" s="276">
        <v>35</v>
      </c>
      <c r="F309" s="276">
        <v>96.5</v>
      </c>
      <c r="G309" s="276">
        <v>100</v>
      </c>
      <c r="H309" s="296"/>
      <c r="I309" s="276">
        <v>0.255</v>
      </c>
      <c r="J309" s="275">
        <v>49</v>
      </c>
      <c r="K309" s="276">
        <v>69</v>
      </c>
      <c r="L309" s="276">
        <v>62.9</v>
      </c>
      <c r="M309" s="276">
        <v>20.399999999999999</v>
      </c>
      <c r="N309" s="275">
        <v>4.08</v>
      </c>
      <c r="O309" s="275">
        <v>0</v>
      </c>
      <c r="P309" s="270">
        <v>100</v>
      </c>
      <c r="Q309" s="296"/>
      <c r="R309" s="276">
        <v>99.7</v>
      </c>
      <c r="S309" s="276">
        <v>19100</v>
      </c>
      <c r="T309" s="276">
        <v>44.4</v>
      </c>
      <c r="U309" s="276">
        <v>44.7</v>
      </c>
      <c r="V309" s="276">
        <v>2.5999999999999999E-2</v>
      </c>
      <c r="W309" s="276">
        <v>0</v>
      </c>
      <c r="X309" s="276">
        <v>0</v>
      </c>
      <c r="Y309" s="273"/>
    </row>
    <row r="310" spans="1:25" x14ac:dyDescent="0.2">
      <c r="A310" s="277" t="s">
        <v>288</v>
      </c>
      <c r="B310" s="298" t="s">
        <v>369</v>
      </c>
      <c r="C310" s="317" t="s">
        <v>592</v>
      </c>
      <c r="D310" s="279">
        <v>48200</v>
      </c>
      <c r="E310" s="279">
        <v>41.5</v>
      </c>
      <c r="F310" s="279">
        <v>96.1</v>
      </c>
      <c r="G310" s="279">
        <v>100</v>
      </c>
      <c r="H310" s="299"/>
      <c r="I310" s="279">
        <v>0.187</v>
      </c>
      <c r="J310" s="338">
        <v>36</v>
      </c>
      <c r="K310" s="279">
        <v>77.7</v>
      </c>
      <c r="L310" s="279">
        <v>75.400000000000006</v>
      </c>
      <c r="M310" s="279">
        <v>0</v>
      </c>
      <c r="N310" s="338">
        <v>0</v>
      </c>
      <c r="O310" s="338">
        <v>0</v>
      </c>
      <c r="P310" s="317">
        <v>0</v>
      </c>
      <c r="Q310" s="299"/>
      <c r="R310" s="279">
        <v>99.8</v>
      </c>
      <c r="S310" s="279">
        <v>19200</v>
      </c>
      <c r="T310" s="279">
        <v>44.9</v>
      </c>
      <c r="U310" s="279">
        <v>45.7</v>
      </c>
      <c r="V310" s="279">
        <v>3.6999999999999998E-2</v>
      </c>
      <c r="W310" s="279">
        <v>0</v>
      </c>
      <c r="X310" s="279">
        <v>0</v>
      </c>
      <c r="Y310" s="282">
        <v>0</v>
      </c>
    </row>
  </sheetData>
  <mergeCells count="14">
    <mergeCell ref="I1:P1"/>
    <mergeCell ref="R1:Y1"/>
    <mergeCell ref="A77:C77"/>
    <mergeCell ref="A78:B78"/>
    <mergeCell ref="I80:P80"/>
    <mergeCell ref="R80:Y80"/>
    <mergeCell ref="I237:P237"/>
    <mergeCell ref="R237:Y237"/>
    <mergeCell ref="A155:C155"/>
    <mergeCell ref="A156:B156"/>
    <mergeCell ref="I158:P158"/>
    <mergeCell ref="R158:Y158"/>
    <mergeCell ref="A234:C234"/>
    <mergeCell ref="A235:B2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workbookViewId="0">
      <selection activeCell="H46" sqref="H46:L46"/>
    </sheetView>
  </sheetViews>
  <sheetFormatPr defaultRowHeight="12.75" x14ac:dyDescent="0.2"/>
  <cols>
    <col min="3" max="3" width="8.85546875" style="21" customWidth="1"/>
    <col min="7" max="7" width="8.85546875" style="21" customWidth="1"/>
  </cols>
  <sheetData>
    <row r="1" spans="1:12" ht="15.75" x14ac:dyDescent="0.25">
      <c r="A1" s="207" t="s">
        <v>251</v>
      </c>
      <c r="C1" s="339"/>
      <c r="D1" s="207"/>
      <c r="E1" s="207"/>
      <c r="F1" s="207"/>
      <c r="G1" s="339"/>
    </row>
    <row r="2" spans="1:12" ht="20.25" customHeight="1" x14ac:dyDescent="0.25">
      <c r="A2" s="397" t="s">
        <v>252</v>
      </c>
      <c r="B2" s="397"/>
      <c r="C2" s="318"/>
      <c r="D2" s="208"/>
      <c r="E2" s="208"/>
      <c r="F2" s="208"/>
      <c r="G2" s="318"/>
    </row>
    <row r="3" spans="1:12" ht="15.75" x14ac:dyDescent="0.25">
      <c r="C3" s="318"/>
      <c r="D3" s="208"/>
      <c r="E3" s="208"/>
      <c r="F3" s="208"/>
      <c r="G3" s="318"/>
    </row>
    <row r="4" spans="1:12" x14ac:dyDescent="0.2">
      <c r="A4" s="209" t="s">
        <v>253</v>
      </c>
      <c r="D4" s="210"/>
      <c r="E4" s="210"/>
      <c r="F4" s="210"/>
      <c r="G4" s="326"/>
      <c r="H4" s="210"/>
      <c r="I4" s="210"/>
      <c r="J4" s="210"/>
      <c r="K4" s="210"/>
      <c r="L4" s="210"/>
    </row>
    <row r="5" spans="1:12" x14ac:dyDescent="0.2">
      <c r="A5" s="406" t="s">
        <v>254</v>
      </c>
      <c r="B5" s="406"/>
      <c r="C5" s="406"/>
      <c r="D5" s="406"/>
      <c r="E5" s="406"/>
      <c r="F5" s="406"/>
      <c r="G5" s="406"/>
      <c r="H5" s="406"/>
      <c r="I5" s="211"/>
      <c r="L5" s="211"/>
    </row>
    <row r="6" spans="1:12" x14ac:dyDescent="0.2">
      <c r="C6" s="340"/>
      <c r="D6" s="211"/>
      <c r="E6" s="211"/>
      <c r="F6" s="211"/>
      <c r="G6" s="340"/>
      <c r="H6" s="211"/>
      <c r="I6" s="211"/>
      <c r="J6" s="211"/>
      <c r="K6" s="211"/>
      <c r="L6" s="211"/>
    </row>
    <row r="7" spans="1:12" ht="13.5" thickBot="1" x14ac:dyDescent="0.25">
      <c r="C7" s="341"/>
      <c r="D7" s="212"/>
      <c r="E7" s="212"/>
      <c r="F7" s="212"/>
      <c r="G7" s="327"/>
      <c r="H7" s="212"/>
      <c r="I7" s="212"/>
      <c r="J7" s="212"/>
      <c r="K7" s="212"/>
      <c r="L7" s="212"/>
    </row>
    <row r="8" spans="1:12" ht="47.25" customHeight="1" thickTop="1" x14ac:dyDescent="0.2">
      <c r="A8" s="213"/>
      <c r="B8" s="214"/>
      <c r="C8" s="342"/>
      <c r="D8" s="400"/>
      <c r="E8" s="401"/>
      <c r="F8" s="402" t="s">
        <v>255</v>
      </c>
      <c r="G8" s="403"/>
      <c r="H8" s="404"/>
      <c r="I8" s="400"/>
      <c r="J8" s="400"/>
      <c r="K8" s="400"/>
      <c r="L8" s="405"/>
    </row>
    <row r="9" spans="1:12" ht="51" x14ac:dyDescent="0.2">
      <c r="A9" s="215"/>
      <c r="B9" s="216"/>
      <c r="C9" s="343"/>
      <c r="D9" s="217" t="s">
        <v>256</v>
      </c>
      <c r="E9" s="218" t="s">
        <v>257</v>
      </c>
      <c r="F9" s="219" t="s">
        <v>258</v>
      </c>
      <c r="G9" s="359" t="s">
        <v>259</v>
      </c>
      <c r="H9" s="220" t="s">
        <v>260</v>
      </c>
      <c r="I9" s="217" t="s">
        <v>261</v>
      </c>
      <c r="J9" s="217" t="s">
        <v>262</v>
      </c>
      <c r="K9" s="217" t="s">
        <v>263</v>
      </c>
      <c r="L9" s="221" t="s">
        <v>264</v>
      </c>
    </row>
    <row r="10" spans="1:12" ht="90" thickBot="1" x14ac:dyDescent="0.25">
      <c r="A10" s="222" t="s">
        <v>265</v>
      </c>
      <c r="B10" s="223" t="s">
        <v>266</v>
      </c>
      <c r="C10" s="344" t="s">
        <v>267</v>
      </c>
      <c r="D10" s="224" t="s">
        <v>268</v>
      </c>
      <c r="E10" s="225" t="s">
        <v>268</v>
      </c>
      <c r="F10" s="226" t="s">
        <v>268</v>
      </c>
      <c r="G10" s="360" t="s">
        <v>268</v>
      </c>
      <c r="H10" s="227" t="s">
        <v>268</v>
      </c>
      <c r="I10" s="224" t="s">
        <v>268</v>
      </c>
      <c r="J10" s="224" t="s">
        <v>268</v>
      </c>
      <c r="K10" s="224" t="s">
        <v>268</v>
      </c>
      <c r="L10" s="228" t="s">
        <v>268</v>
      </c>
    </row>
    <row r="11" spans="1:12" ht="13.5" thickTop="1" x14ac:dyDescent="0.2">
      <c r="A11" s="229" t="s">
        <v>269</v>
      </c>
      <c r="B11" s="230" t="s">
        <v>270</v>
      </c>
      <c r="C11" s="231" t="s">
        <v>271</v>
      </c>
      <c r="D11" s="229">
        <v>41.9</v>
      </c>
      <c r="E11" s="230">
        <v>131</v>
      </c>
      <c r="F11" s="232">
        <v>42.5</v>
      </c>
      <c r="G11" s="361">
        <v>41.8</v>
      </c>
      <c r="H11" s="233">
        <v>2818</v>
      </c>
      <c r="I11" s="229">
        <v>10900</v>
      </c>
      <c r="J11" s="229" t="s">
        <v>272</v>
      </c>
      <c r="K11" s="229" t="s">
        <v>272</v>
      </c>
      <c r="L11" s="229" t="s">
        <v>272</v>
      </c>
    </row>
    <row r="12" spans="1:12" x14ac:dyDescent="0.2">
      <c r="A12" s="229" t="s">
        <v>269</v>
      </c>
      <c r="B12" s="230" t="s">
        <v>270</v>
      </c>
      <c r="C12" s="231" t="s">
        <v>273</v>
      </c>
      <c r="D12" s="229">
        <v>43.9</v>
      </c>
      <c r="E12" s="230">
        <v>131</v>
      </c>
      <c r="F12" s="232">
        <v>44.5</v>
      </c>
      <c r="G12" s="361">
        <v>43.9</v>
      </c>
      <c r="H12" s="233">
        <v>3115</v>
      </c>
      <c r="I12" s="229">
        <v>11300</v>
      </c>
      <c r="J12" s="229" t="s">
        <v>272</v>
      </c>
      <c r="K12" s="229" t="s">
        <v>272</v>
      </c>
      <c r="L12" s="229" t="s">
        <v>272</v>
      </c>
    </row>
    <row r="13" spans="1:12" x14ac:dyDescent="0.2">
      <c r="A13" s="229" t="s">
        <v>269</v>
      </c>
      <c r="B13" s="230" t="s">
        <v>270</v>
      </c>
      <c r="C13" s="231" t="s">
        <v>274</v>
      </c>
      <c r="D13" s="229">
        <v>41.6</v>
      </c>
      <c r="E13" s="230">
        <v>80</v>
      </c>
      <c r="F13" s="232">
        <v>42.5</v>
      </c>
      <c r="G13" s="361">
        <v>41.6</v>
      </c>
      <c r="H13" s="233">
        <v>2963</v>
      </c>
      <c r="I13" s="229">
        <v>11600</v>
      </c>
      <c r="J13" s="229" t="s">
        <v>272</v>
      </c>
      <c r="K13" s="229" t="s">
        <v>272</v>
      </c>
      <c r="L13" s="229" t="s">
        <v>272</v>
      </c>
    </row>
    <row r="14" spans="1:12" x14ac:dyDescent="0.2">
      <c r="A14" s="229" t="s">
        <v>269</v>
      </c>
      <c r="B14" s="230" t="s">
        <v>270</v>
      </c>
      <c r="C14" s="231" t="s">
        <v>275</v>
      </c>
      <c r="D14" s="229">
        <v>42.1</v>
      </c>
      <c r="E14" s="230">
        <v>80</v>
      </c>
      <c r="F14" s="232">
        <v>42.5</v>
      </c>
      <c r="G14" s="361">
        <v>42.1</v>
      </c>
      <c r="H14" s="233">
        <v>3019</v>
      </c>
      <c r="I14" s="229">
        <v>11600</v>
      </c>
      <c r="J14" s="229" t="s">
        <v>272</v>
      </c>
      <c r="K14" s="229" t="s">
        <v>272</v>
      </c>
      <c r="L14" s="229" t="s">
        <v>272</v>
      </c>
    </row>
    <row r="15" spans="1:12" x14ac:dyDescent="0.2">
      <c r="A15" s="229" t="s">
        <v>269</v>
      </c>
      <c r="B15" s="230" t="s">
        <v>270</v>
      </c>
      <c r="C15" s="231" t="s">
        <v>276</v>
      </c>
      <c r="D15" s="229">
        <v>44.7</v>
      </c>
      <c r="E15" s="230">
        <v>83.6</v>
      </c>
      <c r="F15" s="232">
        <v>44.9</v>
      </c>
      <c r="G15" s="361">
        <v>44.7</v>
      </c>
      <c r="H15" s="233">
        <v>3306</v>
      </c>
      <c r="I15" s="229">
        <v>11500</v>
      </c>
      <c r="J15" s="229" t="s">
        <v>272</v>
      </c>
      <c r="K15" s="229" t="s">
        <v>272</v>
      </c>
      <c r="L15" s="229" t="s">
        <v>272</v>
      </c>
    </row>
    <row r="16" spans="1:12" x14ac:dyDescent="0.2">
      <c r="A16" s="229" t="s">
        <v>269</v>
      </c>
      <c r="B16" s="230" t="s">
        <v>270</v>
      </c>
      <c r="C16" s="231" t="s">
        <v>277</v>
      </c>
      <c r="D16" s="229">
        <v>46.3</v>
      </c>
      <c r="E16" s="230">
        <v>83.6</v>
      </c>
      <c r="F16" s="232">
        <v>46.6</v>
      </c>
      <c r="G16" s="361">
        <v>46.3</v>
      </c>
      <c r="H16" s="233">
        <v>3456</v>
      </c>
      <c r="I16" s="229">
        <v>11500</v>
      </c>
      <c r="J16" s="229" t="s">
        <v>272</v>
      </c>
      <c r="K16" s="229" t="s">
        <v>272</v>
      </c>
      <c r="L16" s="229" t="s">
        <v>272</v>
      </c>
    </row>
    <row r="17" spans="1:12" x14ac:dyDescent="0.2">
      <c r="A17" s="229" t="s">
        <v>269</v>
      </c>
      <c r="B17" s="230" t="s">
        <v>270</v>
      </c>
      <c r="C17" s="231" t="s">
        <v>278</v>
      </c>
      <c r="D17" s="229">
        <v>49.2</v>
      </c>
      <c r="E17" s="230">
        <v>105</v>
      </c>
      <c r="F17" s="232">
        <v>49.4</v>
      </c>
      <c r="G17" s="361">
        <v>49.2</v>
      </c>
      <c r="H17" s="233">
        <v>3773</v>
      </c>
      <c r="I17" s="229">
        <v>11600</v>
      </c>
      <c r="J17" s="229" t="s">
        <v>272</v>
      </c>
      <c r="K17" s="229" t="s">
        <v>272</v>
      </c>
      <c r="L17" s="229" t="s">
        <v>272</v>
      </c>
    </row>
    <row r="18" spans="1:12" x14ac:dyDescent="0.2">
      <c r="A18" s="229" t="s">
        <v>269</v>
      </c>
      <c r="B18" s="230" t="s">
        <v>270</v>
      </c>
      <c r="C18" s="231" t="s">
        <v>279</v>
      </c>
      <c r="D18" s="229">
        <v>50.3</v>
      </c>
      <c r="E18" s="230">
        <v>95.7</v>
      </c>
      <c r="F18" s="232">
        <v>50.6</v>
      </c>
      <c r="G18" s="361">
        <v>50.3</v>
      </c>
      <c r="H18" s="233">
        <v>3874</v>
      </c>
      <c r="I18" s="229">
        <v>11600</v>
      </c>
      <c r="J18" s="229" t="s">
        <v>272</v>
      </c>
      <c r="K18" s="229" t="s">
        <v>272</v>
      </c>
      <c r="L18" s="229" t="s">
        <v>272</v>
      </c>
    </row>
    <row r="19" spans="1:12" x14ac:dyDescent="0.2">
      <c r="A19" s="229" t="s">
        <v>269</v>
      </c>
      <c r="B19" s="230" t="s">
        <v>270</v>
      </c>
      <c r="C19" s="231" t="s">
        <v>280</v>
      </c>
      <c r="D19" s="229">
        <v>40.299999999999997</v>
      </c>
      <c r="E19" s="230">
        <v>105</v>
      </c>
      <c r="F19" s="232">
        <v>40.5</v>
      </c>
      <c r="G19" s="361">
        <v>40.299999999999997</v>
      </c>
      <c r="H19" s="233">
        <v>2921</v>
      </c>
      <c r="I19" s="229">
        <v>11700</v>
      </c>
      <c r="J19" s="229" t="s">
        <v>272</v>
      </c>
      <c r="K19" s="229" t="s">
        <v>272</v>
      </c>
      <c r="L19" s="229" t="s">
        <v>272</v>
      </c>
    </row>
    <row r="20" spans="1:12" x14ac:dyDescent="0.2">
      <c r="A20" s="229" t="s">
        <v>269</v>
      </c>
      <c r="B20" s="230" t="s">
        <v>270</v>
      </c>
      <c r="C20" s="231" t="s">
        <v>281</v>
      </c>
      <c r="D20" s="229">
        <v>39.299999999999997</v>
      </c>
      <c r="E20" s="230">
        <v>100</v>
      </c>
      <c r="F20" s="232">
        <v>39.700000000000003</v>
      </c>
      <c r="G20" s="361">
        <v>39.299999999999997</v>
      </c>
      <c r="H20" s="233">
        <v>2803</v>
      </c>
      <c r="I20" s="229">
        <v>11700</v>
      </c>
      <c r="J20" s="229" t="s">
        <v>272</v>
      </c>
      <c r="K20" s="229" t="s">
        <v>272</v>
      </c>
      <c r="L20" s="229" t="s">
        <v>272</v>
      </c>
    </row>
    <row r="21" spans="1:12" x14ac:dyDescent="0.2">
      <c r="A21" s="229" t="s">
        <v>269</v>
      </c>
      <c r="B21" s="230" t="s">
        <v>270</v>
      </c>
      <c r="C21" s="231" t="s">
        <v>282</v>
      </c>
      <c r="D21" s="229">
        <v>57.8</v>
      </c>
      <c r="E21" s="230">
        <v>120</v>
      </c>
      <c r="F21" s="232">
        <v>58</v>
      </c>
      <c r="G21" s="361">
        <v>57.8</v>
      </c>
      <c r="H21" s="233">
        <v>4618</v>
      </c>
      <c r="I21" s="229">
        <v>11400</v>
      </c>
      <c r="J21" s="229" t="s">
        <v>272</v>
      </c>
      <c r="K21" s="229" t="s">
        <v>272</v>
      </c>
      <c r="L21" s="229" t="s">
        <v>272</v>
      </c>
    </row>
    <row r="22" spans="1:12" x14ac:dyDescent="0.2">
      <c r="A22" s="229" t="s">
        <v>269</v>
      </c>
      <c r="B22" s="230" t="s">
        <v>270</v>
      </c>
      <c r="C22" s="231" t="s">
        <v>283</v>
      </c>
      <c r="D22" s="229">
        <v>55.8</v>
      </c>
      <c r="E22" s="230">
        <v>125</v>
      </c>
      <c r="F22" s="232">
        <v>55.9</v>
      </c>
      <c r="G22" s="361">
        <v>55.8</v>
      </c>
      <c r="H22" s="233">
        <v>4391</v>
      </c>
      <c r="I22" s="229">
        <v>11400</v>
      </c>
      <c r="J22" s="229" t="s">
        <v>272</v>
      </c>
      <c r="K22" s="229" t="s">
        <v>272</v>
      </c>
      <c r="L22" s="229" t="s">
        <v>272</v>
      </c>
    </row>
    <row r="23" spans="1:12" x14ac:dyDescent="0.2">
      <c r="A23" s="229" t="s">
        <v>269</v>
      </c>
      <c r="B23" s="230" t="s">
        <v>270</v>
      </c>
      <c r="C23" s="231" t="s">
        <v>284</v>
      </c>
      <c r="D23" s="229">
        <v>46.3</v>
      </c>
      <c r="E23" s="230">
        <v>110</v>
      </c>
      <c r="F23" s="232">
        <v>46.6</v>
      </c>
      <c r="G23" s="361">
        <v>46.3</v>
      </c>
      <c r="H23" s="233">
        <v>3542</v>
      </c>
      <c r="I23" s="229">
        <v>11800</v>
      </c>
      <c r="J23" s="229" t="s">
        <v>272</v>
      </c>
      <c r="K23" s="229" t="s">
        <v>272</v>
      </c>
      <c r="L23" s="229" t="s">
        <v>272</v>
      </c>
    </row>
    <row r="24" spans="1:12" x14ac:dyDescent="0.2">
      <c r="A24" s="229" t="s">
        <v>269</v>
      </c>
      <c r="B24" s="230" t="s">
        <v>270</v>
      </c>
      <c r="C24" s="231" t="s">
        <v>285</v>
      </c>
      <c r="D24" s="229">
        <v>47.6</v>
      </c>
      <c r="E24" s="230">
        <v>125</v>
      </c>
      <c r="F24" s="232">
        <v>48</v>
      </c>
      <c r="G24" s="361">
        <v>47.6</v>
      </c>
      <c r="H24" s="233">
        <v>3670</v>
      </c>
      <c r="I24" s="229">
        <v>11800</v>
      </c>
      <c r="J24" s="229" t="s">
        <v>272</v>
      </c>
      <c r="K24" s="229" t="s">
        <v>272</v>
      </c>
      <c r="L24" s="229" t="s">
        <v>272</v>
      </c>
    </row>
    <row r="25" spans="1:12" x14ac:dyDescent="0.2">
      <c r="A25" s="229" t="s">
        <v>269</v>
      </c>
      <c r="B25" s="230" t="s">
        <v>270</v>
      </c>
      <c r="C25" s="231" t="s">
        <v>286</v>
      </c>
      <c r="D25" s="229">
        <v>48.8</v>
      </c>
      <c r="E25" s="230">
        <v>100</v>
      </c>
      <c r="F25" s="232">
        <v>49.2</v>
      </c>
      <c r="G25" s="361">
        <v>48.8</v>
      </c>
      <c r="H25" s="233">
        <v>3628</v>
      </c>
      <c r="I25" s="229">
        <v>11300</v>
      </c>
      <c r="J25" s="229" t="s">
        <v>272</v>
      </c>
      <c r="K25" s="229" t="s">
        <v>272</v>
      </c>
      <c r="L25" s="229" t="s">
        <v>272</v>
      </c>
    </row>
    <row r="26" spans="1:12" s="21" customFormat="1" x14ac:dyDescent="0.2">
      <c r="A26" s="370" t="s">
        <v>269</v>
      </c>
      <c r="B26" s="371" t="s">
        <v>270</v>
      </c>
      <c r="C26" s="231" t="s">
        <v>287</v>
      </c>
      <c r="D26" s="370">
        <v>50.8</v>
      </c>
      <c r="E26" s="340">
        <v>95.7</v>
      </c>
      <c r="F26" s="372">
        <v>51.3</v>
      </c>
      <c r="G26" s="361">
        <v>50.7</v>
      </c>
      <c r="H26" s="340">
        <v>3831</v>
      </c>
      <c r="I26" s="370">
        <v>11300</v>
      </c>
      <c r="J26" s="370" t="s">
        <v>272</v>
      </c>
      <c r="K26" s="370" t="s">
        <v>272</v>
      </c>
      <c r="L26" s="370" t="s">
        <v>272</v>
      </c>
    </row>
    <row r="27" spans="1:12" x14ac:dyDescent="0.2">
      <c r="A27" s="229" t="s">
        <v>288</v>
      </c>
      <c r="B27" s="230" t="s">
        <v>270</v>
      </c>
      <c r="C27" s="231" t="s">
        <v>289</v>
      </c>
      <c r="D27" s="229">
        <v>42.4</v>
      </c>
      <c r="E27" s="230">
        <v>91.5</v>
      </c>
      <c r="F27" s="232">
        <v>42.7</v>
      </c>
      <c r="G27" s="361">
        <v>42.4</v>
      </c>
      <c r="H27" s="233">
        <v>3029</v>
      </c>
      <c r="I27" s="229">
        <v>11400</v>
      </c>
      <c r="J27" s="229" t="s">
        <v>272</v>
      </c>
      <c r="K27" s="229" t="s">
        <v>272</v>
      </c>
      <c r="L27" s="229" t="s">
        <v>272</v>
      </c>
    </row>
    <row r="28" spans="1:12" x14ac:dyDescent="0.2">
      <c r="A28" s="229" t="s">
        <v>288</v>
      </c>
      <c r="B28" s="230" t="s">
        <v>270</v>
      </c>
      <c r="C28" s="231" t="s">
        <v>290</v>
      </c>
      <c r="D28" s="229">
        <v>42.8</v>
      </c>
      <c r="E28" s="230">
        <v>95.7</v>
      </c>
      <c r="F28" s="232">
        <v>42.9</v>
      </c>
      <c r="G28" s="361">
        <v>42.7</v>
      </c>
      <c r="H28" s="233">
        <v>3034</v>
      </c>
      <c r="I28" s="229">
        <v>11400</v>
      </c>
      <c r="J28" s="229" t="s">
        <v>272</v>
      </c>
      <c r="K28" s="229" t="s">
        <v>272</v>
      </c>
      <c r="L28" s="229" t="s">
        <v>272</v>
      </c>
    </row>
    <row r="29" spans="1:12" x14ac:dyDescent="0.2">
      <c r="A29" s="229" t="s">
        <v>288</v>
      </c>
      <c r="B29" s="230" t="s">
        <v>270</v>
      </c>
      <c r="C29" s="231" t="s">
        <v>291</v>
      </c>
      <c r="D29" s="229">
        <v>44.7</v>
      </c>
      <c r="E29" s="230">
        <v>105</v>
      </c>
      <c r="F29" s="232">
        <v>45.1</v>
      </c>
      <c r="G29" s="361">
        <v>44.7</v>
      </c>
      <c r="H29" s="233">
        <v>3234</v>
      </c>
      <c r="I29" s="229">
        <v>11400</v>
      </c>
      <c r="J29" s="229" t="s">
        <v>272</v>
      </c>
      <c r="K29" s="229" t="s">
        <v>272</v>
      </c>
      <c r="L29" s="229" t="s">
        <v>272</v>
      </c>
    </row>
    <row r="30" spans="1:12" x14ac:dyDescent="0.2">
      <c r="A30" s="229" t="s">
        <v>288</v>
      </c>
      <c r="B30" s="230" t="s">
        <v>270</v>
      </c>
      <c r="C30" s="231" t="s">
        <v>292</v>
      </c>
      <c r="D30" s="229">
        <v>45.1</v>
      </c>
      <c r="E30" s="230">
        <v>115</v>
      </c>
      <c r="F30" s="232">
        <v>45.2</v>
      </c>
      <c r="G30" s="361">
        <v>45.1</v>
      </c>
      <c r="H30" s="233">
        <v>3281</v>
      </c>
      <c r="I30" s="229">
        <v>11400</v>
      </c>
      <c r="J30" s="229" t="s">
        <v>272</v>
      </c>
      <c r="K30" s="229" t="s">
        <v>272</v>
      </c>
      <c r="L30" s="229" t="s">
        <v>272</v>
      </c>
    </row>
    <row r="31" spans="1:12" x14ac:dyDescent="0.2">
      <c r="A31" s="229" t="s">
        <v>288</v>
      </c>
      <c r="B31" s="230" t="s">
        <v>270</v>
      </c>
      <c r="C31" s="231" t="s">
        <v>293</v>
      </c>
      <c r="D31" s="229">
        <v>41.2</v>
      </c>
      <c r="E31" s="230">
        <v>91.5</v>
      </c>
      <c r="F31" s="232">
        <v>41.8</v>
      </c>
      <c r="G31" s="361">
        <v>41.2</v>
      </c>
      <c r="H31" s="233">
        <v>2898</v>
      </c>
      <c r="I31" s="229">
        <v>11400</v>
      </c>
      <c r="J31" s="229" t="s">
        <v>272</v>
      </c>
      <c r="K31" s="229" t="s">
        <v>272</v>
      </c>
      <c r="L31" s="229" t="s">
        <v>272</v>
      </c>
    </row>
    <row r="32" spans="1:12" x14ac:dyDescent="0.2">
      <c r="A32" s="229" t="s">
        <v>288</v>
      </c>
      <c r="B32" s="230" t="s">
        <v>270</v>
      </c>
      <c r="C32" s="231" t="s">
        <v>294</v>
      </c>
      <c r="D32" s="229">
        <v>39.299999999999997</v>
      </c>
      <c r="E32" s="230">
        <v>100</v>
      </c>
      <c r="F32" s="232">
        <v>39.700000000000003</v>
      </c>
      <c r="G32" s="361">
        <v>39.4</v>
      </c>
      <c r="H32" s="233">
        <v>1328</v>
      </c>
      <c r="I32" s="229">
        <v>5591</v>
      </c>
      <c r="J32" s="229" t="s">
        <v>272</v>
      </c>
      <c r="K32" s="229" t="s">
        <v>272</v>
      </c>
      <c r="L32" s="229" t="s">
        <v>272</v>
      </c>
    </row>
    <row r="33" spans="1:12" x14ac:dyDescent="0.2">
      <c r="A33" s="229" t="s">
        <v>288</v>
      </c>
      <c r="B33" s="230" t="s">
        <v>270</v>
      </c>
      <c r="C33" s="231" t="s">
        <v>295</v>
      </c>
      <c r="D33" s="229">
        <v>42.5</v>
      </c>
      <c r="E33" s="230">
        <v>95.7</v>
      </c>
      <c r="F33" s="232">
        <v>42.8</v>
      </c>
      <c r="G33" s="361">
        <v>42.6</v>
      </c>
      <c r="H33" s="233">
        <v>3047</v>
      </c>
      <c r="I33" s="229">
        <v>11300</v>
      </c>
      <c r="J33" s="229" t="s">
        <v>272</v>
      </c>
      <c r="K33" s="229" t="s">
        <v>272</v>
      </c>
      <c r="L33" s="229" t="s">
        <v>272</v>
      </c>
    </row>
    <row r="34" spans="1:12" x14ac:dyDescent="0.2">
      <c r="A34" s="229" t="s">
        <v>288</v>
      </c>
      <c r="B34" s="230" t="s">
        <v>270</v>
      </c>
      <c r="C34" s="231" t="s">
        <v>296</v>
      </c>
      <c r="D34" s="229">
        <v>45.5</v>
      </c>
      <c r="E34" s="230">
        <v>105</v>
      </c>
      <c r="F34" s="232">
        <v>45.9</v>
      </c>
      <c r="G34" s="361">
        <v>45.5</v>
      </c>
      <c r="H34" s="233">
        <v>3315</v>
      </c>
      <c r="I34" s="229">
        <v>11300</v>
      </c>
      <c r="J34" s="229" t="s">
        <v>272</v>
      </c>
      <c r="K34" s="229" t="s">
        <v>272</v>
      </c>
      <c r="L34" s="229" t="s">
        <v>272</v>
      </c>
    </row>
    <row r="35" spans="1:12" x14ac:dyDescent="0.2">
      <c r="A35" s="234"/>
      <c r="B35" s="234"/>
      <c r="C35" s="345"/>
      <c r="D35" s="235"/>
      <c r="E35" s="235"/>
      <c r="F35" s="236"/>
      <c r="G35" s="362"/>
      <c r="H35" s="235"/>
      <c r="I35" s="235"/>
      <c r="J35" s="235"/>
      <c r="K35" s="235"/>
      <c r="L35" s="237"/>
    </row>
    <row r="36" spans="1:12" x14ac:dyDescent="0.2">
      <c r="A36" s="238"/>
      <c r="B36" s="239"/>
      <c r="C36" s="346" t="s">
        <v>297</v>
      </c>
      <c r="D36" s="240">
        <v>45.2</v>
      </c>
      <c r="E36" s="241">
        <v>103</v>
      </c>
      <c r="F36" s="242">
        <v>45.5</v>
      </c>
      <c r="G36" s="363">
        <v>45.2</v>
      </c>
      <c r="H36" s="243">
        <v>3264</v>
      </c>
      <c r="I36" s="240">
        <v>11200</v>
      </c>
      <c r="J36" s="240" t="s">
        <v>272</v>
      </c>
      <c r="K36" s="240" t="s">
        <v>272</v>
      </c>
      <c r="L36" s="240" t="s">
        <v>272</v>
      </c>
    </row>
    <row r="37" spans="1:12" x14ac:dyDescent="0.2">
      <c r="A37" s="244"/>
      <c r="B37" s="245"/>
      <c r="C37" s="346" t="s">
        <v>298</v>
      </c>
      <c r="D37" s="240">
        <v>4.7699999999999996</v>
      </c>
      <c r="E37" s="241">
        <v>15.5</v>
      </c>
      <c r="F37" s="242">
        <v>4.6900000000000004</v>
      </c>
      <c r="G37" s="363">
        <v>4.7699999999999996</v>
      </c>
      <c r="H37" s="243">
        <v>636</v>
      </c>
      <c r="I37" s="240">
        <v>1241</v>
      </c>
      <c r="J37" s="240" t="s">
        <v>272</v>
      </c>
      <c r="K37" s="240" t="s">
        <v>272</v>
      </c>
      <c r="L37" s="240" t="s">
        <v>272</v>
      </c>
    </row>
    <row r="39" spans="1:12" ht="15.75" x14ac:dyDescent="0.25">
      <c r="C39" s="396" t="s">
        <v>251</v>
      </c>
      <c r="D39" s="396"/>
      <c r="E39" s="396"/>
      <c r="F39" s="396"/>
      <c r="G39" s="396"/>
    </row>
    <row r="40" spans="1:12" ht="16.5" thickBot="1" x14ac:dyDescent="0.3">
      <c r="C40" s="398" t="s">
        <v>367</v>
      </c>
      <c r="D40" s="398"/>
      <c r="E40" s="398"/>
      <c r="F40" s="398"/>
      <c r="G40" s="398"/>
    </row>
    <row r="41" spans="1:12" ht="16.5" thickTop="1" x14ac:dyDescent="0.25">
      <c r="C41" s="318"/>
      <c r="D41" s="208"/>
      <c r="E41" s="208"/>
      <c r="F41" s="208"/>
      <c r="G41" s="318"/>
    </row>
    <row r="42" spans="1:12" x14ac:dyDescent="0.2">
      <c r="C42" s="347" t="s">
        <v>253</v>
      </c>
      <c r="D42" s="210"/>
      <c r="E42" s="210"/>
      <c r="F42" s="210"/>
      <c r="G42" s="326"/>
      <c r="H42" s="210"/>
      <c r="I42" s="210"/>
      <c r="J42" s="210"/>
      <c r="K42" s="210"/>
      <c r="L42" s="210"/>
    </row>
    <row r="43" spans="1:12" x14ac:dyDescent="0.2">
      <c r="C43" s="399" t="s">
        <v>368</v>
      </c>
      <c r="D43" s="399"/>
      <c r="E43" s="399"/>
      <c r="F43" s="399"/>
      <c r="G43" s="399"/>
      <c r="H43" s="399"/>
      <c r="I43" s="399"/>
      <c r="J43" s="399"/>
      <c r="K43" s="399"/>
      <c r="L43" s="211"/>
    </row>
    <row r="44" spans="1:12" x14ac:dyDescent="0.2">
      <c r="C44" s="340"/>
      <c r="D44" s="211"/>
      <c r="E44" s="211"/>
      <c r="F44" s="211"/>
      <c r="G44" s="340"/>
      <c r="H44" s="211"/>
      <c r="I44" s="211"/>
      <c r="J44" s="211"/>
      <c r="K44" s="211"/>
      <c r="L44" s="211"/>
    </row>
    <row r="45" spans="1:12" ht="13.5" thickBot="1" x14ac:dyDescent="0.25">
      <c r="C45" s="341"/>
      <c r="D45" s="212"/>
      <c r="E45" s="212"/>
      <c r="F45" s="212"/>
      <c r="G45" s="327"/>
      <c r="H45" s="212"/>
      <c r="I45" s="212"/>
      <c r="J45" s="212"/>
      <c r="K45" s="212"/>
      <c r="L45" s="212"/>
    </row>
    <row r="46" spans="1:12" ht="47.25" customHeight="1" thickTop="1" x14ac:dyDescent="0.2">
      <c r="A46" s="213"/>
      <c r="B46" s="213"/>
      <c r="C46" s="348"/>
      <c r="D46" s="400"/>
      <c r="E46" s="401"/>
      <c r="F46" s="402" t="s">
        <v>255</v>
      </c>
      <c r="G46" s="403"/>
      <c r="H46" s="404"/>
      <c r="I46" s="400"/>
      <c r="J46" s="400"/>
      <c r="K46" s="400"/>
      <c r="L46" s="405"/>
    </row>
    <row r="47" spans="1:12" ht="51" x14ac:dyDescent="0.2">
      <c r="A47" s="238"/>
      <c r="B47" s="238"/>
      <c r="C47" s="349"/>
      <c r="D47" s="217" t="s">
        <v>256</v>
      </c>
      <c r="E47" s="218" t="s">
        <v>257</v>
      </c>
      <c r="F47" s="219" t="s">
        <v>258</v>
      </c>
      <c r="G47" s="359" t="s">
        <v>259</v>
      </c>
      <c r="H47" s="220" t="s">
        <v>260</v>
      </c>
      <c r="I47" s="217" t="s">
        <v>261</v>
      </c>
      <c r="J47" s="217" t="s">
        <v>262</v>
      </c>
      <c r="K47" s="217" t="s">
        <v>263</v>
      </c>
      <c r="L47" s="221" t="s">
        <v>264</v>
      </c>
    </row>
    <row r="48" spans="1:12" ht="90" thickBot="1" x14ac:dyDescent="0.25">
      <c r="A48" s="257" t="s">
        <v>265</v>
      </c>
      <c r="B48" s="257" t="s">
        <v>266</v>
      </c>
      <c r="C48" s="350" t="s">
        <v>267</v>
      </c>
      <c r="D48" s="224" t="s">
        <v>268</v>
      </c>
      <c r="E48" s="225" t="s">
        <v>268</v>
      </c>
      <c r="F48" s="226" t="s">
        <v>268</v>
      </c>
      <c r="G48" s="360" t="s">
        <v>268</v>
      </c>
      <c r="H48" s="227" t="s">
        <v>268</v>
      </c>
      <c r="I48" s="224" t="s">
        <v>268</v>
      </c>
      <c r="J48" s="224" t="s">
        <v>268</v>
      </c>
      <c r="K48" s="224" t="s">
        <v>268</v>
      </c>
      <c r="L48" s="228" t="s">
        <v>268</v>
      </c>
    </row>
    <row r="49" spans="1:23" ht="13.5" thickTop="1" x14ac:dyDescent="0.2">
      <c r="A49" s="229" t="s">
        <v>269</v>
      </c>
      <c r="B49" s="229" t="s">
        <v>369</v>
      </c>
      <c r="C49" s="274" t="s">
        <v>370</v>
      </c>
      <c r="D49" s="229">
        <v>45.8</v>
      </c>
      <c r="E49" s="230">
        <v>131</v>
      </c>
      <c r="F49" s="232">
        <v>47</v>
      </c>
      <c r="G49" s="361">
        <v>45.8</v>
      </c>
      <c r="H49" s="233">
        <v>3370</v>
      </c>
      <c r="I49" s="229">
        <v>11200</v>
      </c>
      <c r="J49" s="229" t="s">
        <v>272</v>
      </c>
      <c r="K49" s="229" t="s">
        <v>272</v>
      </c>
      <c r="L49" s="229" t="s">
        <v>272</v>
      </c>
      <c r="N49" s="210"/>
      <c r="O49" s="211"/>
      <c r="P49" s="211"/>
      <c r="Q49" s="211"/>
      <c r="R49" s="211"/>
      <c r="S49" s="211"/>
      <c r="T49" s="211"/>
      <c r="U49" s="211"/>
      <c r="V49" s="211"/>
      <c r="W49" s="211"/>
    </row>
    <row r="50" spans="1:23" x14ac:dyDescent="0.2">
      <c r="A50" s="229" t="s">
        <v>269</v>
      </c>
      <c r="B50" s="229" t="s">
        <v>369</v>
      </c>
      <c r="C50" s="274" t="s">
        <v>371</v>
      </c>
      <c r="D50" s="229">
        <v>47.4</v>
      </c>
      <c r="E50" s="230">
        <v>125</v>
      </c>
      <c r="F50" s="232">
        <v>48.5</v>
      </c>
      <c r="G50" s="361">
        <v>47.4</v>
      </c>
      <c r="H50" s="233">
        <v>3491</v>
      </c>
      <c r="I50" s="229">
        <v>11200</v>
      </c>
      <c r="J50" s="229" t="s">
        <v>272</v>
      </c>
      <c r="K50" s="229" t="s">
        <v>272</v>
      </c>
      <c r="L50" s="229" t="s">
        <v>272</v>
      </c>
      <c r="N50" s="210"/>
      <c r="O50" s="211"/>
      <c r="P50" s="211"/>
      <c r="Q50" s="211"/>
      <c r="R50" s="211"/>
      <c r="S50" s="211"/>
      <c r="T50" s="211"/>
      <c r="U50" s="211"/>
      <c r="V50" s="211"/>
      <c r="W50" s="211"/>
    </row>
    <row r="51" spans="1:23" x14ac:dyDescent="0.2">
      <c r="A51" s="229" t="s">
        <v>269</v>
      </c>
      <c r="B51" s="229" t="s">
        <v>369</v>
      </c>
      <c r="C51" s="274" t="s">
        <v>372</v>
      </c>
      <c r="D51" s="229">
        <v>40</v>
      </c>
      <c r="E51" s="230">
        <v>188</v>
      </c>
      <c r="F51" s="232">
        <v>40.700000000000003</v>
      </c>
      <c r="G51" s="361">
        <v>40</v>
      </c>
      <c r="H51" s="233">
        <v>2755</v>
      </c>
      <c r="I51" s="229">
        <v>11200</v>
      </c>
      <c r="J51" s="229" t="s">
        <v>272</v>
      </c>
      <c r="K51" s="229" t="s">
        <v>272</v>
      </c>
      <c r="L51" s="229" t="s">
        <v>272</v>
      </c>
      <c r="N51" s="210"/>
      <c r="O51" s="211"/>
      <c r="P51" s="211"/>
      <c r="Q51" s="211"/>
      <c r="R51" s="211"/>
      <c r="S51" s="211"/>
      <c r="T51" s="211"/>
      <c r="U51" s="211"/>
      <c r="V51" s="211"/>
      <c r="W51" s="211"/>
    </row>
    <row r="52" spans="1:23" x14ac:dyDescent="0.2">
      <c r="A52" s="229" t="s">
        <v>269</v>
      </c>
      <c r="B52" s="229" t="s">
        <v>369</v>
      </c>
      <c r="C52" s="274" t="s">
        <v>373</v>
      </c>
      <c r="D52" s="229">
        <v>37.4</v>
      </c>
      <c r="E52" s="230">
        <v>172</v>
      </c>
      <c r="F52" s="232">
        <v>38.299999999999997</v>
      </c>
      <c r="G52" s="361">
        <v>37.4</v>
      </c>
      <c r="H52" s="233">
        <v>3125</v>
      </c>
      <c r="I52" s="229">
        <v>14300</v>
      </c>
      <c r="J52" s="229" t="s">
        <v>272</v>
      </c>
      <c r="K52" s="229" t="s">
        <v>272</v>
      </c>
      <c r="L52" s="229" t="s">
        <v>272</v>
      </c>
      <c r="N52" s="210"/>
      <c r="O52" s="211"/>
      <c r="P52" s="211"/>
      <c r="Q52" s="211"/>
      <c r="R52" s="211"/>
      <c r="S52" s="211"/>
      <c r="T52" s="211"/>
      <c r="U52" s="211"/>
      <c r="V52" s="211"/>
      <c r="W52" s="211"/>
    </row>
    <row r="53" spans="1:23" x14ac:dyDescent="0.2">
      <c r="A53" s="229" t="s">
        <v>269</v>
      </c>
      <c r="B53" s="229" t="s">
        <v>369</v>
      </c>
      <c r="C53" s="274" t="s">
        <v>374</v>
      </c>
      <c r="D53" s="229">
        <v>45.1</v>
      </c>
      <c r="E53" s="230">
        <v>206</v>
      </c>
      <c r="F53" s="232">
        <v>45.6</v>
      </c>
      <c r="G53" s="361">
        <v>45.1</v>
      </c>
      <c r="H53" s="233">
        <v>3242</v>
      </c>
      <c r="I53" s="229">
        <v>11300</v>
      </c>
      <c r="J53" s="229" t="s">
        <v>272</v>
      </c>
      <c r="K53" s="229" t="s">
        <v>272</v>
      </c>
      <c r="L53" s="229" t="s">
        <v>272</v>
      </c>
      <c r="N53" s="210"/>
      <c r="O53" s="211"/>
      <c r="P53" s="211"/>
      <c r="Q53" s="211"/>
      <c r="R53" s="211"/>
      <c r="S53" s="211"/>
      <c r="T53" s="211"/>
      <c r="U53" s="211"/>
      <c r="V53" s="211"/>
      <c r="W53" s="211"/>
    </row>
    <row r="54" spans="1:23" x14ac:dyDescent="0.2">
      <c r="A54" s="229" t="s">
        <v>269</v>
      </c>
      <c r="B54" s="229" t="s">
        <v>369</v>
      </c>
      <c r="C54" s="274" t="s">
        <v>375</v>
      </c>
      <c r="D54" s="229">
        <v>40.700000000000003</v>
      </c>
      <c r="E54" s="230">
        <v>206</v>
      </c>
      <c r="F54" s="232">
        <v>41.6</v>
      </c>
      <c r="G54" s="361">
        <v>40.700000000000003</v>
      </c>
      <c r="H54" s="233">
        <v>2861</v>
      </c>
      <c r="I54" s="229">
        <v>11300</v>
      </c>
      <c r="J54" s="229" t="s">
        <v>272</v>
      </c>
      <c r="K54" s="229" t="s">
        <v>272</v>
      </c>
      <c r="L54" s="229" t="s">
        <v>272</v>
      </c>
      <c r="N54" s="210"/>
      <c r="O54" s="211"/>
      <c r="P54" s="211"/>
      <c r="Q54" s="211"/>
      <c r="R54" s="211"/>
      <c r="S54" s="211"/>
      <c r="T54" s="211"/>
      <c r="U54" s="211"/>
      <c r="V54" s="211"/>
      <c r="W54" s="211"/>
    </row>
    <row r="55" spans="1:23" x14ac:dyDescent="0.2">
      <c r="A55" s="229" t="s">
        <v>269</v>
      </c>
      <c r="B55" s="229" t="s">
        <v>369</v>
      </c>
      <c r="C55" s="274" t="s">
        <v>376</v>
      </c>
      <c r="D55" s="229">
        <v>38</v>
      </c>
      <c r="E55" s="230">
        <v>180</v>
      </c>
      <c r="F55" s="232">
        <v>38.700000000000003</v>
      </c>
      <c r="G55" s="361">
        <v>38</v>
      </c>
      <c r="H55" s="233">
        <v>2544</v>
      </c>
      <c r="I55" s="229">
        <v>11300</v>
      </c>
      <c r="J55" s="229" t="s">
        <v>272</v>
      </c>
      <c r="K55" s="229" t="s">
        <v>272</v>
      </c>
      <c r="L55" s="229" t="s">
        <v>272</v>
      </c>
      <c r="N55" s="210"/>
      <c r="O55" s="211"/>
      <c r="P55" s="211"/>
      <c r="Q55" s="211"/>
      <c r="R55" s="211"/>
      <c r="S55" s="211"/>
      <c r="T55" s="211"/>
      <c r="U55" s="211"/>
      <c r="V55" s="211"/>
      <c r="W55" s="211"/>
    </row>
    <row r="56" spans="1:23" x14ac:dyDescent="0.2">
      <c r="A56" s="229" t="s">
        <v>269</v>
      </c>
      <c r="B56" s="229" t="s">
        <v>369</v>
      </c>
      <c r="C56" s="274" t="s">
        <v>377</v>
      </c>
      <c r="D56" s="229">
        <v>37.299999999999997</v>
      </c>
      <c r="E56" s="230">
        <v>172</v>
      </c>
      <c r="F56" s="232">
        <v>38.1</v>
      </c>
      <c r="G56" s="361">
        <v>37.299999999999997</v>
      </c>
      <c r="H56" s="233">
        <v>2509</v>
      </c>
      <c r="I56" s="229">
        <v>11300</v>
      </c>
      <c r="J56" s="229" t="s">
        <v>272</v>
      </c>
      <c r="K56" s="229" t="s">
        <v>272</v>
      </c>
      <c r="L56" s="229" t="s">
        <v>272</v>
      </c>
      <c r="N56" s="210"/>
      <c r="O56" s="211"/>
      <c r="P56" s="211"/>
      <c r="Q56" s="211"/>
      <c r="R56" s="211"/>
      <c r="S56" s="211"/>
      <c r="T56" s="211"/>
      <c r="U56" s="211"/>
      <c r="V56" s="211"/>
      <c r="W56" s="211"/>
    </row>
    <row r="57" spans="1:23" x14ac:dyDescent="0.2">
      <c r="A57" s="229" t="s">
        <v>269</v>
      </c>
      <c r="B57" s="229" t="s">
        <v>369</v>
      </c>
      <c r="C57" s="274" t="s">
        <v>378</v>
      </c>
      <c r="D57" s="229">
        <v>45.2</v>
      </c>
      <c r="E57" s="230">
        <v>188</v>
      </c>
      <c r="F57" s="232">
        <v>46.1</v>
      </c>
      <c r="G57" s="361">
        <v>45.2</v>
      </c>
      <c r="H57" s="233">
        <v>3187</v>
      </c>
      <c r="I57" s="229">
        <v>11100</v>
      </c>
      <c r="J57" s="229" t="s">
        <v>272</v>
      </c>
      <c r="K57" s="229" t="s">
        <v>272</v>
      </c>
      <c r="L57" s="229" t="s">
        <v>272</v>
      </c>
      <c r="N57" s="210"/>
      <c r="O57" s="211"/>
      <c r="P57" s="211"/>
      <c r="Q57" s="211"/>
      <c r="R57" s="211"/>
      <c r="S57" s="211"/>
      <c r="T57" s="211"/>
      <c r="U57" s="211"/>
      <c r="V57" s="211"/>
      <c r="W57" s="211"/>
    </row>
    <row r="58" spans="1:23" x14ac:dyDescent="0.2">
      <c r="A58" s="229" t="s">
        <v>269</v>
      </c>
      <c r="B58" s="229" t="s">
        <v>369</v>
      </c>
      <c r="C58" s="274" t="s">
        <v>379</v>
      </c>
      <c r="D58" s="229">
        <v>43.7</v>
      </c>
      <c r="E58" s="230">
        <v>197</v>
      </c>
      <c r="F58" s="232">
        <v>44</v>
      </c>
      <c r="G58" s="361">
        <v>43.7</v>
      </c>
      <c r="H58" s="233">
        <v>3066</v>
      </c>
      <c r="I58" s="229">
        <v>11100</v>
      </c>
      <c r="J58" s="229" t="s">
        <v>272</v>
      </c>
      <c r="K58" s="229" t="s">
        <v>272</v>
      </c>
      <c r="L58" s="229" t="s">
        <v>272</v>
      </c>
      <c r="N58" s="210"/>
      <c r="O58" s="211"/>
      <c r="P58" s="211"/>
      <c r="Q58" s="211"/>
      <c r="R58" s="211"/>
      <c r="S58" s="211"/>
      <c r="T58" s="211"/>
      <c r="U58" s="211"/>
      <c r="V58" s="211"/>
      <c r="W58" s="211"/>
    </row>
    <row r="59" spans="1:23" x14ac:dyDescent="0.2">
      <c r="A59" s="229" t="s">
        <v>269</v>
      </c>
      <c r="B59" s="229" t="s">
        <v>369</v>
      </c>
      <c r="C59" s="274" t="s">
        <v>380</v>
      </c>
      <c r="D59" s="229">
        <v>42.6</v>
      </c>
      <c r="E59" s="230">
        <v>172</v>
      </c>
      <c r="F59" s="232">
        <v>43.3</v>
      </c>
      <c r="G59" s="361">
        <v>42.6</v>
      </c>
      <c r="H59" s="233">
        <v>2968</v>
      </c>
      <c r="I59" s="229">
        <v>11100</v>
      </c>
      <c r="J59" s="229" t="s">
        <v>272</v>
      </c>
      <c r="K59" s="229" t="s">
        <v>272</v>
      </c>
      <c r="L59" s="229" t="s">
        <v>272</v>
      </c>
      <c r="N59" s="210"/>
      <c r="O59" s="211"/>
      <c r="P59" s="211"/>
      <c r="Q59" s="211"/>
      <c r="R59" s="211"/>
      <c r="S59" s="211"/>
      <c r="T59" s="211"/>
      <c r="U59" s="211"/>
      <c r="V59" s="211"/>
      <c r="W59" s="211"/>
    </row>
    <row r="60" spans="1:23" x14ac:dyDescent="0.2">
      <c r="A60" s="229" t="s">
        <v>269</v>
      </c>
      <c r="B60" s="229" t="s">
        <v>369</v>
      </c>
      <c r="C60" s="274" t="s">
        <v>381</v>
      </c>
      <c r="D60" s="229">
        <v>41.8</v>
      </c>
      <c r="E60" s="230">
        <v>172</v>
      </c>
      <c r="F60" s="232">
        <v>42.5</v>
      </c>
      <c r="G60" s="361">
        <v>41.8</v>
      </c>
      <c r="H60" s="233">
        <v>2890</v>
      </c>
      <c r="I60" s="229">
        <v>11100</v>
      </c>
      <c r="J60" s="229" t="s">
        <v>272</v>
      </c>
      <c r="K60" s="229" t="s">
        <v>272</v>
      </c>
      <c r="L60" s="229" t="s">
        <v>272</v>
      </c>
      <c r="N60" s="210"/>
      <c r="O60" s="211"/>
      <c r="P60" s="211"/>
      <c r="Q60" s="211"/>
      <c r="R60" s="211"/>
      <c r="S60" s="211"/>
      <c r="T60" s="211"/>
      <c r="U60" s="211"/>
      <c r="V60" s="211"/>
      <c r="W60" s="211"/>
    </row>
    <row r="61" spans="1:23" x14ac:dyDescent="0.2">
      <c r="A61" s="229" t="s">
        <v>269</v>
      </c>
      <c r="B61" s="229" t="s">
        <v>369</v>
      </c>
      <c r="C61" s="274" t="s">
        <v>382</v>
      </c>
      <c r="D61" s="229">
        <v>43.3</v>
      </c>
      <c r="E61" s="230">
        <v>180</v>
      </c>
      <c r="F61" s="232">
        <v>44.1</v>
      </c>
      <c r="G61" s="361">
        <v>43.3</v>
      </c>
      <c r="H61" s="233">
        <v>2935</v>
      </c>
      <c r="I61" s="229">
        <v>10900</v>
      </c>
      <c r="J61" s="229" t="s">
        <v>272</v>
      </c>
      <c r="K61" s="229" t="s">
        <v>272</v>
      </c>
      <c r="L61" s="229" t="s">
        <v>272</v>
      </c>
      <c r="N61" s="210"/>
      <c r="O61" s="211"/>
      <c r="P61" s="211"/>
      <c r="Q61" s="211"/>
      <c r="R61" s="211"/>
      <c r="S61" s="211"/>
      <c r="T61" s="211"/>
      <c r="U61" s="211"/>
      <c r="V61" s="211"/>
      <c r="W61" s="211"/>
    </row>
    <row r="62" spans="1:23" x14ac:dyDescent="0.2">
      <c r="A62" s="229" t="s">
        <v>269</v>
      </c>
      <c r="B62" s="229" t="s">
        <v>369</v>
      </c>
      <c r="C62" s="274" t="s">
        <v>383</v>
      </c>
      <c r="D62" s="229">
        <v>42.6</v>
      </c>
      <c r="E62" s="230">
        <v>180</v>
      </c>
      <c r="F62" s="232">
        <v>43.1</v>
      </c>
      <c r="G62" s="361">
        <v>42.6</v>
      </c>
      <c r="H62" s="233">
        <v>2893</v>
      </c>
      <c r="I62" s="229">
        <v>10900</v>
      </c>
      <c r="J62" s="229" t="s">
        <v>272</v>
      </c>
      <c r="K62" s="229" t="s">
        <v>272</v>
      </c>
      <c r="L62" s="229" t="s">
        <v>272</v>
      </c>
      <c r="N62" s="210"/>
      <c r="O62" s="211"/>
      <c r="P62" s="211"/>
      <c r="Q62" s="211"/>
      <c r="R62" s="211"/>
      <c r="S62" s="211"/>
      <c r="T62" s="211"/>
      <c r="U62" s="211"/>
      <c r="V62" s="211"/>
      <c r="W62" s="211"/>
    </row>
    <row r="63" spans="1:23" x14ac:dyDescent="0.2">
      <c r="A63" s="229" t="s">
        <v>269</v>
      </c>
      <c r="B63" s="229" t="s">
        <v>369</v>
      </c>
      <c r="C63" s="274" t="s">
        <v>384</v>
      </c>
      <c r="D63" s="229">
        <v>45.3</v>
      </c>
      <c r="E63" s="230">
        <v>197</v>
      </c>
      <c r="F63" s="232">
        <v>46.1</v>
      </c>
      <c r="G63" s="361">
        <v>45.3</v>
      </c>
      <c r="H63" s="233">
        <v>3248</v>
      </c>
      <c r="I63" s="229">
        <v>11200</v>
      </c>
      <c r="J63" s="229" t="s">
        <v>272</v>
      </c>
      <c r="K63" s="229" t="s">
        <v>272</v>
      </c>
      <c r="L63" s="229" t="s">
        <v>272</v>
      </c>
      <c r="N63" s="210"/>
      <c r="O63" s="211"/>
      <c r="P63" s="211"/>
      <c r="Q63" s="211"/>
      <c r="R63" s="211"/>
      <c r="S63" s="211"/>
      <c r="T63" s="211"/>
      <c r="U63" s="211"/>
      <c r="V63" s="211"/>
      <c r="W63" s="211"/>
    </row>
    <row r="64" spans="1:23" x14ac:dyDescent="0.2">
      <c r="A64" s="229" t="s">
        <v>269</v>
      </c>
      <c r="B64" s="229" t="s">
        <v>369</v>
      </c>
      <c r="C64" s="274" t="s">
        <v>385</v>
      </c>
      <c r="D64" s="229">
        <v>46.3</v>
      </c>
      <c r="E64" s="230">
        <v>197</v>
      </c>
      <c r="F64" s="232">
        <v>47</v>
      </c>
      <c r="G64" s="361">
        <v>46.3</v>
      </c>
      <c r="H64" s="233">
        <v>3329</v>
      </c>
      <c r="I64" s="229">
        <v>11200</v>
      </c>
      <c r="J64" s="229" t="s">
        <v>272</v>
      </c>
      <c r="K64" s="229" t="s">
        <v>272</v>
      </c>
      <c r="L64" s="229" t="s">
        <v>272</v>
      </c>
      <c r="N64" s="210"/>
      <c r="O64" s="211"/>
      <c r="P64" s="211"/>
      <c r="Q64" s="211"/>
      <c r="R64" s="211"/>
      <c r="S64" s="211"/>
      <c r="T64" s="211"/>
      <c r="U64" s="211"/>
      <c r="V64" s="211"/>
      <c r="W64" s="211"/>
    </row>
    <row r="65" spans="1:23" x14ac:dyDescent="0.2">
      <c r="A65" s="229" t="s">
        <v>288</v>
      </c>
      <c r="B65" s="229" t="s">
        <v>369</v>
      </c>
      <c r="C65" s="274" t="s">
        <v>386</v>
      </c>
      <c r="D65" s="229">
        <v>43.1</v>
      </c>
      <c r="E65" s="230">
        <v>197</v>
      </c>
      <c r="F65" s="232">
        <v>44</v>
      </c>
      <c r="G65" s="361">
        <v>43.1</v>
      </c>
      <c r="H65" s="233">
        <v>3037</v>
      </c>
      <c r="I65" s="229">
        <v>11300</v>
      </c>
      <c r="J65" s="229" t="s">
        <v>272</v>
      </c>
      <c r="K65" s="229" t="s">
        <v>272</v>
      </c>
      <c r="L65" s="229" t="s">
        <v>272</v>
      </c>
      <c r="N65" s="210"/>
      <c r="O65" s="211"/>
      <c r="P65" s="211"/>
      <c r="Q65" s="211"/>
      <c r="R65" s="211"/>
      <c r="S65" s="211"/>
      <c r="T65" s="211"/>
      <c r="U65" s="211"/>
      <c r="V65" s="211"/>
      <c r="W65" s="211"/>
    </row>
    <row r="66" spans="1:23" x14ac:dyDescent="0.2">
      <c r="A66" s="229" t="s">
        <v>288</v>
      </c>
      <c r="B66" s="229" t="s">
        <v>369</v>
      </c>
      <c r="C66" s="274" t="s">
        <v>387</v>
      </c>
      <c r="D66" s="229">
        <v>42.2</v>
      </c>
      <c r="E66" s="230">
        <v>188</v>
      </c>
      <c r="F66" s="232">
        <v>43</v>
      </c>
      <c r="G66" s="361">
        <v>42.2</v>
      </c>
      <c r="H66" s="233">
        <v>2957</v>
      </c>
      <c r="I66" s="229">
        <v>11300</v>
      </c>
      <c r="J66" s="229" t="s">
        <v>272</v>
      </c>
      <c r="K66" s="229" t="s">
        <v>272</v>
      </c>
      <c r="L66" s="229" t="s">
        <v>272</v>
      </c>
      <c r="N66" s="210"/>
      <c r="O66" s="211"/>
      <c r="P66" s="211"/>
      <c r="Q66" s="211"/>
      <c r="R66" s="211"/>
      <c r="S66" s="211"/>
      <c r="T66" s="211"/>
      <c r="U66" s="211"/>
      <c r="V66" s="211"/>
      <c r="W66" s="211"/>
    </row>
    <row r="67" spans="1:23" x14ac:dyDescent="0.2">
      <c r="A67" s="229" t="s">
        <v>288</v>
      </c>
      <c r="B67" s="229" t="s">
        <v>369</v>
      </c>
      <c r="C67" s="274" t="s">
        <v>388</v>
      </c>
      <c r="D67" s="229">
        <v>40.700000000000003</v>
      </c>
      <c r="E67" s="230">
        <v>164</v>
      </c>
      <c r="F67" s="232">
        <v>41.3</v>
      </c>
      <c r="G67" s="361">
        <v>40.700000000000003</v>
      </c>
      <c r="H67" s="233">
        <v>2760</v>
      </c>
      <c r="I67" s="229">
        <v>11000</v>
      </c>
      <c r="J67" s="229" t="s">
        <v>272</v>
      </c>
      <c r="K67" s="229" t="s">
        <v>272</v>
      </c>
      <c r="L67" s="229" t="s">
        <v>272</v>
      </c>
      <c r="N67" s="210"/>
      <c r="O67" s="211"/>
      <c r="P67" s="211"/>
      <c r="Q67" s="211"/>
      <c r="R67" s="211"/>
      <c r="S67" s="211"/>
      <c r="T67" s="211"/>
      <c r="U67" s="211"/>
      <c r="V67" s="211"/>
      <c r="W67" s="211"/>
    </row>
    <row r="68" spans="1:23" x14ac:dyDescent="0.2">
      <c r="A68" s="229" t="s">
        <v>288</v>
      </c>
      <c r="B68" s="229" t="s">
        <v>369</v>
      </c>
      <c r="C68" s="274" t="s">
        <v>389</v>
      </c>
      <c r="D68" s="229">
        <v>41.6</v>
      </c>
      <c r="E68" s="230">
        <v>172</v>
      </c>
      <c r="F68" s="232">
        <v>42.3</v>
      </c>
      <c r="G68" s="361">
        <v>41.6</v>
      </c>
      <c r="H68" s="233">
        <v>2845</v>
      </c>
      <c r="I68" s="229">
        <v>11000</v>
      </c>
      <c r="J68" s="229" t="s">
        <v>272</v>
      </c>
      <c r="K68" s="229" t="s">
        <v>272</v>
      </c>
      <c r="L68" s="229" t="s">
        <v>272</v>
      </c>
      <c r="N68" s="210"/>
      <c r="O68" s="211"/>
      <c r="P68" s="211"/>
      <c r="Q68" s="211"/>
      <c r="R68" s="211"/>
      <c r="S68" s="211"/>
      <c r="T68" s="211"/>
      <c r="U68" s="211"/>
      <c r="V68" s="211"/>
      <c r="W68" s="211"/>
    </row>
    <row r="69" spans="1:23" x14ac:dyDescent="0.2">
      <c r="A69" s="229" t="s">
        <v>288</v>
      </c>
      <c r="B69" s="229" t="s">
        <v>369</v>
      </c>
      <c r="C69" s="274" t="s">
        <v>390</v>
      </c>
      <c r="D69" s="229">
        <v>48.4</v>
      </c>
      <c r="E69" s="230">
        <v>197</v>
      </c>
      <c r="F69" s="232">
        <v>48.9</v>
      </c>
      <c r="G69" s="361">
        <v>48.4</v>
      </c>
      <c r="H69" s="233">
        <v>3557</v>
      </c>
      <c r="I69" s="229">
        <v>11200</v>
      </c>
      <c r="J69" s="229" t="s">
        <v>272</v>
      </c>
      <c r="K69" s="229" t="s">
        <v>272</v>
      </c>
      <c r="L69" s="229" t="s">
        <v>272</v>
      </c>
      <c r="N69" s="210"/>
      <c r="O69" s="211"/>
      <c r="P69" s="211"/>
      <c r="Q69" s="211"/>
      <c r="R69" s="211"/>
      <c r="S69" s="211"/>
      <c r="T69" s="211"/>
      <c r="U69" s="211"/>
      <c r="V69" s="211"/>
      <c r="W69" s="211"/>
    </row>
    <row r="70" spans="1:23" x14ac:dyDescent="0.2">
      <c r="A70" s="229" t="s">
        <v>288</v>
      </c>
      <c r="B70" s="229" t="s">
        <v>369</v>
      </c>
      <c r="C70" s="274" t="s">
        <v>391</v>
      </c>
      <c r="D70" s="229">
        <v>48.2</v>
      </c>
      <c r="E70" s="230">
        <v>197</v>
      </c>
      <c r="F70" s="232">
        <v>48.6</v>
      </c>
      <c r="G70" s="361">
        <v>48.2</v>
      </c>
      <c r="H70" s="233">
        <v>3559</v>
      </c>
      <c r="I70" s="229">
        <v>11200</v>
      </c>
      <c r="J70" s="229" t="s">
        <v>272</v>
      </c>
      <c r="K70" s="229" t="s">
        <v>272</v>
      </c>
      <c r="L70" s="229" t="s">
        <v>272</v>
      </c>
      <c r="N70" s="210"/>
      <c r="O70" s="211"/>
      <c r="P70" s="211"/>
      <c r="Q70" s="211"/>
      <c r="R70" s="211"/>
      <c r="S70" s="211"/>
      <c r="T70" s="211"/>
      <c r="U70" s="211"/>
      <c r="V70" s="211"/>
      <c r="W70" s="211"/>
    </row>
    <row r="71" spans="1:23" x14ac:dyDescent="0.2">
      <c r="A71" s="229" t="s">
        <v>288</v>
      </c>
      <c r="B71" s="229" t="s">
        <v>369</v>
      </c>
      <c r="C71" s="274" t="s">
        <v>392</v>
      </c>
      <c r="D71" s="229">
        <v>50.6</v>
      </c>
      <c r="E71" s="230">
        <v>157</v>
      </c>
      <c r="F71" s="232">
        <v>50.9</v>
      </c>
      <c r="G71" s="361">
        <v>50.6</v>
      </c>
      <c r="H71" s="233">
        <v>3742</v>
      </c>
      <c r="I71" s="229">
        <v>11000</v>
      </c>
      <c r="J71" s="229" t="s">
        <v>272</v>
      </c>
      <c r="K71" s="229" t="s">
        <v>272</v>
      </c>
      <c r="L71" s="229" t="s">
        <v>272</v>
      </c>
      <c r="N71" s="210"/>
      <c r="O71" s="211"/>
      <c r="P71" s="211"/>
      <c r="Q71" s="211"/>
      <c r="R71" s="211"/>
      <c r="S71" s="211"/>
      <c r="T71" s="211"/>
      <c r="U71" s="211"/>
      <c r="V71" s="211"/>
      <c r="W71" s="211"/>
    </row>
    <row r="72" spans="1:23" x14ac:dyDescent="0.2">
      <c r="A72" s="229" t="s">
        <v>288</v>
      </c>
      <c r="B72" s="229" t="s">
        <v>369</v>
      </c>
      <c r="C72" s="274" t="s">
        <v>393</v>
      </c>
      <c r="D72" s="229">
        <v>51.2</v>
      </c>
      <c r="E72" s="230">
        <v>150</v>
      </c>
      <c r="F72" s="232">
        <v>51.9</v>
      </c>
      <c r="G72" s="361">
        <v>51.2</v>
      </c>
      <c r="H72" s="233">
        <v>3793</v>
      </c>
      <c r="I72" s="229">
        <v>11000</v>
      </c>
      <c r="J72" s="229" t="s">
        <v>272</v>
      </c>
      <c r="K72" s="229" t="s">
        <v>272</v>
      </c>
      <c r="L72" s="229" t="s">
        <v>272</v>
      </c>
      <c r="N72" s="210"/>
      <c r="O72" s="211"/>
      <c r="P72" s="211"/>
      <c r="Q72" s="211"/>
      <c r="R72" s="211"/>
      <c r="S72" s="211"/>
      <c r="T72" s="211"/>
      <c r="U72" s="211"/>
      <c r="V72" s="211"/>
      <c r="W72" s="211"/>
    </row>
    <row r="73" spans="1:23" x14ac:dyDescent="0.2">
      <c r="A73" s="284"/>
      <c r="B73" s="284"/>
      <c r="C73" s="351"/>
      <c r="D73" s="235"/>
      <c r="E73" s="235"/>
      <c r="F73" s="235"/>
      <c r="G73" s="364"/>
      <c r="H73" s="235"/>
      <c r="I73" s="235"/>
      <c r="J73" s="235"/>
      <c r="K73" s="235"/>
      <c r="L73" s="237"/>
      <c r="N73" s="210"/>
      <c r="O73" s="211"/>
      <c r="P73" s="211"/>
      <c r="Q73" s="211"/>
      <c r="R73" s="211"/>
      <c r="S73" s="211"/>
      <c r="T73" s="211"/>
      <c r="U73" s="211"/>
      <c r="V73" s="211"/>
      <c r="W73" s="211"/>
    </row>
    <row r="74" spans="1:23" x14ac:dyDescent="0.2">
      <c r="A74" s="285"/>
      <c r="B74" s="285"/>
      <c r="C74" s="352" t="s">
        <v>297</v>
      </c>
      <c r="D74" s="240">
        <v>43.7</v>
      </c>
      <c r="E74" s="241">
        <v>179</v>
      </c>
      <c r="F74" s="242">
        <v>44.4</v>
      </c>
      <c r="G74" s="363">
        <v>43.7</v>
      </c>
      <c r="H74" s="243">
        <v>3111</v>
      </c>
      <c r="I74" s="240">
        <v>11300</v>
      </c>
      <c r="J74" s="240" t="s">
        <v>272</v>
      </c>
      <c r="K74" s="240" t="s">
        <v>272</v>
      </c>
      <c r="L74" s="240" t="s">
        <v>272</v>
      </c>
      <c r="N74" s="210"/>
      <c r="O74" s="211"/>
      <c r="P74" s="211"/>
      <c r="Q74" s="211"/>
      <c r="R74" s="211"/>
      <c r="S74" s="211"/>
      <c r="T74" s="211"/>
      <c r="U74" s="211"/>
      <c r="V74" s="211"/>
      <c r="W74" s="211"/>
    </row>
    <row r="75" spans="1:23" x14ac:dyDescent="0.2">
      <c r="A75" s="244"/>
      <c r="B75" s="244"/>
      <c r="C75" s="352" t="s">
        <v>298</v>
      </c>
      <c r="D75" s="240">
        <v>3.82</v>
      </c>
      <c r="E75" s="241">
        <v>21.5</v>
      </c>
      <c r="F75" s="242">
        <v>3.77</v>
      </c>
      <c r="G75" s="363">
        <v>3.82</v>
      </c>
      <c r="H75" s="243">
        <v>350</v>
      </c>
      <c r="I75" s="240">
        <v>656</v>
      </c>
      <c r="J75" s="240" t="s">
        <v>272</v>
      </c>
      <c r="K75" s="240" t="s">
        <v>272</v>
      </c>
      <c r="L75" s="240" t="s">
        <v>272</v>
      </c>
      <c r="N75" s="210"/>
      <c r="O75" s="210"/>
      <c r="P75" s="210"/>
      <c r="Q75" s="210"/>
      <c r="R75" s="210"/>
      <c r="S75" s="210"/>
      <c r="T75" s="210"/>
      <c r="U75" s="210"/>
      <c r="V75" s="210"/>
      <c r="W75" s="210"/>
    </row>
    <row r="77" spans="1:23" ht="15.75" x14ac:dyDescent="0.25">
      <c r="C77" s="396" t="s">
        <v>251</v>
      </c>
      <c r="D77" s="396"/>
      <c r="E77" s="396"/>
      <c r="F77" s="396"/>
      <c r="G77" s="396"/>
    </row>
    <row r="78" spans="1:23" ht="16.5" thickBot="1" x14ac:dyDescent="0.3">
      <c r="C78" s="398" t="s">
        <v>445</v>
      </c>
      <c r="D78" s="398"/>
      <c r="E78" s="398"/>
      <c r="F78" s="398"/>
      <c r="G78" s="398"/>
    </row>
    <row r="79" spans="1:23" ht="16.5" thickTop="1" x14ac:dyDescent="0.25">
      <c r="C79" s="318"/>
      <c r="D79" s="208"/>
      <c r="E79" s="208"/>
      <c r="F79" s="208"/>
      <c r="G79" s="318"/>
    </row>
    <row r="80" spans="1:23" x14ac:dyDescent="0.2">
      <c r="C80" s="347" t="s">
        <v>253</v>
      </c>
      <c r="D80" s="210"/>
      <c r="E80" s="210"/>
      <c r="F80" s="210"/>
      <c r="G80" s="326"/>
      <c r="H80" s="210"/>
      <c r="I80" s="210"/>
      <c r="J80" s="210"/>
      <c r="K80" s="210"/>
      <c r="L80" s="210"/>
    </row>
    <row r="81" spans="1:23" x14ac:dyDescent="0.2">
      <c r="C81" s="399" t="s">
        <v>368</v>
      </c>
      <c r="D81" s="399"/>
      <c r="E81" s="399"/>
      <c r="F81" s="399"/>
      <c r="G81" s="399"/>
      <c r="H81" s="399"/>
      <c r="I81" s="399"/>
      <c r="J81" s="399"/>
      <c r="K81" s="399"/>
      <c r="L81" s="211"/>
    </row>
    <row r="82" spans="1:23" x14ac:dyDescent="0.2">
      <c r="C82" s="340"/>
      <c r="D82" s="211"/>
      <c r="E82" s="211"/>
      <c r="F82" s="211"/>
      <c r="G82" s="340"/>
      <c r="H82" s="211"/>
      <c r="I82" s="211"/>
      <c r="J82" s="211"/>
      <c r="K82" s="211"/>
      <c r="L82" s="211"/>
    </row>
    <row r="83" spans="1:23" ht="13.5" thickBot="1" x14ac:dyDescent="0.25">
      <c r="C83" s="341"/>
      <c r="D83" s="212"/>
      <c r="E83" s="212"/>
      <c r="F83" s="212"/>
      <c r="G83" s="327"/>
      <c r="H83" s="212"/>
      <c r="I83" s="212"/>
      <c r="J83" s="212"/>
      <c r="K83" s="212"/>
      <c r="L83" s="212"/>
    </row>
    <row r="84" spans="1:23" ht="47.25" customHeight="1" thickTop="1" x14ac:dyDescent="0.2">
      <c r="A84" s="213"/>
      <c r="B84" s="213"/>
      <c r="C84" s="353"/>
      <c r="D84" s="400"/>
      <c r="E84" s="401"/>
      <c r="F84" s="402" t="s">
        <v>255</v>
      </c>
      <c r="G84" s="403"/>
      <c r="H84" s="404"/>
      <c r="I84" s="400"/>
      <c r="J84" s="400"/>
      <c r="K84" s="400"/>
      <c r="L84" s="405"/>
    </row>
    <row r="85" spans="1:23" ht="51" x14ac:dyDescent="0.2">
      <c r="A85" s="238"/>
      <c r="B85" s="300"/>
      <c r="C85" s="354"/>
      <c r="D85" s="217" t="s">
        <v>256</v>
      </c>
      <c r="E85" s="218" t="s">
        <v>257</v>
      </c>
      <c r="F85" s="219" t="s">
        <v>258</v>
      </c>
      <c r="G85" s="359" t="s">
        <v>259</v>
      </c>
      <c r="H85" s="220" t="s">
        <v>260</v>
      </c>
      <c r="I85" s="217" t="s">
        <v>261</v>
      </c>
      <c r="J85" s="217" t="s">
        <v>262</v>
      </c>
      <c r="K85" s="217" t="s">
        <v>263</v>
      </c>
      <c r="L85" s="221" t="s">
        <v>264</v>
      </c>
    </row>
    <row r="86" spans="1:23" ht="90" thickBot="1" x14ac:dyDescent="0.25">
      <c r="A86" s="298" t="s">
        <v>265</v>
      </c>
      <c r="B86" s="298" t="s">
        <v>266</v>
      </c>
      <c r="C86" s="355" t="s">
        <v>267</v>
      </c>
      <c r="D86" s="224" t="s">
        <v>268</v>
      </c>
      <c r="E86" s="225" t="s">
        <v>268</v>
      </c>
      <c r="F86" s="226" t="s">
        <v>268</v>
      </c>
      <c r="G86" s="360" t="s">
        <v>268</v>
      </c>
      <c r="H86" s="227" t="s">
        <v>268</v>
      </c>
      <c r="I86" s="224" t="s">
        <v>268</v>
      </c>
      <c r="J86" s="224" t="s">
        <v>268</v>
      </c>
      <c r="K86" s="224" t="s">
        <v>268</v>
      </c>
      <c r="L86" s="228" t="s">
        <v>268</v>
      </c>
    </row>
    <row r="87" spans="1:23" ht="13.5" thickTop="1" x14ac:dyDescent="0.2">
      <c r="A87" s="229" t="s">
        <v>446</v>
      </c>
      <c r="B87" s="229" t="s">
        <v>270</v>
      </c>
      <c r="C87" s="274" t="s">
        <v>447</v>
      </c>
      <c r="D87" s="229">
        <v>54.5</v>
      </c>
      <c r="E87" s="230">
        <v>143</v>
      </c>
      <c r="F87" s="232">
        <v>64</v>
      </c>
      <c r="G87" s="361">
        <v>54.5</v>
      </c>
      <c r="H87" s="233">
        <v>4201</v>
      </c>
      <c r="I87" s="229">
        <v>10600</v>
      </c>
      <c r="J87" s="229" t="s">
        <v>272</v>
      </c>
      <c r="K87" s="229" t="s">
        <v>272</v>
      </c>
      <c r="L87" s="229" t="s">
        <v>272</v>
      </c>
      <c r="N87" s="210"/>
      <c r="O87" s="210"/>
      <c r="P87" s="210"/>
      <c r="Q87" s="210"/>
      <c r="R87" s="210"/>
      <c r="S87" s="210"/>
      <c r="T87" s="210"/>
      <c r="U87" s="210"/>
      <c r="V87" s="210"/>
      <c r="W87" s="210"/>
    </row>
    <row r="88" spans="1:23" x14ac:dyDescent="0.2">
      <c r="A88" s="229" t="s">
        <v>446</v>
      </c>
      <c r="B88" s="229" t="s">
        <v>270</v>
      </c>
      <c r="C88" s="274" t="s">
        <v>448</v>
      </c>
      <c r="D88" s="229">
        <v>56.4</v>
      </c>
      <c r="E88" s="230">
        <v>143</v>
      </c>
      <c r="F88" s="232">
        <v>66.3</v>
      </c>
      <c r="G88" s="361">
        <v>56.4</v>
      </c>
      <c r="H88" s="233">
        <v>4441</v>
      </c>
      <c r="I88" s="229">
        <v>10600</v>
      </c>
      <c r="J88" s="229" t="s">
        <v>272</v>
      </c>
      <c r="K88" s="229" t="s">
        <v>272</v>
      </c>
      <c r="L88" s="229" t="s">
        <v>272</v>
      </c>
      <c r="N88" s="210"/>
      <c r="O88" s="210"/>
      <c r="P88" s="210"/>
      <c r="Q88" s="210"/>
      <c r="R88" s="210"/>
      <c r="S88" s="210"/>
      <c r="T88" s="210"/>
      <c r="U88" s="210"/>
      <c r="V88" s="210"/>
      <c r="W88" s="210"/>
    </row>
    <row r="89" spans="1:23" x14ac:dyDescent="0.2">
      <c r="A89" s="229" t="s">
        <v>446</v>
      </c>
      <c r="B89" s="229" t="s">
        <v>270</v>
      </c>
      <c r="C89" s="274" t="s">
        <v>449</v>
      </c>
      <c r="D89" s="229">
        <v>49.9</v>
      </c>
      <c r="E89" s="230">
        <v>150</v>
      </c>
      <c r="F89" s="232">
        <v>59</v>
      </c>
      <c r="G89" s="361">
        <v>49.9</v>
      </c>
      <c r="H89" s="233">
        <v>3816</v>
      </c>
      <c r="I89" s="229">
        <v>10700</v>
      </c>
      <c r="J89" s="229" t="s">
        <v>272</v>
      </c>
      <c r="K89" s="229" t="s">
        <v>272</v>
      </c>
      <c r="L89" s="229" t="s">
        <v>272</v>
      </c>
      <c r="N89" s="210"/>
      <c r="O89" s="210"/>
      <c r="P89" s="210"/>
      <c r="Q89" s="210"/>
      <c r="R89" s="210"/>
      <c r="S89" s="210"/>
      <c r="T89" s="210"/>
      <c r="U89" s="210"/>
      <c r="V89" s="210"/>
      <c r="W89" s="210"/>
    </row>
    <row r="90" spans="1:23" x14ac:dyDescent="0.2">
      <c r="A90" s="229" t="s">
        <v>446</v>
      </c>
      <c r="B90" s="229" t="s">
        <v>270</v>
      </c>
      <c r="C90" s="274" t="s">
        <v>450</v>
      </c>
      <c r="D90" s="229">
        <v>53</v>
      </c>
      <c r="E90" s="230">
        <v>137</v>
      </c>
      <c r="F90" s="232">
        <v>63.3</v>
      </c>
      <c r="G90" s="361">
        <v>53</v>
      </c>
      <c r="H90" s="233">
        <v>4200</v>
      </c>
      <c r="I90" s="229">
        <v>10700</v>
      </c>
      <c r="J90" s="229" t="s">
        <v>272</v>
      </c>
      <c r="K90" s="229" t="s">
        <v>272</v>
      </c>
      <c r="L90" s="229" t="s">
        <v>272</v>
      </c>
      <c r="N90" s="210"/>
      <c r="O90" s="210"/>
      <c r="P90" s="210"/>
      <c r="Q90" s="210"/>
      <c r="R90" s="210"/>
      <c r="S90" s="210"/>
      <c r="T90" s="210"/>
      <c r="U90" s="210"/>
      <c r="V90" s="210"/>
      <c r="W90" s="210"/>
    </row>
    <row r="91" spans="1:23" x14ac:dyDescent="0.2">
      <c r="A91" s="229" t="s">
        <v>446</v>
      </c>
      <c r="B91" s="229" t="s">
        <v>270</v>
      </c>
      <c r="C91" s="274" t="s">
        <v>451</v>
      </c>
      <c r="D91" s="229">
        <v>53.1</v>
      </c>
      <c r="E91" s="230">
        <v>164</v>
      </c>
      <c r="F91" s="232">
        <v>60.7</v>
      </c>
      <c r="G91" s="361">
        <v>53.1</v>
      </c>
      <c r="H91" s="233">
        <v>4263</v>
      </c>
      <c r="I91" s="229">
        <v>11000</v>
      </c>
      <c r="J91" s="229" t="s">
        <v>272</v>
      </c>
      <c r="K91" s="229" t="s">
        <v>272</v>
      </c>
      <c r="L91" s="229" t="s">
        <v>272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</row>
    <row r="92" spans="1:23" x14ac:dyDescent="0.2">
      <c r="A92" s="229" t="s">
        <v>446</v>
      </c>
      <c r="B92" s="229" t="s">
        <v>270</v>
      </c>
      <c r="C92" s="274" t="s">
        <v>452</v>
      </c>
      <c r="D92" s="229">
        <v>53.4</v>
      </c>
      <c r="E92" s="230">
        <v>150</v>
      </c>
      <c r="F92" s="232">
        <v>61.4</v>
      </c>
      <c r="G92" s="361">
        <v>53.4</v>
      </c>
      <c r="H92" s="233">
        <v>4291</v>
      </c>
      <c r="I92" s="229">
        <v>11000</v>
      </c>
      <c r="J92" s="229" t="s">
        <v>272</v>
      </c>
      <c r="K92" s="229" t="s">
        <v>272</v>
      </c>
      <c r="L92" s="229" t="s">
        <v>272</v>
      </c>
      <c r="N92" s="210"/>
      <c r="O92" s="210"/>
      <c r="P92" s="210"/>
      <c r="Q92" s="210"/>
      <c r="R92" s="210"/>
      <c r="S92" s="210"/>
      <c r="T92" s="210"/>
      <c r="U92" s="210"/>
      <c r="V92" s="210"/>
      <c r="W92" s="210"/>
    </row>
    <row r="93" spans="1:23" x14ac:dyDescent="0.2">
      <c r="A93" s="229" t="s">
        <v>446</v>
      </c>
      <c r="B93" s="229" t="s">
        <v>270</v>
      </c>
      <c r="C93" s="274" t="s">
        <v>453</v>
      </c>
      <c r="D93" s="229">
        <v>56.8</v>
      </c>
      <c r="E93" s="230">
        <v>188</v>
      </c>
      <c r="F93" s="232">
        <v>64.900000000000006</v>
      </c>
      <c r="G93" s="361">
        <v>56.8</v>
      </c>
      <c r="H93" s="233">
        <v>4785</v>
      </c>
      <c r="I93" s="229">
        <v>11200</v>
      </c>
      <c r="J93" s="229" t="s">
        <v>272</v>
      </c>
      <c r="K93" s="229" t="s">
        <v>272</v>
      </c>
      <c r="L93" s="229" t="s">
        <v>272</v>
      </c>
      <c r="N93" s="210"/>
      <c r="O93" s="210"/>
      <c r="P93" s="210"/>
      <c r="Q93" s="210"/>
      <c r="R93" s="210"/>
      <c r="S93" s="210"/>
      <c r="T93" s="210"/>
      <c r="U93" s="210"/>
      <c r="V93" s="210"/>
      <c r="W93" s="210"/>
    </row>
    <row r="94" spans="1:23" x14ac:dyDescent="0.2">
      <c r="A94" s="229" t="s">
        <v>446</v>
      </c>
      <c r="B94" s="229" t="s">
        <v>270</v>
      </c>
      <c r="C94" s="274" t="s">
        <v>454</v>
      </c>
      <c r="D94" s="229">
        <v>54.9</v>
      </c>
      <c r="E94" s="230">
        <v>197</v>
      </c>
      <c r="F94" s="232">
        <v>62.9</v>
      </c>
      <c r="G94" s="361">
        <v>54.9</v>
      </c>
      <c r="H94" s="233">
        <v>4543</v>
      </c>
      <c r="I94" s="229">
        <v>11200</v>
      </c>
      <c r="J94" s="229" t="s">
        <v>272</v>
      </c>
      <c r="K94" s="229" t="s">
        <v>272</v>
      </c>
      <c r="L94" s="229" t="s">
        <v>272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</row>
    <row r="95" spans="1:23" x14ac:dyDescent="0.2">
      <c r="A95" s="229" t="s">
        <v>446</v>
      </c>
      <c r="B95" s="229" t="s">
        <v>270</v>
      </c>
      <c r="C95" s="274" t="s">
        <v>455</v>
      </c>
      <c r="D95" s="229">
        <v>53.5</v>
      </c>
      <c r="E95" s="230">
        <v>110</v>
      </c>
      <c r="F95" s="232">
        <v>63.4</v>
      </c>
      <c r="G95" s="361">
        <v>53.5</v>
      </c>
      <c r="H95" s="233">
        <v>5073</v>
      </c>
      <c r="I95" s="229">
        <v>13000</v>
      </c>
      <c r="J95" s="229" t="s">
        <v>272</v>
      </c>
      <c r="K95" s="229" t="s">
        <v>272</v>
      </c>
      <c r="L95" s="229" t="s">
        <v>272</v>
      </c>
      <c r="N95" s="210"/>
      <c r="O95" s="210"/>
      <c r="P95" s="210"/>
      <c r="Q95" s="210"/>
      <c r="R95" s="210"/>
      <c r="S95" s="210"/>
      <c r="T95" s="210"/>
      <c r="U95" s="210"/>
      <c r="V95" s="210"/>
      <c r="W95" s="210"/>
    </row>
    <row r="96" spans="1:23" x14ac:dyDescent="0.2">
      <c r="A96" s="229" t="s">
        <v>446</v>
      </c>
      <c r="B96" s="229" t="s">
        <v>270</v>
      </c>
      <c r="C96" s="274" t="s">
        <v>456</v>
      </c>
      <c r="D96" s="229">
        <v>54.4</v>
      </c>
      <c r="E96" s="230">
        <v>110</v>
      </c>
      <c r="F96" s="232">
        <v>64.3</v>
      </c>
      <c r="G96" s="361">
        <v>54.4</v>
      </c>
      <c r="H96" s="233">
        <v>5133</v>
      </c>
      <c r="I96" s="229">
        <v>13000</v>
      </c>
      <c r="J96" s="229" t="s">
        <v>272</v>
      </c>
      <c r="K96" s="229" t="s">
        <v>272</v>
      </c>
      <c r="L96" s="229" t="s">
        <v>272</v>
      </c>
      <c r="N96" s="210"/>
      <c r="O96" s="210"/>
      <c r="P96" s="210"/>
      <c r="Q96" s="210"/>
      <c r="R96" s="210"/>
      <c r="S96" s="210"/>
      <c r="T96" s="210"/>
      <c r="U96" s="210"/>
      <c r="V96" s="210"/>
      <c r="W96" s="210"/>
    </row>
    <row r="97" spans="1:23" x14ac:dyDescent="0.2">
      <c r="A97" s="229" t="s">
        <v>446</v>
      </c>
      <c r="B97" s="229" t="s">
        <v>270</v>
      </c>
      <c r="C97" s="274" t="s">
        <v>457</v>
      </c>
      <c r="D97" s="229">
        <v>59.7</v>
      </c>
      <c r="E97" s="230">
        <v>157</v>
      </c>
      <c r="F97" s="232">
        <v>67.599999999999994</v>
      </c>
      <c r="G97" s="361">
        <v>59.7</v>
      </c>
      <c r="H97" s="233">
        <v>5317</v>
      </c>
      <c r="I97" s="229">
        <v>11700</v>
      </c>
      <c r="J97" s="229" t="s">
        <v>272</v>
      </c>
      <c r="K97" s="229" t="s">
        <v>272</v>
      </c>
      <c r="L97" s="229" t="s">
        <v>272</v>
      </c>
      <c r="N97" s="210"/>
      <c r="O97" s="210"/>
      <c r="P97" s="210"/>
      <c r="Q97" s="210"/>
      <c r="R97" s="210"/>
      <c r="S97" s="210"/>
      <c r="T97" s="210"/>
      <c r="U97" s="210"/>
      <c r="V97" s="210"/>
      <c r="W97" s="210"/>
    </row>
    <row r="98" spans="1:23" x14ac:dyDescent="0.2">
      <c r="A98" s="229" t="s">
        <v>446</v>
      </c>
      <c r="B98" s="229" t="s">
        <v>270</v>
      </c>
      <c r="C98" s="274" t="s">
        <v>458</v>
      </c>
      <c r="D98" s="229">
        <v>58.4</v>
      </c>
      <c r="E98" s="230">
        <v>172</v>
      </c>
      <c r="F98" s="232">
        <v>64.900000000000006</v>
      </c>
      <c r="G98" s="361">
        <v>58.4</v>
      </c>
      <c r="H98" s="233">
        <v>5117</v>
      </c>
      <c r="I98" s="229">
        <v>11700</v>
      </c>
      <c r="J98" s="229" t="s">
        <v>272</v>
      </c>
      <c r="K98" s="229" t="s">
        <v>272</v>
      </c>
      <c r="L98" s="229" t="s">
        <v>272</v>
      </c>
      <c r="N98" s="210"/>
      <c r="O98" s="210"/>
      <c r="P98" s="210"/>
      <c r="Q98" s="210"/>
      <c r="R98" s="210"/>
      <c r="S98" s="210"/>
      <c r="T98" s="210"/>
      <c r="U98" s="210"/>
      <c r="V98" s="210"/>
      <c r="W98" s="210"/>
    </row>
    <row r="99" spans="1:23" x14ac:dyDescent="0.2">
      <c r="A99" s="229" t="s">
        <v>446</v>
      </c>
      <c r="B99" s="229" t="s">
        <v>270</v>
      </c>
      <c r="C99" s="274" t="s">
        <v>459</v>
      </c>
      <c r="D99" s="229">
        <v>54.2</v>
      </c>
      <c r="E99" s="230">
        <v>137</v>
      </c>
      <c r="F99" s="232">
        <v>61.8</v>
      </c>
      <c r="G99" s="361">
        <v>54.2</v>
      </c>
      <c r="H99" s="233">
        <v>4336</v>
      </c>
      <c r="I99" s="229">
        <v>11000</v>
      </c>
      <c r="J99" s="229" t="s">
        <v>272</v>
      </c>
      <c r="K99" s="229" t="s">
        <v>272</v>
      </c>
      <c r="L99" s="229" t="s">
        <v>272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</row>
    <row r="100" spans="1:23" x14ac:dyDescent="0.2">
      <c r="A100" s="229" t="s">
        <v>446</v>
      </c>
      <c r="B100" s="229" t="s">
        <v>270</v>
      </c>
      <c r="C100" s="274" t="s">
        <v>460</v>
      </c>
      <c r="D100" s="229">
        <v>53.2</v>
      </c>
      <c r="E100" s="230">
        <v>150</v>
      </c>
      <c r="F100" s="232">
        <v>60.1</v>
      </c>
      <c r="G100" s="361">
        <v>53.2</v>
      </c>
      <c r="H100" s="233">
        <v>4219</v>
      </c>
      <c r="I100" s="229">
        <v>11000</v>
      </c>
      <c r="J100" s="229" t="s">
        <v>272</v>
      </c>
      <c r="K100" s="229" t="s">
        <v>272</v>
      </c>
      <c r="L100" s="229" t="s">
        <v>272</v>
      </c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</row>
    <row r="101" spans="1:23" x14ac:dyDescent="0.2">
      <c r="A101" s="229" t="s">
        <v>446</v>
      </c>
      <c r="B101" s="229" t="s">
        <v>270</v>
      </c>
      <c r="C101" s="274" t="s">
        <v>461</v>
      </c>
      <c r="D101" s="229">
        <v>52.3</v>
      </c>
      <c r="E101" s="230">
        <v>125</v>
      </c>
      <c r="F101" s="232">
        <v>60.4</v>
      </c>
      <c r="G101" s="361">
        <v>52.3</v>
      </c>
      <c r="H101" s="233">
        <v>4278</v>
      </c>
      <c r="I101" s="229">
        <v>11300</v>
      </c>
      <c r="J101" s="229" t="s">
        <v>272</v>
      </c>
      <c r="K101" s="229" t="s">
        <v>272</v>
      </c>
      <c r="L101" s="229" t="s">
        <v>272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</row>
    <row r="102" spans="1:23" x14ac:dyDescent="0.2">
      <c r="A102" s="229" t="s">
        <v>446</v>
      </c>
      <c r="B102" s="229" t="s">
        <v>270</v>
      </c>
      <c r="C102" s="274" t="s">
        <v>462</v>
      </c>
      <c r="D102" s="229">
        <v>52.1</v>
      </c>
      <c r="E102" s="230">
        <v>125</v>
      </c>
      <c r="F102" s="232">
        <v>60.2</v>
      </c>
      <c r="G102" s="361">
        <v>52.1</v>
      </c>
      <c r="H102" s="233">
        <v>4287</v>
      </c>
      <c r="I102" s="229">
        <v>11300</v>
      </c>
      <c r="J102" s="229" t="s">
        <v>272</v>
      </c>
      <c r="K102" s="229" t="s">
        <v>272</v>
      </c>
      <c r="L102" s="229" t="s">
        <v>272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</row>
    <row r="103" spans="1:23" x14ac:dyDescent="0.2">
      <c r="A103" s="229" t="s">
        <v>288</v>
      </c>
      <c r="B103" s="229" t="s">
        <v>270</v>
      </c>
      <c r="C103" s="274" t="s">
        <v>463</v>
      </c>
      <c r="D103" s="229">
        <v>54.2</v>
      </c>
      <c r="E103" s="230">
        <v>125</v>
      </c>
      <c r="F103" s="232">
        <v>63.7</v>
      </c>
      <c r="G103" s="361">
        <v>54.2</v>
      </c>
      <c r="H103" s="233">
        <v>4413</v>
      </c>
      <c r="I103" s="229">
        <v>11200</v>
      </c>
      <c r="J103" s="229" t="s">
        <v>272</v>
      </c>
      <c r="K103" s="229" t="s">
        <v>272</v>
      </c>
      <c r="L103" s="229" t="s">
        <v>272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</row>
    <row r="104" spans="1:23" x14ac:dyDescent="0.2">
      <c r="A104" s="229" t="s">
        <v>288</v>
      </c>
      <c r="B104" s="229" t="s">
        <v>270</v>
      </c>
      <c r="C104" s="274" t="s">
        <v>464</v>
      </c>
      <c r="D104" s="229">
        <v>53.1</v>
      </c>
      <c r="E104" s="230">
        <v>125</v>
      </c>
      <c r="F104" s="232">
        <v>62</v>
      </c>
      <c r="G104" s="361">
        <v>53.1</v>
      </c>
      <c r="H104" s="233">
        <v>4290</v>
      </c>
      <c r="I104" s="229">
        <v>11200</v>
      </c>
      <c r="J104" s="229" t="s">
        <v>272</v>
      </c>
      <c r="K104" s="229" t="s">
        <v>272</v>
      </c>
      <c r="L104" s="229" t="s">
        <v>272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</row>
    <row r="105" spans="1:23" x14ac:dyDescent="0.2">
      <c r="A105" s="229" t="s">
        <v>288</v>
      </c>
      <c r="B105" s="229" t="s">
        <v>270</v>
      </c>
      <c r="C105" s="274" t="s">
        <v>465</v>
      </c>
      <c r="D105" s="229">
        <v>54.4</v>
      </c>
      <c r="E105" s="230">
        <v>95.7</v>
      </c>
      <c r="F105" s="232">
        <v>66.400000000000006</v>
      </c>
      <c r="G105" s="361">
        <v>54.4</v>
      </c>
      <c r="H105" s="233">
        <v>2406</v>
      </c>
      <c r="I105" s="229">
        <v>6174</v>
      </c>
      <c r="J105" s="229" t="s">
        <v>272</v>
      </c>
      <c r="K105" s="229" t="s">
        <v>272</v>
      </c>
      <c r="L105" s="229" t="s">
        <v>272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</row>
    <row r="106" spans="1:23" x14ac:dyDescent="0.2">
      <c r="A106" s="229" t="s">
        <v>288</v>
      </c>
      <c r="B106" s="229" t="s">
        <v>270</v>
      </c>
      <c r="C106" s="274" t="s">
        <v>466</v>
      </c>
      <c r="D106" s="229">
        <v>55.5</v>
      </c>
      <c r="E106" s="230">
        <v>95.7</v>
      </c>
      <c r="F106" s="232">
        <v>66.900000000000006</v>
      </c>
      <c r="G106" s="361">
        <v>55.5</v>
      </c>
      <c r="H106" s="233">
        <v>2469</v>
      </c>
      <c r="I106" s="229">
        <v>6174</v>
      </c>
      <c r="J106" s="229" t="s">
        <v>272</v>
      </c>
      <c r="K106" s="229" t="s">
        <v>272</v>
      </c>
      <c r="L106" s="229" t="s">
        <v>272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</row>
    <row r="107" spans="1:23" x14ac:dyDescent="0.2">
      <c r="A107" s="229" t="s">
        <v>288</v>
      </c>
      <c r="B107" s="229" t="s">
        <v>270</v>
      </c>
      <c r="C107" s="274" t="s">
        <v>467</v>
      </c>
      <c r="D107" s="229">
        <v>50.3</v>
      </c>
      <c r="E107" s="230">
        <v>131</v>
      </c>
      <c r="F107" s="232">
        <v>60.5</v>
      </c>
      <c r="G107" s="361">
        <v>50.3</v>
      </c>
      <c r="H107" s="233">
        <v>3604</v>
      </c>
      <c r="I107" s="229">
        <v>10100</v>
      </c>
      <c r="J107" s="229" t="s">
        <v>272</v>
      </c>
      <c r="K107" s="229" t="s">
        <v>272</v>
      </c>
      <c r="L107" s="229" t="s">
        <v>272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</row>
    <row r="108" spans="1:23" x14ac:dyDescent="0.2">
      <c r="A108" s="229" t="s">
        <v>288</v>
      </c>
      <c r="B108" s="229" t="s">
        <v>270</v>
      </c>
      <c r="C108" s="274" t="s">
        <v>468</v>
      </c>
      <c r="D108" s="229">
        <v>48.9</v>
      </c>
      <c r="E108" s="230">
        <v>137</v>
      </c>
      <c r="F108" s="232">
        <v>58</v>
      </c>
      <c r="G108" s="361">
        <v>48.9</v>
      </c>
      <c r="H108" s="233">
        <v>3482</v>
      </c>
      <c r="I108" s="229">
        <v>10100</v>
      </c>
      <c r="J108" s="229" t="s">
        <v>272</v>
      </c>
      <c r="K108" s="229" t="s">
        <v>272</v>
      </c>
      <c r="L108" s="229" t="s">
        <v>272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</row>
    <row r="109" spans="1:23" x14ac:dyDescent="0.2">
      <c r="A109" s="229" t="s">
        <v>288</v>
      </c>
      <c r="B109" s="229" t="s">
        <v>270</v>
      </c>
      <c r="C109" s="274" t="s">
        <v>469</v>
      </c>
      <c r="D109" s="229">
        <v>55.5</v>
      </c>
      <c r="E109" s="230">
        <v>157</v>
      </c>
      <c r="F109" s="232">
        <v>64.5</v>
      </c>
      <c r="G109" s="361">
        <v>55.5</v>
      </c>
      <c r="H109" s="233">
        <v>4592</v>
      </c>
      <c r="I109" s="229">
        <v>11100</v>
      </c>
      <c r="J109" s="229" t="s">
        <v>272</v>
      </c>
      <c r="K109" s="229" t="s">
        <v>272</v>
      </c>
      <c r="L109" s="229" t="s">
        <v>272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</row>
    <row r="110" spans="1:23" x14ac:dyDescent="0.2">
      <c r="A110" s="229" t="s">
        <v>288</v>
      </c>
      <c r="B110" s="229" t="s">
        <v>270</v>
      </c>
      <c r="C110" s="274" t="s">
        <v>470</v>
      </c>
      <c r="D110" s="229">
        <v>60.8</v>
      </c>
      <c r="E110" s="230">
        <v>115</v>
      </c>
      <c r="F110" s="232">
        <v>72.5</v>
      </c>
      <c r="G110" s="361">
        <v>60.8</v>
      </c>
      <c r="H110" s="233">
        <v>5248</v>
      </c>
      <c r="I110" s="229">
        <v>11100</v>
      </c>
      <c r="J110" s="229" t="s">
        <v>272</v>
      </c>
      <c r="K110" s="229" t="s">
        <v>272</v>
      </c>
      <c r="L110" s="229" t="s">
        <v>272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</row>
    <row r="111" spans="1:23" x14ac:dyDescent="0.2">
      <c r="A111" s="284"/>
      <c r="B111" s="284"/>
      <c r="C111" s="351"/>
      <c r="D111" s="235"/>
      <c r="E111" s="235"/>
      <c r="F111" s="236"/>
      <c r="G111" s="362"/>
      <c r="H111" s="235"/>
      <c r="I111" s="235"/>
      <c r="J111" s="235"/>
      <c r="K111" s="235"/>
      <c r="L111" s="237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</row>
    <row r="112" spans="1:23" x14ac:dyDescent="0.2">
      <c r="A112" s="285"/>
      <c r="B112" s="285"/>
      <c r="C112" s="356" t="s">
        <v>297</v>
      </c>
      <c r="D112" s="301">
        <v>54.3</v>
      </c>
      <c r="E112" s="302">
        <v>139</v>
      </c>
      <c r="F112" s="303">
        <v>63.3</v>
      </c>
      <c r="G112" s="365">
        <v>54.3</v>
      </c>
      <c r="H112" s="304">
        <v>4284</v>
      </c>
      <c r="I112" s="301">
        <v>10800</v>
      </c>
      <c r="J112" s="301" t="s">
        <v>272</v>
      </c>
      <c r="K112" s="301" t="s">
        <v>272</v>
      </c>
      <c r="L112" s="301" t="s">
        <v>272</v>
      </c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</row>
    <row r="113" spans="1:23" x14ac:dyDescent="0.2">
      <c r="A113" s="244"/>
      <c r="B113" s="244"/>
      <c r="C113" s="357" t="s">
        <v>298</v>
      </c>
      <c r="D113" s="298">
        <v>2.82</v>
      </c>
      <c r="E113" s="305">
        <v>25.9</v>
      </c>
      <c r="F113" s="277">
        <v>3.23</v>
      </c>
      <c r="G113" s="366">
        <v>2.82</v>
      </c>
      <c r="H113" s="278">
        <v>742</v>
      </c>
      <c r="I113" s="298">
        <v>1569</v>
      </c>
      <c r="J113" s="298" t="s">
        <v>272</v>
      </c>
      <c r="K113" s="298" t="s">
        <v>272</v>
      </c>
      <c r="L113" s="298" t="s">
        <v>272</v>
      </c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</row>
    <row r="115" spans="1:23" ht="15.75" x14ac:dyDescent="0.25">
      <c r="C115" s="396" t="s">
        <v>251</v>
      </c>
      <c r="D115" s="396"/>
      <c r="E115" s="396"/>
      <c r="F115" s="396"/>
      <c r="G115" s="396"/>
    </row>
    <row r="116" spans="1:23" ht="16.5" thickBot="1" x14ac:dyDescent="0.3">
      <c r="C116" s="398" t="s">
        <v>520</v>
      </c>
      <c r="D116" s="398"/>
      <c r="E116" s="398"/>
      <c r="F116" s="398"/>
      <c r="G116" s="398"/>
    </row>
    <row r="117" spans="1:23" ht="16.5" thickTop="1" x14ac:dyDescent="0.25">
      <c r="C117" s="318"/>
      <c r="D117" s="208"/>
      <c r="E117" s="208"/>
      <c r="F117" s="208"/>
      <c r="G117" s="318"/>
    </row>
    <row r="118" spans="1:23" x14ac:dyDescent="0.2">
      <c r="C118" s="347" t="s">
        <v>253</v>
      </c>
      <c r="D118" s="210"/>
      <c r="E118" s="210"/>
      <c r="F118" s="210"/>
      <c r="G118" s="326"/>
      <c r="H118" s="210"/>
      <c r="I118" s="210"/>
      <c r="J118" s="210"/>
      <c r="K118" s="210"/>
      <c r="L118" s="210"/>
    </row>
    <row r="119" spans="1:23" x14ac:dyDescent="0.2">
      <c r="C119" s="399" t="s">
        <v>368</v>
      </c>
      <c r="D119" s="399"/>
      <c r="E119" s="399"/>
      <c r="F119" s="399"/>
      <c r="G119" s="399"/>
      <c r="H119" s="399"/>
      <c r="I119" s="399"/>
      <c r="J119" s="399"/>
      <c r="K119" s="399"/>
      <c r="L119" s="211"/>
    </row>
    <row r="120" spans="1:23" x14ac:dyDescent="0.2">
      <c r="C120" s="340"/>
      <c r="D120" s="211"/>
      <c r="E120" s="211"/>
      <c r="F120" s="211"/>
      <c r="G120" s="340"/>
      <c r="H120" s="211"/>
      <c r="I120" s="211"/>
      <c r="J120" s="211"/>
      <c r="K120" s="211"/>
      <c r="L120" s="211"/>
    </row>
    <row r="121" spans="1:23" ht="13.5" thickBot="1" x14ac:dyDescent="0.25">
      <c r="C121" s="341"/>
      <c r="D121" s="212"/>
      <c r="E121" s="212"/>
      <c r="F121" s="212"/>
      <c r="G121" s="327"/>
      <c r="H121" s="212"/>
      <c r="I121" s="212"/>
      <c r="J121" s="212"/>
      <c r="K121" s="212"/>
      <c r="L121" s="212"/>
    </row>
    <row r="122" spans="1:23" ht="47.25" customHeight="1" thickTop="1" x14ac:dyDescent="0.2">
      <c r="A122" s="213"/>
      <c r="B122" s="213"/>
      <c r="C122" s="348"/>
      <c r="D122" s="400"/>
      <c r="E122" s="401"/>
      <c r="F122" s="402" t="s">
        <v>255</v>
      </c>
      <c r="G122" s="403"/>
      <c r="H122" s="404"/>
      <c r="I122" s="400"/>
      <c r="J122" s="400"/>
      <c r="K122" s="400"/>
      <c r="L122" s="405"/>
    </row>
    <row r="123" spans="1:23" ht="51" x14ac:dyDescent="0.2">
      <c r="A123" s="238"/>
      <c r="B123" s="238"/>
      <c r="C123" s="358"/>
      <c r="D123" s="217" t="s">
        <v>256</v>
      </c>
      <c r="E123" s="218" t="s">
        <v>257</v>
      </c>
      <c r="F123" s="219" t="s">
        <v>258</v>
      </c>
      <c r="G123" s="359" t="s">
        <v>259</v>
      </c>
      <c r="H123" s="220" t="s">
        <v>260</v>
      </c>
      <c r="I123" s="217" t="s">
        <v>261</v>
      </c>
      <c r="J123" s="217" t="s">
        <v>262</v>
      </c>
      <c r="K123" s="217" t="s">
        <v>263</v>
      </c>
      <c r="L123" s="221" t="s">
        <v>264</v>
      </c>
    </row>
    <row r="124" spans="1:23" ht="90" thickBot="1" x14ac:dyDescent="0.25">
      <c r="A124" s="298" t="s">
        <v>265</v>
      </c>
      <c r="B124" s="298" t="s">
        <v>266</v>
      </c>
      <c r="C124" s="350" t="s">
        <v>267</v>
      </c>
      <c r="D124" s="224" t="s">
        <v>268</v>
      </c>
      <c r="E124" s="225" t="s">
        <v>268</v>
      </c>
      <c r="F124" s="226" t="s">
        <v>268</v>
      </c>
      <c r="G124" s="360" t="s">
        <v>268</v>
      </c>
      <c r="H124" s="227" t="s">
        <v>268</v>
      </c>
      <c r="I124" s="224" t="s">
        <v>268</v>
      </c>
      <c r="J124" s="224" t="s">
        <v>268</v>
      </c>
      <c r="K124" s="224" t="s">
        <v>268</v>
      </c>
      <c r="L124" s="228" t="s">
        <v>268</v>
      </c>
    </row>
    <row r="125" spans="1:23" ht="13.5" thickTop="1" x14ac:dyDescent="0.2">
      <c r="A125" s="229" t="s">
        <v>446</v>
      </c>
      <c r="B125" s="229" t="s">
        <v>270</v>
      </c>
      <c r="C125" s="274" t="s">
        <v>521</v>
      </c>
      <c r="D125" s="229">
        <v>43.5</v>
      </c>
      <c r="E125" s="230">
        <v>157</v>
      </c>
      <c r="F125" s="232">
        <v>44.1</v>
      </c>
      <c r="G125" s="361">
        <v>43.5</v>
      </c>
      <c r="H125" s="233">
        <v>3052</v>
      </c>
      <c r="I125" s="229">
        <v>11200</v>
      </c>
      <c r="J125" s="229" t="s">
        <v>272</v>
      </c>
      <c r="K125" s="229" t="s">
        <v>272</v>
      </c>
      <c r="L125" s="229" t="s">
        <v>272</v>
      </c>
      <c r="N125" s="210"/>
      <c r="O125" s="211"/>
      <c r="P125" s="211"/>
      <c r="Q125" s="211"/>
      <c r="R125" s="211"/>
      <c r="S125" s="211"/>
      <c r="T125" s="211"/>
      <c r="U125" s="211"/>
      <c r="V125" s="211"/>
      <c r="W125" s="211"/>
    </row>
    <row r="126" spans="1:23" x14ac:dyDescent="0.2">
      <c r="A126" s="229" t="s">
        <v>446</v>
      </c>
      <c r="B126" s="229" t="s">
        <v>270</v>
      </c>
      <c r="C126" s="274" t="s">
        <v>522</v>
      </c>
      <c r="D126" s="229">
        <v>43.4</v>
      </c>
      <c r="E126" s="230">
        <v>157</v>
      </c>
      <c r="F126" s="232">
        <v>43.9</v>
      </c>
      <c r="G126" s="361">
        <v>43.4</v>
      </c>
      <c r="H126" s="233">
        <v>3042</v>
      </c>
      <c r="I126" s="229">
        <v>11200</v>
      </c>
      <c r="J126" s="229" t="s">
        <v>272</v>
      </c>
      <c r="K126" s="229" t="s">
        <v>272</v>
      </c>
      <c r="L126" s="229" t="s">
        <v>272</v>
      </c>
      <c r="N126" s="210"/>
      <c r="O126" s="211"/>
      <c r="P126" s="211"/>
      <c r="Q126" s="211"/>
      <c r="R126" s="211"/>
      <c r="S126" s="211"/>
      <c r="T126" s="211"/>
      <c r="U126" s="211"/>
      <c r="V126" s="211"/>
      <c r="W126" s="211"/>
    </row>
    <row r="127" spans="1:23" x14ac:dyDescent="0.2">
      <c r="A127" s="229" t="s">
        <v>446</v>
      </c>
      <c r="B127" s="229" t="s">
        <v>270</v>
      </c>
      <c r="C127" s="274" t="s">
        <v>523</v>
      </c>
      <c r="D127" s="229">
        <v>44.3</v>
      </c>
      <c r="E127" s="230">
        <v>150</v>
      </c>
      <c r="F127" s="232">
        <v>44.9</v>
      </c>
      <c r="G127" s="361">
        <v>44.3</v>
      </c>
      <c r="H127" s="233">
        <v>2981</v>
      </c>
      <c r="I127" s="229">
        <v>10700</v>
      </c>
      <c r="J127" s="229" t="s">
        <v>272</v>
      </c>
      <c r="K127" s="229" t="s">
        <v>272</v>
      </c>
      <c r="L127" s="229" t="s">
        <v>272</v>
      </c>
      <c r="N127" s="210"/>
      <c r="O127" s="211"/>
      <c r="P127" s="211"/>
      <c r="Q127" s="211"/>
      <c r="R127" s="211"/>
      <c r="S127" s="211"/>
      <c r="T127" s="211"/>
      <c r="U127" s="211"/>
      <c r="V127" s="211"/>
      <c r="W127" s="211"/>
    </row>
    <row r="128" spans="1:23" x14ac:dyDescent="0.2">
      <c r="A128" s="229" t="s">
        <v>446</v>
      </c>
      <c r="B128" s="229" t="s">
        <v>270</v>
      </c>
      <c r="C128" s="274" t="s">
        <v>524</v>
      </c>
      <c r="D128" s="229">
        <v>45.4</v>
      </c>
      <c r="E128" s="230">
        <v>150</v>
      </c>
      <c r="F128" s="232">
        <v>46</v>
      </c>
      <c r="G128" s="361">
        <v>45.4</v>
      </c>
      <c r="H128" s="233">
        <v>3096</v>
      </c>
      <c r="I128" s="229">
        <v>10700</v>
      </c>
      <c r="J128" s="229" t="s">
        <v>272</v>
      </c>
      <c r="K128" s="229" t="s">
        <v>272</v>
      </c>
      <c r="L128" s="229" t="s">
        <v>272</v>
      </c>
      <c r="N128" s="210"/>
      <c r="O128" s="211"/>
      <c r="P128" s="211"/>
      <c r="Q128" s="211"/>
      <c r="R128" s="211"/>
      <c r="S128" s="211"/>
      <c r="T128" s="211"/>
      <c r="U128" s="211"/>
      <c r="V128" s="211"/>
      <c r="W128" s="211"/>
    </row>
    <row r="129" spans="1:23" x14ac:dyDescent="0.2">
      <c r="A129" s="229" t="s">
        <v>446</v>
      </c>
      <c r="B129" s="229" t="s">
        <v>270</v>
      </c>
      <c r="C129" s="274" t="s">
        <v>525</v>
      </c>
      <c r="D129" s="229">
        <v>36.299999999999997</v>
      </c>
      <c r="E129" s="230">
        <v>137</v>
      </c>
      <c r="F129" s="232">
        <v>37</v>
      </c>
      <c r="G129" s="361">
        <v>36.299999999999997</v>
      </c>
      <c r="H129" s="233">
        <v>2383</v>
      </c>
      <c r="I129" s="229">
        <v>11100</v>
      </c>
      <c r="J129" s="229" t="s">
        <v>272</v>
      </c>
      <c r="K129" s="229" t="s">
        <v>272</v>
      </c>
      <c r="L129" s="229" t="s">
        <v>272</v>
      </c>
      <c r="N129" s="210"/>
      <c r="O129" s="211"/>
      <c r="P129" s="211"/>
      <c r="Q129" s="211"/>
      <c r="R129" s="211"/>
      <c r="S129" s="211"/>
      <c r="T129" s="211"/>
      <c r="U129" s="211"/>
      <c r="V129" s="211"/>
      <c r="W129" s="211"/>
    </row>
    <row r="130" spans="1:23" x14ac:dyDescent="0.2">
      <c r="A130" s="229" t="s">
        <v>446</v>
      </c>
      <c r="B130" s="229" t="s">
        <v>270</v>
      </c>
      <c r="C130" s="274" t="s">
        <v>526</v>
      </c>
      <c r="D130" s="229">
        <v>37.799999999999997</v>
      </c>
      <c r="E130" s="230">
        <v>137</v>
      </c>
      <c r="F130" s="232">
        <v>38.200000000000003</v>
      </c>
      <c r="G130" s="361">
        <v>37.799999999999997</v>
      </c>
      <c r="H130" s="233">
        <v>2513</v>
      </c>
      <c r="I130" s="229">
        <v>11100</v>
      </c>
      <c r="J130" s="229" t="s">
        <v>272</v>
      </c>
      <c r="K130" s="229" t="s">
        <v>272</v>
      </c>
      <c r="L130" s="229" t="s">
        <v>272</v>
      </c>
      <c r="N130" s="210"/>
      <c r="O130" s="211"/>
      <c r="P130" s="211"/>
      <c r="Q130" s="211"/>
      <c r="R130" s="211"/>
      <c r="S130" s="211"/>
      <c r="T130" s="211"/>
      <c r="U130" s="211"/>
      <c r="V130" s="211"/>
      <c r="W130" s="211"/>
    </row>
    <row r="131" spans="1:23" x14ac:dyDescent="0.2">
      <c r="A131" s="229" t="s">
        <v>446</v>
      </c>
      <c r="B131" s="229" t="s">
        <v>270</v>
      </c>
      <c r="C131" s="274" t="s">
        <v>527</v>
      </c>
      <c r="D131" s="229">
        <v>42.6</v>
      </c>
      <c r="E131" s="230">
        <v>137</v>
      </c>
      <c r="F131" s="232">
        <v>43.1</v>
      </c>
      <c r="G131" s="361">
        <v>42.6</v>
      </c>
      <c r="H131" s="233">
        <v>2918</v>
      </c>
      <c r="I131" s="229">
        <v>10900</v>
      </c>
      <c r="J131" s="229" t="s">
        <v>272</v>
      </c>
      <c r="K131" s="229" t="s">
        <v>272</v>
      </c>
      <c r="L131" s="229" t="s">
        <v>272</v>
      </c>
      <c r="N131" s="210"/>
      <c r="O131" s="211"/>
      <c r="P131" s="211"/>
      <c r="Q131" s="211"/>
      <c r="R131" s="211"/>
      <c r="S131" s="211"/>
      <c r="T131" s="211"/>
      <c r="U131" s="211"/>
      <c r="V131" s="211"/>
      <c r="W131" s="211"/>
    </row>
    <row r="132" spans="1:23" x14ac:dyDescent="0.2">
      <c r="A132" s="229" t="s">
        <v>446</v>
      </c>
      <c r="B132" s="229" t="s">
        <v>270</v>
      </c>
      <c r="C132" s="274" t="s">
        <v>528</v>
      </c>
      <c r="D132" s="229">
        <v>43.5</v>
      </c>
      <c r="E132" s="230">
        <v>131</v>
      </c>
      <c r="F132" s="232">
        <v>44</v>
      </c>
      <c r="G132" s="361">
        <v>43.5</v>
      </c>
      <c r="H132" s="233">
        <v>3007</v>
      </c>
      <c r="I132" s="229">
        <v>10900</v>
      </c>
      <c r="J132" s="229" t="s">
        <v>272</v>
      </c>
      <c r="K132" s="229" t="s">
        <v>272</v>
      </c>
      <c r="L132" s="229" t="s">
        <v>272</v>
      </c>
      <c r="N132" s="210"/>
      <c r="O132" s="211"/>
      <c r="P132" s="211"/>
      <c r="Q132" s="211"/>
      <c r="R132" s="211"/>
      <c r="S132" s="211"/>
      <c r="T132" s="211"/>
      <c r="U132" s="211"/>
      <c r="V132" s="211"/>
      <c r="W132" s="211"/>
    </row>
    <row r="133" spans="1:23" x14ac:dyDescent="0.2">
      <c r="A133" s="229" t="s">
        <v>446</v>
      </c>
      <c r="B133" s="229" t="s">
        <v>270</v>
      </c>
      <c r="C133" s="274" t="s">
        <v>529</v>
      </c>
      <c r="D133" s="229">
        <v>46.2</v>
      </c>
      <c r="E133" s="230">
        <v>125</v>
      </c>
      <c r="F133" s="232">
        <v>46.5</v>
      </c>
      <c r="G133" s="361">
        <v>46.2</v>
      </c>
      <c r="H133" s="233">
        <v>3225</v>
      </c>
      <c r="I133" s="229">
        <v>10800</v>
      </c>
      <c r="J133" s="229" t="s">
        <v>272</v>
      </c>
      <c r="K133" s="229" t="s">
        <v>272</v>
      </c>
      <c r="L133" s="229" t="s">
        <v>272</v>
      </c>
      <c r="N133" s="210"/>
      <c r="O133" s="211"/>
      <c r="P133" s="211"/>
      <c r="Q133" s="211"/>
      <c r="R133" s="211"/>
      <c r="S133" s="211"/>
      <c r="T133" s="211"/>
      <c r="U133" s="211"/>
      <c r="V133" s="211"/>
      <c r="W133" s="211"/>
    </row>
    <row r="134" spans="1:23" x14ac:dyDescent="0.2">
      <c r="A134" s="229" t="s">
        <v>446</v>
      </c>
      <c r="B134" s="229" t="s">
        <v>270</v>
      </c>
      <c r="C134" s="274" t="s">
        <v>530</v>
      </c>
      <c r="D134" s="229">
        <v>48.9</v>
      </c>
      <c r="E134" s="230">
        <v>125</v>
      </c>
      <c r="F134" s="232">
        <v>48.8</v>
      </c>
      <c r="G134" s="361">
        <v>48.9</v>
      </c>
      <c r="H134" s="233">
        <v>3485</v>
      </c>
      <c r="I134" s="229">
        <v>10800</v>
      </c>
      <c r="J134" s="229" t="s">
        <v>272</v>
      </c>
      <c r="K134" s="229" t="s">
        <v>272</v>
      </c>
      <c r="L134" s="229" t="s">
        <v>272</v>
      </c>
      <c r="N134" s="210"/>
      <c r="O134" s="211"/>
      <c r="P134" s="211"/>
      <c r="Q134" s="211"/>
      <c r="R134" s="211"/>
      <c r="S134" s="211"/>
      <c r="T134" s="211"/>
      <c r="U134" s="211"/>
      <c r="V134" s="211"/>
      <c r="W134" s="211"/>
    </row>
    <row r="135" spans="1:23" x14ac:dyDescent="0.2">
      <c r="A135" s="229" t="s">
        <v>446</v>
      </c>
      <c r="B135" s="229" t="s">
        <v>270</v>
      </c>
      <c r="C135" s="274" t="s">
        <v>531</v>
      </c>
      <c r="D135" s="229">
        <v>50.5</v>
      </c>
      <c r="E135" s="230">
        <v>180</v>
      </c>
      <c r="F135" s="232">
        <v>50.7</v>
      </c>
      <c r="G135" s="361">
        <v>50.5</v>
      </c>
      <c r="H135" s="233">
        <v>3697</v>
      </c>
      <c r="I135" s="229">
        <v>10900</v>
      </c>
      <c r="J135" s="229" t="s">
        <v>272</v>
      </c>
      <c r="K135" s="229" t="s">
        <v>272</v>
      </c>
      <c r="L135" s="229" t="s">
        <v>272</v>
      </c>
      <c r="N135" s="210"/>
      <c r="O135" s="211"/>
      <c r="P135" s="211"/>
      <c r="Q135" s="211"/>
      <c r="R135" s="211"/>
      <c r="S135" s="211"/>
      <c r="T135" s="211"/>
      <c r="U135" s="211"/>
      <c r="V135" s="211"/>
      <c r="W135" s="211"/>
    </row>
    <row r="136" spans="1:23" x14ac:dyDescent="0.2">
      <c r="A136" s="229" t="s">
        <v>446</v>
      </c>
      <c r="B136" s="229" t="s">
        <v>270</v>
      </c>
      <c r="C136" s="274" t="s">
        <v>532</v>
      </c>
      <c r="D136" s="229">
        <v>50.2</v>
      </c>
      <c r="E136" s="230">
        <v>172</v>
      </c>
      <c r="F136" s="232">
        <v>50.4</v>
      </c>
      <c r="G136" s="361">
        <v>50.2</v>
      </c>
      <c r="H136" s="233">
        <v>3646</v>
      </c>
      <c r="I136" s="229">
        <v>10900</v>
      </c>
      <c r="J136" s="229" t="s">
        <v>272</v>
      </c>
      <c r="K136" s="229" t="s">
        <v>272</v>
      </c>
      <c r="L136" s="229" t="s">
        <v>272</v>
      </c>
      <c r="N136" s="210"/>
      <c r="O136" s="211"/>
      <c r="P136" s="211"/>
      <c r="Q136" s="211"/>
      <c r="R136" s="211"/>
      <c r="S136" s="211"/>
      <c r="T136" s="211"/>
      <c r="U136" s="211"/>
      <c r="V136" s="211"/>
      <c r="W136" s="211"/>
    </row>
    <row r="137" spans="1:23" x14ac:dyDescent="0.2">
      <c r="A137" s="229" t="s">
        <v>446</v>
      </c>
      <c r="B137" s="229" t="s">
        <v>270</v>
      </c>
      <c r="C137" s="274" t="s">
        <v>533</v>
      </c>
      <c r="D137" s="229">
        <v>41.8</v>
      </c>
      <c r="E137" s="230">
        <v>164</v>
      </c>
      <c r="F137" s="232">
        <v>42</v>
      </c>
      <c r="G137" s="361">
        <v>41.8</v>
      </c>
      <c r="H137" s="233">
        <v>2886</v>
      </c>
      <c r="I137" s="229">
        <v>11000</v>
      </c>
      <c r="J137" s="229" t="s">
        <v>272</v>
      </c>
      <c r="K137" s="229" t="s">
        <v>272</v>
      </c>
      <c r="L137" s="229" t="s">
        <v>272</v>
      </c>
      <c r="N137" s="210"/>
      <c r="O137" s="211"/>
      <c r="P137" s="211"/>
      <c r="Q137" s="211"/>
      <c r="R137" s="211"/>
      <c r="S137" s="211"/>
      <c r="T137" s="211"/>
      <c r="U137" s="211"/>
      <c r="V137" s="211"/>
      <c r="W137" s="211"/>
    </row>
    <row r="138" spans="1:23" x14ac:dyDescent="0.2">
      <c r="A138" s="229" t="s">
        <v>446</v>
      </c>
      <c r="B138" s="229" t="s">
        <v>270</v>
      </c>
      <c r="C138" s="274" t="s">
        <v>534</v>
      </c>
      <c r="D138" s="229">
        <v>41.5</v>
      </c>
      <c r="E138" s="230">
        <v>164</v>
      </c>
      <c r="F138" s="232">
        <v>41.9</v>
      </c>
      <c r="G138" s="361">
        <v>41.5</v>
      </c>
      <c r="H138" s="233">
        <v>2843</v>
      </c>
      <c r="I138" s="229">
        <v>11000</v>
      </c>
      <c r="J138" s="229" t="s">
        <v>272</v>
      </c>
      <c r="K138" s="229" t="s">
        <v>272</v>
      </c>
      <c r="L138" s="229" t="s">
        <v>272</v>
      </c>
      <c r="N138" s="210"/>
      <c r="O138" s="211"/>
      <c r="P138" s="211"/>
      <c r="Q138" s="211"/>
      <c r="R138" s="211"/>
      <c r="S138" s="211"/>
      <c r="T138" s="211"/>
      <c r="U138" s="211"/>
      <c r="V138" s="211"/>
      <c r="W138" s="211"/>
    </row>
    <row r="139" spans="1:23" x14ac:dyDescent="0.2">
      <c r="A139" s="229" t="s">
        <v>446</v>
      </c>
      <c r="B139" s="229" t="s">
        <v>270</v>
      </c>
      <c r="C139" s="274" t="s">
        <v>535</v>
      </c>
      <c r="D139" s="229">
        <v>45.6</v>
      </c>
      <c r="E139" s="230">
        <v>180</v>
      </c>
      <c r="F139" s="232">
        <v>45.9</v>
      </c>
      <c r="G139" s="361">
        <v>45.6</v>
      </c>
      <c r="H139" s="233">
        <v>3172</v>
      </c>
      <c r="I139" s="229">
        <v>10700</v>
      </c>
      <c r="J139" s="229" t="s">
        <v>272</v>
      </c>
      <c r="K139" s="229" t="s">
        <v>272</v>
      </c>
      <c r="L139" s="229" t="s">
        <v>272</v>
      </c>
      <c r="N139" s="210"/>
      <c r="O139" s="211"/>
      <c r="P139" s="211"/>
      <c r="Q139" s="211"/>
      <c r="R139" s="211"/>
      <c r="S139" s="211"/>
      <c r="T139" s="211"/>
      <c r="U139" s="211"/>
      <c r="V139" s="211"/>
      <c r="W139" s="211"/>
    </row>
    <row r="140" spans="1:23" x14ac:dyDescent="0.2">
      <c r="A140" s="229" t="s">
        <v>446</v>
      </c>
      <c r="B140" s="229" t="s">
        <v>270</v>
      </c>
      <c r="C140" s="274" t="s">
        <v>536</v>
      </c>
      <c r="D140" s="229">
        <v>45.7</v>
      </c>
      <c r="E140" s="230">
        <v>180</v>
      </c>
      <c r="F140" s="232">
        <v>45.9</v>
      </c>
      <c r="G140" s="361">
        <v>45.7</v>
      </c>
      <c r="H140" s="233">
        <v>3197</v>
      </c>
      <c r="I140" s="229">
        <v>10700</v>
      </c>
      <c r="J140" s="229" t="s">
        <v>272</v>
      </c>
      <c r="K140" s="229" t="s">
        <v>272</v>
      </c>
      <c r="L140" s="229" t="s">
        <v>272</v>
      </c>
      <c r="N140" s="210"/>
      <c r="O140" s="211"/>
      <c r="P140" s="211"/>
      <c r="Q140" s="211"/>
      <c r="R140" s="211"/>
      <c r="S140" s="211"/>
      <c r="T140" s="211"/>
      <c r="U140" s="211"/>
      <c r="V140" s="211"/>
      <c r="W140" s="211"/>
    </row>
    <row r="141" spans="1:23" x14ac:dyDescent="0.2">
      <c r="A141" s="229" t="s">
        <v>288</v>
      </c>
      <c r="B141" s="229" t="s">
        <v>270</v>
      </c>
      <c r="C141" s="274" t="s">
        <v>537</v>
      </c>
      <c r="D141" s="229">
        <v>49.7</v>
      </c>
      <c r="E141" s="230">
        <v>164</v>
      </c>
      <c r="F141" s="232">
        <v>50.5</v>
      </c>
      <c r="G141" s="361">
        <v>49.7</v>
      </c>
      <c r="H141" s="233">
        <v>3538</v>
      </c>
      <c r="I141" s="229">
        <v>10800</v>
      </c>
      <c r="J141" s="229" t="s">
        <v>272</v>
      </c>
      <c r="K141" s="229" t="s">
        <v>272</v>
      </c>
      <c r="L141" s="229" t="s">
        <v>272</v>
      </c>
      <c r="N141" s="210"/>
      <c r="O141" s="211"/>
      <c r="P141" s="211"/>
      <c r="Q141" s="211"/>
      <c r="R141" s="211"/>
      <c r="S141" s="211"/>
      <c r="T141" s="211"/>
      <c r="U141" s="211"/>
      <c r="V141" s="211"/>
      <c r="W141" s="211"/>
    </row>
    <row r="142" spans="1:23" x14ac:dyDescent="0.2">
      <c r="A142" s="229" t="s">
        <v>288</v>
      </c>
      <c r="B142" s="229" t="s">
        <v>270</v>
      </c>
      <c r="C142" s="274" t="s">
        <v>538</v>
      </c>
      <c r="D142" s="229">
        <v>48.7</v>
      </c>
      <c r="E142" s="230">
        <v>164</v>
      </c>
      <c r="F142" s="232">
        <v>49.2</v>
      </c>
      <c r="G142" s="361">
        <v>48.7</v>
      </c>
      <c r="H142" s="233">
        <v>3448</v>
      </c>
      <c r="I142" s="229">
        <v>10800</v>
      </c>
      <c r="J142" s="229" t="s">
        <v>272</v>
      </c>
      <c r="K142" s="229" t="s">
        <v>272</v>
      </c>
      <c r="L142" s="229" t="s">
        <v>272</v>
      </c>
      <c r="N142" s="210"/>
      <c r="O142" s="211"/>
      <c r="P142" s="211"/>
      <c r="Q142" s="211"/>
      <c r="R142" s="211"/>
      <c r="S142" s="211"/>
      <c r="T142" s="211"/>
      <c r="U142" s="211"/>
      <c r="V142" s="211"/>
      <c r="W142" s="211"/>
    </row>
    <row r="143" spans="1:23" x14ac:dyDescent="0.2">
      <c r="A143" s="229" t="s">
        <v>288</v>
      </c>
      <c r="B143" s="229" t="s">
        <v>270</v>
      </c>
      <c r="C143" s="274" t="s">
        <v>539</v>
      </c>
      <c r="D143" s="229">
        <v>51.1</v>
      </c>
      <c r="E143" s="230">
        <v>180</v>
      </c>
      <c r="F143" s="232">
        <v>51.3</v>
      </c>
      <c r="G143" s="361">
        <v>51.1</v>
      </c>
      <c r="H143" s="233">
        <v>3731</v>
      </c>
      <c r="I143" s="229">
        <v>10900</v>
      </c>
      <c r="J143" s="229" t="s">
        <v>272</v>
      </c>
      <c r="K143" s="229" t="s">
        <v>272</v>
      </c>
      <c r="L143" s="229" t="s">
        <v>272</v>
      </c>
      <c r="N143" s="210"/>
      <c r="O143" s="211"/>
      <c r="P143" s="211"/>
      <c r="Q143" s="211"/>
      <c r="R143" s="211"/>
      <c r="S143" s="211"/>
      <c r="T143" s="211"/>
      <c r="U143" s="211"/>
      <c r="V143" s="211"/>
      <c r="W143" s="211"/>
    </row>
    <row r="144" spans="1:23" x14ac:dyDescent="0.2">
      <c r="A144" s="229" t="s">
        <v>288</v>
      </c>
      <c r="B144" s="229" t="s">
        <v>270</v>
      </c>
      <c r="C144" s="274" t="s">
        <v>540</v>
      </c>
      <c r="D144" s="229">
        <v>51.7</v>
      </c>
      <c r="E144" s="230">
        <v>180</v>
      </c>
      <c r="F144" s="232">
        <v>52.1</v>
      </c>
      <c r="G144" s="361">
        <v>51.7</v>
      </c>
      <c r="H144" s="233">
        <v>3778</v>
      </c>
      <c r="I144" s="229">
        <v>10900</v>
      </c>
      <c r="J144" s="229" t="s">
        <v>272</v>
      </c>
      <c r="K144" s="229" t="s">
        <v>272</v>
      </c>
      <c r="L144" s="229" t="s">
        <v>272</v>
      </c>
      <c r="N144" s="210"/>
      <c r="O144" s="211"/>
      <c r="P144" s="211"/>
      <c r="Q144" s="211"/>
      <c r="R144" s="211"/>
      <c r="S144" s="211"/>
      <c r="T144" s="211"/>
      <c r="U144" s="211"/>
      <c r="V144" s="211"/>
      <c r="W144" s="211"/>
    </row>
    <row r="145" spans="1:23" x14ac:dyDescent="0.2">
      <c r="A145" s="229" t="s">
        <v>288</v>
      </c>
      <c r="B145" s="229" t="s">
        <v>270</v>
      </c>
      <c r="C145" s="274" t="s">
        <v>541</v>
      </c>
      <c r="D145" s="229">
        <v>35.1</v>
      </c>
      <c r="E145" s="230">
        <v>120</v>
      </c>
      <c r="F145" s="232">
        <v>35.9</v>
      </c>
      <c r="G145" s="361">
        <v>35.1</v>
      </c>
      <c r="H145" s="233">
        <v>2237</v>
      </c>
      <c r="I145" s="229">
        <v>11100</v>
      </c>
      <c r="J145" s="229" t="s">
        <v>272</v>
      </c>
      <c r="K145" s="229" t="s">
        <v>272</v>
      </c>
      <c r="L145" s="229" t="s">
        <v>272</v>
      </c>
      <c r="N145" s="210"/>
      <c r="O145" s="211"/>
      <c r="P145" s="211"/>
      <c r="Q145" s="211"/>
      <c r="R145" s="211"/>
      <c r="S145" s="211"/>
      <c r="T145" s="211"/>
      <c r="U145" s="211"/>
      <c r="V145" s="211"/>
      <c r="W145" s="211"/>
    </row>
    <row r="146" spans="1:23" x14ac:dyDescent="0.2">
      <c r="A146" s="229" t="s">
        <v>288</v>
      </c>
      <c r="B146" s="229" t="s">
        <v>270</v>
      </c>
      <c r="C146" s="274" t="s">
        <v>542</v>
      </c>
      <c r="D146" s="229">
        <v>35.200000000000003</v>
      </c>
      <c r="E146" s="230">
        <v>120</v>
      </c>
      <c r="F146" s="232">
        <v>35.6</v>
      </c>
      <c r="G146" s="361">
        <v>35.200000000000003</v>
      </c>
      <c r="H146" s="233">
        <v>2269</v>
      </c>
      <c r="I146" s="229">
        <v>11100</v>
      </c>
      <c r="J146" s="229" t="s">
        <v>272</v>
      </c>
      <c r="K146" s="229" t="s">
        <v>272</v>
      </c>
      <c r="L146" s="229" t="s">
        <v>272</v>
      </c>
      <c r="N146" s="210"/>
      <c r="O146" s="211"/>
      <c r="P146" s="211"/>
      <c r="Q146" s="211"/>
      <c r="R146" s="211"/>
      <c r="S146" s="211"/>
      <c r="T146" s="211"/>
      <c r="U146" s="211"/>
      <c r="V146" s="211"/>
      <c r="W146" s="211"/>
    </row>
    <row r="147" spans="1:23" x14ac:dyDescent="0.2">
      <c r="A147" s="229" t="s">
        <v>288</v>
      </c>
      <c r="B147" s="229" t="s">
        <v>270</v>
      </c>
      <c r="C147" s="274" t="s">
        <v>543</v>
      </c>
      <c r="D147" s="229">
        <v>46.5</v>
      </c>
      <c r="E147" s="230">
        <v>164</v>
      </c>
      <c r="F147" s="232">
        <v>47</v>
      </c>
      <c r="G147" s="361">
        <v>46.5</v>
      </c>
      <c r="H147" s="233">
        <v>3347</v>
      </c>
      <c r="I147" s="229">
        <v>11100</v>
      </c>
      <c r="J147" s="229" t="s">
        <v>272</v>
      </c>
      <c r="K147" s="229" t="s">
        <v>272</v>
      </c>
      <c r="L147" s="229" t="s">
        <v>272</v>
      </c>
      <c r="N147" s="210"/>
      <c r="O147" s="211"/>
      <c r="P147" s="211"/>
      <c r="Q147" s="211"/>
      <c r="R147" s="211"/>
      <c r="S147" s="211"/>
      <c r="T147" s="211"/>
      <c r="U147" s="211"/>
      <c r="V147" s="211"/>
      <c r="W147" s="211"/>
    </row>
    <row r="148" spans="1:23" x14ac:dyDescent="0.2">
      <c r="A148" s="229" t="s">
        <v>288</v>
      </c>
      <c r="B148" s="229" t="s">
        <v>270</v>
      </c>
      <c r="C148" s="274" t="s">
        <v>544</v>
      </c>
      <c r="D148" s="229">
        <v>46.7</v>
      </c>
      <c r="E148" s="230">
        <v>164</v>
      </c>
      <c r="F148" s="232">
        <v>46.8</v>
      </c>
      <c r="G148" s="361">
        <v>46.7</v>
      </c>
      <c r="H148" s="233">
        <v>3344</v>
      </c>
      <c r="I148" s="229">
        <v>11100</v>
      </c>
      <c r="J148" s="229" t="s">
        <v>272</v>
      </c>
      <c r="K148" s="229" t="s">
        <v>272</v>
      </c>
      <c r="L148" s="229" t="s">
        <v>272</v>
      </c>
      <c r="N148" s="210"/>
      <c r="O148" s="211"/>
      <c r="P148" s="211"/>
      <c r="Q148" s="211"/>
      <c r="R148" s="211"/>
      <c r="S148" s="211"/>
      <c r="T148" s="211"/>
      <c r="U148" s="211"/>
      <c r="V148" s="211"/>
      <c r="W148" s="211"/>
    </row>
    <row r="149" spans="1:23" x14ac:dyDescent="0.2">
      <c r="A149" s="284"/>
      <c r="B149" s="284"/>
      <c r="C149" s="352"/>
      <c r="D149" s="306"/>
      <c r="E149" s="306"/>
      <c r="F149" s="306"/>
      <c r="G149" s="367"/>
      <c r="H149" s="306"/>
      <c r="I149" s="306"/>
      <c r="J149" s="306"/>
      <c r="K149" s="306"/>
      <c r="L149" s="307"/>
      <c r="N149" s="210"/>
      <c r="O149" s="211"/>
      <c r="P149" s="211"/>
      <c r="Q149" s="211"/>
      <c r="R149" s="211"/>
      <c r="S149" s="211"/>
      <c r="T149" s="211"/>
      <c r="U149" s="211"/>
      <c r="V149" s="211"/>
      <c r="W149" s="211"/>
    </row>
    <row r="150" spans="1:23" x14ac:dyDescent="0.2">
      <c r="A150" s="285"/>
      <c r="B150" s="285"/>
      <c r="C150" s="356" t="s">
        <v>297</v>
      </c>
      <c r="D150" s="301">
        <v>44.7</v>
      </c>
      <c r="E150" s="301">
        <v>154</v>
      </c>
      <c r="F150" s="301">
        <v>45.1</v>
      </c>
      <c r="G150" s="368">
        <v>44.7</v>
      </c>
      <c r="H150" s="301">
        <v>3118</v>
      </c>
      <c r="I150" s="301">
        <v>10900</v>
      </c>
      <c r="J150" s="301" t="s">
        <v>272</v>
      </c>
      <c r="K150" s="301" t="s">
        <v>272</v>
      </c>
      <c r="L150" s="301" t="s">
        <v>272</v>
      </c>
    </row>
    <row r="151" spans="1:23" x14ac:dyDescent="0.2">
      <c r="A151" s="244"/>
      <c r="B151" s="244"/>
      <c r="C151" s="357" t="s">
        <v>298</v>
      </c>
      <c r="D151" s="298">
        <v>4.9000000000000004</v>
      </c>
      <c r="E151" s="298">
        <v>20.6</v>
      </c>
      <c r="F151" s="298">
        <v>4.8099999999999996</v>
      </c>
      <c r="G151" s="369">
        <v>4.9000000000000004</v>
      </c>
      <c r="H151" s="298">
        <v>446</v>
      </c>
      <c r="I151" s="298">
        <v>163</v>
      </c>
      <c r="J151" s="298" t="s">
        <v>272</v>
      </c>
      <c r="K151" s="298" t="s">
        <v>272</v>
      </c>
      <c r="L151" s="298" t="s">
        <v>272</v>
      </c>
    </row>
  </sheetData>
  <mergeCells count="23">
    <mergeCell ref="A2:B2"/>
    <mergeCell ref="A5:H5"/>
    <mergeCell ref="D8:E8"/>
    <mergeCell ref="F8:G8"/>
    <mergeCell ref="H8:L8"/>
    <mergeCell ref="C39:G39"/>
    <mergeCell ref="C115:G115"/>
    <mergeCell ref="C40:G40"/>
    <mergeCell ref="C43:K43"/>
    <mergeCell ref="D46:E46"/>
    <mergeCell ref="F46:G46"/>
    <mergeCell ref="H46:L46"/>
    <mergeCell ref="C77:G77"/>
    <mergeCell ref="C116:G116"/>
    <mergeCell ref="C119:K119"/>
    <mergeCell ref="D122:E122"/>
    <mergeCell ref="F122:G122"/>
    <mergeCell ref="H122:L122"/>
    <mergeCell ref="C78:G78"/>
    <mergeCell ref="C81:K81"/>
    <mergeCell ref="D84:E84"/>
    <mergeCell ref="F84:G84"/>
    <mergeCell ref="H84:L8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>
      <selection activeCell="H38" sqref="H38"/>
    </sheetView>
  </sheetViews>
  <sheetFormatPr defaultRowHeight="12.75" x14ac:dyDescent="0.2"/>
  <sheetData>
    <row r="1" spans="1:38" x14ac:dyDescent="0.2">
      <c r="A1" s="17" t="s">
        <v>600</v>
      </c>
      <c r="D1" s="48"/>
      <c r="E1" s="34"/>
      <c r="F1" s="48" t="s">
        <v>593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8" x14ac:dyDescent="0.2">
      <c r="A2" s="313" t="s">
        <v>601</v>
      </c>
      <c r="D2" s="48"/>
      <c r="E2" s="34"/>
      <c r="F2" s="48" t="s">
        <v>594</v>
      </c>
      <c r="G2" s="48"/>
      <c r="H2" s="48"/>
      <c r="I2" s="48"/>
      <c r="J2" s="48"/>
      <c r="K2" s="48"/>
      <c r="L2" s="48"/>
      <c r="M2" s="48" t="s">
        <v>595</v>
      </c>
      <c r="N2" s="48"/>
      <c r="O2" s="48"/>
      <c r="P2" s="48"/>
      <c r="Q2" s="48"/>
      <c r="R2" s="48"/>
      <c r="S2" s="48"/>
      <c r="T2" s="48" t="s">
        <v>596</v>
      </c>
      <c r="U2" s="48"/>
      <c r="V2" s="48"/>
      <c r="W2" s="48"/>
      <c r="X2" s="48"/>
      <c r="Y2" s="48"/>
      <c r="Z2" s="48"/>
      <c r="AA2" s="48" t="s">
        <v>258</v>
      </c>
      <c r="AB2" s="48"/>
      <c r="AC2" s="48"/>
      <c r="AD2" s="48"/>
      <c r="AE2" s="48"/>
      <c r="AF2" s="48"/>
      <c r="AG2" s="48"/>
      <c r="AH2" s="308" t="s">
        <v>259</v>
      </c>
      <c r="AI2" s="308"/>
    </row>
    <row r="3" spans="1:38" x14ac:dyDescent="0.2">
      <c r="D3" s="48"/>
      <c r="E3" s="2" t="s">
        <v>597</v>
      </c>
      <c r="F3" s="48" t="s">
        <v>288</v>
      </c>
      <c r="G3" s="47" t="s">
        <v>597</v>
      </c>
      <c r="H3" s="48" t="s">
        <v>598</v>
      </c>
      <c r="I3" s="47" t="s">
        <v>597</v>
      </c>
      <c r="J3" s="48" t="s">
        <v>599</v>
      </c>
      <c r="K3" s="48"/>
      <c r="L3" s="2" t="s">
        <v>597</v>
      </c>
      <c r="M3" s="48" t="s">
        <v>288</v>
      </c>
      <c r="N3" s="47" t="s">
        <v>597</v>
      </c>
      <c r="O3" s="48" t="s">
        <v>598</v>
      </c>
      <c r="P3" s="47" t="s">
        <v>597</v>
      </c>
      <c r="Q3" s="48" t="s">
        <v>599</v>
      </c>
      <c r="R3" s="48"/>
      <c r="S3" s="2" t="s">
        <v>597</v>
      </c>
      <c r="T3" s="48" t="s">
        <v>288</v>
      </c>
      <c r="U3" s="47" t="s">
        <v>597</v>
      </c>
      <c r="V3" s="48" t="s">
        <v>598</v>
      </c>
      <c r="W3" s="47" t="s">
        <v>597</v>
      </c>
      <c r="X3" s="48" t="s">
        <v>599</v>
      </c>
      <c r="Y3" s="48"/>
      <c r="Z3" s="2" t="s">
        <v>597</v>
      </c>
      <c r="AA3" s="48" t="s">
        <v>288</v>
      </c>
      <c r="AB3" s="47" t="s">
        <v>597</v>
      </c>
      <c r="AC3" s="48" t="s">
        <v>598</v>
      </c>
      <c r="AD3" s="47" t="s">
        <v>597</v>
      </c>
      <c r="AE3" s="48" t="s">
        <v>599</v>
      </c>
      <c r="AF3" s="48"/>
      <c r="AG3" s="2" t="s">
        <v>597</v>
      </c>
      <c r="AH3" s="48" t="s">
        <v>288</v>
      </c>
      <c r="AI3" s="47" t="s">
        <v>597</v>
      </c>
      <c r="AJ3" s="48" t="s">
        <v>598</v>
      </c>
      <c r="AK3" s="47" t="s">
        <v>597</v>
      </c>
      <c r="AL3" s="48" t="s">
        <v>599</v>
      </c>
    </row>
    <row r="4" spans="1:38" x14ac:dyDescent="0.2">
      <c r="D4" s="48"/>
      <c r="E4" s="2">
        <v>9</v>
      </c>
      <c r="F4" s="48">
        <v>8.7899999999999991</v>
      </c>
      <c r="G4" s="2">
        <v>37</v>
      </c>
      <c r="H4" s="48">
        <v>7.4399999999999995</v>
      </c>
      <c r="I4" s="2">
        <v>1</v>
      </c>
      <c r="J4" s="48">
        <v>6.7149999999999999</v>
      </c>
      <c r="K4" s="48"/>
      <c r="L4" s="2">
        <v>9</v>
      </c>
      <c r="M4" s="48">
        <v>20.399999999999999</v>
      </c>
      <c r="N4" s="2">
        <v>37</v>
      </c>
      <c r="O4" s="48">
        <v>29.9</v>
      </c>
      <c r="P4" s="2">
        <v>1</v>
      </c>
      <c r="Q4" s="48">
        <v>32.4</v>
      </c>
      <c r="R4" s="48"/>
      <c r="S4" s="2">
        <v>9</v>
      </c>
      <c r="T4" s="48">
        <v>79.400000000000006</v>
      </c>
      <c r="U4" s="2">
        <v>37</v>
      </c>
      <c r="V4" s="48">
        <v>70.05</v>
      </c>
      <c r="W4" s="2">
        <v>1</v>
      </c>
      <c r="X4" s="48">
        <v>66.949999999999989</v>
      </c>
      <c r="Y4" s="48"/>
      <c r="Z4" s="2">
        <v>9</v>
      </c>
      <c r="AA4" s="48">
        <v>43.5</v>
      </c>
      <c r="AB4" s="2">
        <v>37</v>
      </c>
      <c r="AC4" s="48">
        <v>44</v>
      </c>
      <c r="AD4" s="2">
        <v>1</v>
      </c>
      <c r="AE4" s="48">
        <v>47.75</v>
      </c>
      <c r="AF4" s="48"/>
      <c r="AG4" s="2">
        <v>9</v>
      </c>
      <c r="AH4" s="48">
        <v>42.650000000000006</v>
      </c>
      <c r="AI4" s="2">
        <v>37</v>
      </c>
      <c r="AJ4" s="48">
        <v>43.45</v>
      </c>
      <c r="AK4" s="2">
        <v>1</v>
      </c>
      <c r="AL4" s="48">
        <v>46.599999999999994</v>
      </c>
    </row>
    <row r="5" spans="1:38" x14ac:dyDescent="0.2">
      <c r="D5" s="48"/>
      <c r="E5" s="2">
        <v>10</v>
      </c>
      <c r="F5" s="48">
        <v>8.5399999999999991</v>
      </c>
      <c r="G5" s="2">
        <v>38</v>
      </c>
      <c r="H5" s="48">
        <v>7.83</v>
      </c>
      <c r="I5" s="2">
        <v>2</v>
      </c>
      <c r="J5" s="48">
        <v>7.4399999999999995</v>
      </c>
      <c r="K5" s="48"/>
      <c r="L5" s="2">
        <v>10</v>
      </c>
      <c r="M5" s="48">
        <v>20.399999999999999</v>
      </c>
      <c r="N5" s="2">
        <v>38</v>
      </c>
      <c r="O5" s="48">
        <v>29</v>
      </c>
      <c r="P5" s="2">
        <v>2</v>
      </c>
      <c r="Q5" s="48">
        <v>29.799999999999997</v>
      </c>
      <c r="R5" s="48"/>
      <c r="S5" s="2">
        <v>10</v>
      </c>
      <c r="T5" s="48">
        <v>79.300000000000011</v>
      </c>
      <c r="U5" s="2">
        <v>38</v>
      </c>
      <c r="V5" s="48">
        <v>70.900000000000006</v>
      </c>
      <c r="W5" s="2">
        <v>2</v>
      </c>
      <c r="X5" s="48">
        <v>69.550000000000011</v>
      </c>
      <c r="Y5" s="48"/>
      <c r="Z5" s="2">
        <v>10</v>
      </c>
      <c r="AA5" s="48">
        <v>41.8</v>
      </c>
      <c r="AB5" s="2">
        <v>38</v>
      </c>
      <c r="AC5" s="48">
        <v>45.45</v>
      </c>
      <c r="AD5" s="2">
        <v>2</v>
      </c>
      <c r="AE5" s="48">
        <v>39.5</v>
      </c>
      <c r="AF5" s="48"/>
      <c r="AG5" s="2">
        <v>10</v>
      </c>
      <c r="AH5" s="48">
        <v>41.150000000000006</v>
      </c>
      <c r="AI5" s="2">
        <v>38</v>
      </c>
      <c r="AJ5" s="48">
        <v>44.849999999999994</v>
      </c>
      <c r="AK5" s="2">
        <v>2</v>
      </c>
      <c r="AL5" s="48">
        <v>38.700000000000003</v>
      </c>
    </row>
    <row r="6" spans="1:38" x14ac:dyDescent="0.2">
      <c r="D6" s="48"/>
      <c r="E6" s="2">
        <v>11</v>
      </c>
      <c r="F6" s="48">
        <v>8.5749999999999993</v>
      </c>
      <c r="G6" s="2">
        <v>39</v>
      </c>
      <c r="H6" s="48">
        <v>5.98</v>
      </c>
      <c r="I6" s="2">
        <v>3</v>
      </c>
      <c r="J6" s="48">
        <v>8.4450000000000003</v>
      </c>
      <c r="K6" s="48"/>
      <c r="L6" s="2">
        <v>11</v>
      </c>
      <c r="M6" s="48">
        <v>21</v>
      </c>
      <c r="N6" s="2">
        <v>39</v>
      </c>
      <c r="O6" s="48">
        <v>31.75</v>
      </c>
      <c r="P6" s="2">
        <v>3</v>
      </c>
      <c r="Q6" s="48">
        <v>25.45</v>
      </c>
      <c r="R6" s="48"/>
      <c r="S6" s="2">
        <v>11</v>
      </c>
      <c r="T6" s="48">
        <v>78.599999999999994</v>
      </c>
      <c r="U6" s="2">
        <v>39</v>
      </c>
      <c r="V6" s="48">
        <v>68.150000000000006</v>
      </c>
      <c r="W6" s="2">
        <v>3</v>
      </c>
      <c r="X6" s="48">
        <v>74.3</v>
      </c>
      <c r="Y6" s="48"/>
      <c r="Z6" s="2">
        <v>11</v>
      </c>
      <c r="AA6" s="48">
        <v>48.75</v>
      </c>
      <c r="AB6" s="2">
        <v>39</v>
      </c>
      <c r="AC6" s="48">
        <v>37.6</v>
      </c>
      <c r="AD6" s="2">
        <v>3</v>
      </c>
      <c r="AE6" s="48">
        <v>43.6</v>
      </c>
      <c r="AF6" s="48"/>
      <c r="AG6" s="2">
        <v>11</v>
      </c>
      <c r="AH6" s="48">
        <v>48.3</v>
      </c>
      <c r="AI6" s="2">
        <v>39</v>
      </c>
      <c r="AJ6" s="48">
        <v>37.049999999999997</v>
      </c>
      <c r="AK6" s="2">
        <v>3</v>
      </c>
      <c r="AL6" s="48">
        <v>42.900000000000006</v>
      </c>
    </row>
    <row r="7" spans="1:38" x14ac:dyDescent="0.2">
      <c r="D7" s="48"/>
      <c r="E7" s="2">
        <v>12</v>
      </c>
      <c r="F7" s="48">
        <v>7.7649999999999997</v>
      </c>
      <c r="G7" s="2">
        <v>40</v>
      </c>
      <c r="H7" s="48">
        <v>6.7799999999999994</v>
      </c>
      <c r="I7" s="2">
        <v>4</v>
      </c>
      <c r="J7" s="48">
        <v>6.9950000000000001</v>
      </c>
      <c r="K7" s="48"/>
      <c r="L7" s="2">
        <v>12</v>
      </c>
      <c r="M7" s="48">
        <v>26.55</v>
      </c>
      <c r="N7" s="2">
        <v>40</v>
      </c>
      <c r="O7" s="48">
        <v>26.4</v>
      </c>
      <c r="P7" s="2">
        <v>4</v>
      </c>
      <c r="Q7" s="48">
        <v>31.45</v>
      </c>
      <c r="R7" s="48"/>
      <c r="S7" s="2">
        <v>12</v>
      </c>
      <c r="T7" s="48">
        <v>73.099999999999994</v>
      </c>
      <c r="U7" s="2">
        <v>40</v>
      </c>
      <c r="V7" s="48">
        <v>73.45</v>
      </c>
      <c r="W7" s="2">
        <v>4</v>
      </c>
      <c r="X7" s="48">
        <v>68.25</v>
      </c>
      <c r="Y7" s="48"/>
      <c r="Z7" s="2">
        <v>12</v>
      </c>
      <c r="AA7" s="48">
        <v>51.4</v>
      </c>
      <c r="AB7" s="2">
        <v>40</v>
      </c>
      <c r="AC7" s="48">
        <v>43.55</v>
      </c>
      <c r="AD7" s="2">
        <v>4</v>
      </c>
      <c r="AE7" s="48">
        <v>38.400000000000006</v>
      </c>
      <c r="AF7" s="48"/>
      <c r="AG7" s="2">
        <v>12</v>
      </c>
      <c r="AH7" s="48">
        <v>50.900000000000006</v>
      </c>
      <c r="AI7" s="2">
        <v>40</v>
      </c>
      <c r="AJ7" s="48">
        <v>43.05</v>
      </c>
      <c r="AK7" s="2">
        <v>4</v>
      </c>
      <c r="AL7" s="48">
        <v>37.65</v>
      </c>
    </row>
    <row r="8" spans="1:38" x14ac:dyDescent="0.2">
      <c r="D8" s="48"/>
      <c r="E8" s="2">
        <v>45</v>
      </c>
      <c r="F8" s="48">
        <v>7.33</v>
      </c>
      <c r="G8" s="2">
        <v>41</v>
      </c>
      <c r="H8" s="48">
        <v>7.165</v>
      </c>
      <c r="I8" s="2">
        <v>5</v>
      </c>
      <c r="J8" s="48">
        <v>6.8699999999999992</v>
      </c>
      <c r="K8" s="48"/>
      <c r="L8" s="2">
        <v>45</v>
      </c>
      <c r="M8" s="48">
        <v>30.4</v>
      </c>
      <c r="N8" s="2">
        <v>41</v>
      </c>
      <c r="O8" s="48">
        <v>39.849999999999994</v>
      </c>
      <c r="P8" s="2">
        <v>5</v>
      </c>
      <c r="Q8" s="48">
        <v>31.9</v>
      </c>
      <c r="R8" s="48"/>
      <c r="S8" s="2">
        <v>45</v>
      </c>
      <c r="T8" s="48">
        <v>69.599999999999994</v>
      </c>
      <c r="U8" s="2">
        <v>41</v>
      </c>
      <c r="V8" s="48">
        <v>60.05</v>
      </c>
      <c r="W8" s="2">
        <v>5</v>
      </c>
      <c r="X8" s="48">
        <v>67.800000000000011</v>
      </c>
      <c r="Y8" s="48"/>
      <c r="Z8" s="2">
        <v>45</v>
      </c>
      <c r="AA8" s="48">
        <v>49.85</v>
      </c>
      <c r="AB8" s="2">
        <v>41</v>
      </c>
      <c r="AC8" s="48">
        <v>47.65</v>
      </c>
      <c r="AD8" s="2">
        <v>5</v>
      </c>
      <c r="AE8" s="48">
        <v>45.05</v>
      </c>
      <c r="AF8" s="48"/>
      <c r="AG8" s="2">
        <v>45</v>
      </c>
      <c r="AH8" s="48">
        <v>49.2</v>
      </c>
      <c r="AI8" s="2">
        <v>41</v>
      </c>
      <c r="AJ8" s="48">
        <v>47.55</v>
      </c>
      <c r="AK8" s="2">
        <v>5</v>
      </c>
      <c r="AL8" s="48">
        <v>44.45</v>
      </c>
    </row>
    <row r="9" spans="1:38" x14ac:dyDescent="0.2">
      <c r="D9" s="48"/>
      <c r="E9" s="2">
        <v>46</v>
      </c>
      <c r="F9" s="48">
        <v>4.9950000000000001</v>
      </c>
      <c r="G9" s="2">
        <v>42</v>
      </c>
      <c r="H9" s="48">
        <v>6.3100000000000005</v>
      </c>
      <c r="I9" s="2">
        <v>6</v>
      </c>
      <c r="J9" s="48">
        <v>7.11</v>
      </c>
      <c r="K9" s="48"/>
      <c r="L9" s="2">
        <v>46</v>
      </c>
      <c r="M9" s="48">
        <v>31.7</v>
      </c>
      <c r="N9" s="2">
        <v>42</v>
      </c>
      <c r="O9" s="48">
        <v>27.95</v>
      </c>
      <c r="P9" s="2">
        <v>6</v>
      </c>
      <c r="Q9" s="48">
        <v>25.65</v>
      </c>
      <c r="R9" s="48"/>
      <c r="S9" s="2">
        <v>46</v>
      </c>
      <c r="T9" s="48">
        <v>68.3</v>
      </c>
      <c r="U9" s="2">
        <v>42</v>
      </c>
      <c r="V9" s="48">
        <v>72.05</v>
      </c>
      <c r="W9" s="2">
        <v>6</v>
      </c>
      <c r="X9" s="48">
        <v>74.050000000000011</v>
      </c>
      <c r="Y9" s="48"/>
      <c r="Z9" s="2">
        <v>46</v>
      </c>
      <c r="AA9" s="48">
        <v>51.7</v>
      </c>
      <c r="AB9" s="2">
        <v>42</v>
      </c>
      <c r="AC9" s="48">
        <v>50.55</v>
      </c>
      <c r="AD9" s="2">
        <v>6</v>
      </c>
      <c r="AE9" s="48">
        <v>42.9</v>
      </c>
      <c r="AF9" s="48"/>
      <c r="AG9" s="2">
        <v>46</v>
      </c>
      <c r="AH9" s="48">
        <v>51.400000000000006</v>
      </c>
      <c r="AI9" s="2">
        <v>42</v>
      </c>
      <c r="AJ9" s="48">
        <v>50.35</v>
      </c>
      <c r="AK9" s="2">
        <v>6</v>
      </c>
      <c r="AL9" s="48">
        <v>42.2</v>
      </c>
    </row>
    <row r="10" spans="1:38" ht="15" x14ac:dyDescent="0.25">
      <c r="D10" s="48"/>
      <c r="E10" s="2">
        <v>47</v>
      </c>
      <c r="F10" s="48">
        <v>5.6349999999999998</v>
      </c>
      <c r="G10" s="2">
        <v>43</v>
      </c>
      <c r="H10" s="48">
        <v>6.65</v>
      </c>
      <c r="I10" s="373">
        <v>7</v>
      </c>
      <c r="J10" s="309">
        <v>8.4050000000000011</v>
      </c>
      <c r="K10" s="309"/>
      <c r="L10" s="2">
        <v>47</v>
      </c>
      <c r="M10" s="48">
        <v>28.950000000000003</v>
      </c>
      <c r="N10" s="2">
        <v>43</v>
      </c>
      <c r="O10" s="48">
        <v>44</v>
      </c>
      <c r="P10" s="373">
        <v>7</v>
      </c>
      <c r="Q10" s="309">
        <v>20.55</v>
      </c>
      <c r="R10" s="309"/>
      <c r="S10" s="2">
        <v>47</v>
      </c>
      <c r="T10" s="48">
        <v>71.099999999999994</v>
      </c>
      <c r="U10" s="2">
        <v>43</v>
      </c>
      <c r="V10" s="48">
        <v>55.95</v>
      </c>
      <c r="W10" s="373">
        <v>7</v>
      </c>
      <c r="X10" s="309">
        <v>79.05</v>
      </c>
      <c r="Y10" s="309"/>
      <c r="Z10" s="2">
        <v>47</v>
      </c>
      <c r="AA10" s="48">
        <v>35.75</v>
      </c>
      <c r="AB10" s="2">
        <v>43</v>
      </c>
      <c r="AC10" s="48">
        <v>41.95</v>
      </c>
      <c r="AD10" s="373">
        <v>7</v>
      </c>
      <c r="AE10" s="309">
        <v>43.6</v>
      </c>
      <c r="AF10" s="309"/>
      <c r="AG10" s="2">
        <v>47</v>
      </c>
      <c r="AH10" s="48">
        <v>35.150000000000006</v>
      </c>
      <c r="AI10" s="2">
        <v>43</v>
      </c>
      <c r="AJ10" s="48">
        <v>41.65</v>
      </c>
      <c r="AK10" s="373">
        <v>7</v>
      </c>
      <c r="AL10" s="309">
        <v>42.95</v>
      </c>
    </row>
    <row r="11" spans="1:38" x14ac:dyDescent="0.2">
      <c r="D11" s="48"/>
      <c r="E11" s="2">
        <v>48</v>
      </c>
      <c r="F11" s="48">
        <v>6.16</v>
      </c>
      <c r="G11" s="2">
        <v>44</v>
      </c>
      <c r="H11" s="48">
        <v>6.7449999999999992</v>
      </c>
      <c r="I11" s="2">
        <v>8</v>
      </c>
      <c r="J11" s="48">
        <v>7.55</v>
      </c>
      <c r="K11" s="48"/>
      <c r="L11" s="2">
        <v>48</v>
      </c>
      <c r="M11" s="48">
        <v>33.25</v>
      </c>
      <c r="N11" s="2">
        <v>44</v>
      </c>
      <c r="O11" s="48">
        <v>40</v>
      </c>
      <c r="P11" s="2">
        <v>8</v>
      </c>
      <c r="Q11" s="48">
        <v>21.450000000000003</v>
      </c>
      <c r="R11" s="48"/>
      <c r="S11" s="2">
        <v>48</v>
      </c>
      <c r="T11" s="48">
        <v>66.8</v>
      </c>
      <c r="U11" s="2">
        <v>44</v>
      </c>
      <c r="V11" s="48">
        <v>60</v>
      </c>
      <c r="W11" s="2">
        <v>8</v>
      </c>
      <c r="X11" s="48">
        <v>78.150000000000006</v>
      </c>
      <c r="Y11" s="48"/>
      <c r="Z11" s="2">
        <v>48</v>
      </c>
      <c r="AA11" s="48">
        <v>46.9</v>
      </c>
      <c r="AB11" s="2">
        <v>44</v>
      </c>
      <c r="AC11" s="48">
        <v>45.9</v>
      </c>
      <c r="AD11" s="2">
        <v>8</v>
      </c>
      <c r="AE11" s="48">
        <v>46.55</v>
      </c>
      <c r="AF11" s="48"/>
      <c r="AG11" s="2">
        <v>48</v>
      </c>
      <c r="AH11" s="48">
        <v>46.6</v>
      </c>
      <c r="AI11" s="2">
        <v>44</v>
      </c>
      <c r="AJ11" s="48">
        <v>45.650000000000006</v>
      </c>
      <c r="AK11" s="2">
        <v>8</v>
      </c>
      <c r="AL11" s="48">
        <v>45.8</v>
      </c>
    </row>
    <row r="12" spans="1:38" x14ac:dyDescent="0.2">
      <c r="D12" s="48"/>
      <c r="E12" s="34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8" x14ac:dyDescent="0.2">
      <c r="D13" s="48"/>
      <c r="E13" s="34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L13" s="310"/>
    </row>
    <row r="14" spans="1:38" x14ac:dyDescent="0.2">
      <c r="D14" s="48"/>
      <c r="E14" s="34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8" x14ac:dyDescent="0.2">
      <c r="D15" s="48"/>
      <c r="E15" s="34"/>
      <c r="F15" s="48" t="s">
        <v>594</v>
      </c>
      <c r="G15" s="48"/>
      <c r="H15" s="48"/>
      <c r="I15" s="48"/>
      <c r="J15" s="48"/>
      <c r="K15" s="48"/>
      <c r="L15" s="48"/>
      <c r="M15" s="48" t="s">
        <v>595</v>
      </c>
      <c r="N15" s="48"/>
      <c r="O15" s="48"/>
      <c r="P15" s="48"/>
      <c r="Q15" s="48"/>
      <c r="R15" s="48"/>
      <c r="S15" s="48"/>
      <c r="T15" s="48" t="s">
        <v>596</v>
      </c>
      <c r="U15" s="48"/>
      <c r="V15" s="48"/>
      <c r="W15" s="48"/>
      <c r="X15" s="48"/>
      <c r="Y15" s="48"/>
      <c r="Z15" s="48"/>
      <c r="AA15" s="48" t="s">
        <v>258</v>
      </c>
      <c r="AB15" s="48"/>
      <c r="AC15" s="48"/>
      <c r="AD15" s="48"/>
      <c r="AE15" s="48"/>
      <c r="AF15" s="48"/>
      <c r="AG15" s="48"/>
      <c r="AH15" s="308" t="s">
        <v>259</v>
      </c>
      <c r="AI15" s="308"/>
    </row>
    <row r="16" spans="1:38" x14ac:dyDescent="0.2">
      <c r="D16" s="48"/>
      <c r="E16" s="2" t="s">
        <v>597</v>
      </c>
      <c r="F16" s="48" t="s">
        <v>288</v>
      </c>
      <c r="G16" s="47" t="s">
        <v>597</v>
      </c>
      <c r="H16" s="48" t="s">
        <v>598</v>
      </c>
      <c r="I16" s="47" t="s">
        <v>597</v>
      </c>
      <c r="J16" s="48" t="s">
        <v>599</v>
      </c>
      <c r="K16" s="48"/>
      <c r="L16" s="2" t="s">
        <v>597</v>
      </c>
      <c r="M16" s="48" t="s">
        <v>288</v>
      </c>
      <c r="N16" s="47" t="s">
        <v>597</v>
      </c>
      <c r="O16" s="48" t="s">
        <v>598</v>
      </c>
      <c r="P16" s="47" t="s">
        <v>597</v>
      </c>
      <c r="Q16" s="48" t="s">
        <v>599</v>
      </c>
      <c r="R16" s="48"/>
      <c r="S16" s="2" t="s">
        <v>597</v>
      </c>
      <c r="T16" s="48" t="s">
        <v>288</v>
      </c>
      <c r="U16" s="47" t="s">
        <v>597</v>
      </c>
      <c r="V16" s="48" t="s">
        <v>598</v>
      </c>
      <c r="W16" s="47" t="s">
        <v>597</v>
      </c>
      <c r="X16" s="48" t="s">
        <v>599</v>
      </c>
      <c r="Y16" s="48"/>
      <c r="Z16" s="2" t="s">
        <v>597</v>
      </c>
      <c r="AA16" s="48" t="s">
        <v>288</v>
      </c>
      <c r="AB16" s="47" t="s">
        <v>597</v>
      </c>
      <c r="AC16" s="48" t="s">
        <v>598</v>
      </c>
      <c r="AD16" s="47" t="s">
        <v>597</v>
      </c>
      <c r="AE16" s="48" t="s">
        <v>599</v>
      </c>
      <c r="AF16" s="48"/>
      <c r="AG16" s="2" t="s">
        <v>597</v>
      </c>
      <c r="AH16" s="48" t="s">
        <v>288</v>
      </c>
      <c r="AI16" s="47" t="s">
        <v>597</v>
      </c>
      <c r="AJ16" s="48" t="s">
        <v>598</v>
      </c>
      <c r="AK16" s="47" t="s">
        <v>597</v>
      </c>
      <c r="AL16" s="48" t="s">
        <v>599</v>
      </c>
    </row>
    <row r="17" spans="4:38" x14ac:dyDescent="0.2">
      <c r="D17" s="48"/>
      <c r="E17" s="2">
        <v>33</v>
      </c>
      <c r="F17" s="48">
        <v>10.024999999999999</v>
      </c>
      <c r="G17" s="2">
        <v>61</v>
      </c>
      <c r="H17" s="48">
        <v>10.45</v>
      </c>
      <c r="I17" s="2">
        <v>25</v>
      </c>
      <c r="J17" s="48">
        <v>8.15</v>
      </c>
      <c r="K17" s="48"/>
      <c r="L17" s="2">
        <v>33</v>
      </c>
      <c r="M17" s="48">
        <v>23.799999999999997</v>
      </c>
      <c r="N17" s="2">
        <v>61</v>
      </c>
      <c r="O17" s="48">
        <v>29.950000000000003</v>
      </c>
      <c r="P17" s="2">
        <v>25</v>
      </c>
      <c r="Q17" s="48">
        <v>22.549999999999997</v>
      </c>
      <c r="R17" s="48"/>
      <c r="S17" s="2">
        <v>33</v>
      </c>
      <c r="T17" s="48">
        <v>76.199999999999989</v>
      </c>
      <c r="U17" s="2">
        <v>61</v>
      </c>
      <c r="V17" s="48">
        <v>70</v>
      </c>
      <c r="W17" s="2">
        <v>25</v>
      </c>
      <c r="X17" s="48">
        <v>77.449999999999989</v>
      </c>
      <c r="Y17" s="48"/>
      <c r="Z17" s="2">
        <v>33</v>
      </c>
      <c r="AA17" s="10">
        <v>42.8</v>
      </c>
      <c r="AB17" s="2">
        <v>61</v>
      </c>
      <c r="AC17" s="48">
        <v>65.150000000000006</v>
      </c>
      <c r="AD17" s="2">
        <v>25</v>
      </c>
      <c r="AE17" s="10">
        <v>43.5</v>
      </c>
      <c r="AF17" s="10"/>
      <c r="AG17" s="2">
        <v>33</v>
      </c>
      <c r="AH17" s="10">
        <v>42.55</v>
      </c>
      <c r="AI17" s="2">
        <v>61</v>
      </c>
      <c r="AJ17" s="48">
        <v>55.45</v>
      </c>
      <c r="AK17" s="2">
        <v>25</v>
      </c>
      <c r="AL17" s="10">
        <v>42.849999999999994</v>
      </c>
    </row>
    <row r="18" spans="4:38" x14ac:dyDescent="0.2">
      <c r="D18" s="48"/>
      <c r="E18" s="2">
        <v>34</v>
      </c>
      <c r="F18" s="48">
        <v>10.1</v>
      </c>
      <c r="G18" s="2">
        <v>62</v>
      </c>
      <c r="H18" s="48">
        <v>7.94</v>
      </c>
      <c r="I18" s="2">
        <v>26</v>
      </c>
      <c r="J18" s="48">
        <v>9.6849999999999987</v>
      </c>
      <c r="K18" s="48"/>
      <c r="L18" s="2">
        <v>34</v>
      </c>
      <c r="M18" s="48">
        <v>25.1</v>
      </c>
      <c r="N18" s="2">
        <v>62</v>
      </c>
      <c r="O18" s="48">
        <v>37.25</v>
      </c>
      <c r="P18" s="2">
        <v>26</v>
      </c>
      <c r="Q18" s="48">
        <v>25.6</v>
      </c>
      <c r="R18" s="48"/>
      <c r="S18" s="2">
        <v>34</v>
      </c>
      <c r="T18" s="48">
        <v>74.95</v>
      </c>
      <c r="U18" s="2">
        <v>62</v>
      </c>
      <c r="V18" s="48">
        <v>62.7</v>
      </c>
      <c r="W18" s="2">
        <v>26</v>
      </c>
      <c r="X18" s="48">
        <v>74.5</v>
      </c>
      <c r="Y18" s="48"/>
      <c r="Z18" s="2">
        <v>34</v>
      </c>
      <c r="AA18" s="10">
        <v>45.150000000000006</v>
      </c>
      <c r="AB18" s="2">
        <v>62</v>
      </c>
      <c r="AC18" s="48">
        <v>61.15</v>
      </c>
      <c r="AD18" s="2">
        <v>26</v>
      </c>
      <c r="AE18" s="10">
        <v>42.5</v>
      </c>
      <c r="AF18" s="10"/>
      <c r="AG18" s="2">
        <v>34</v>
      </c>
      <c r="AH18" s="10">
        <v>44.900000000000006</v>
      </c>
      <c r="AI18" s="2">
        <v>62</v>
      </c>
      <c r="AJ18" s="48">
        <v>51.45</v>
      </c>
      <c r="AK18" s="2">
        <v>26</v>
      </c>
      <c r="AL18" s="10">
        <v>41.85</v>
      </c>
    </row>
    <row r="19" spans="4:38" ht="15" x14ac:dyDescent="0.25">
      <c r="D19" s="48"/>
      <c r="E19" s="373">
        <v>35</v>
      </c>
      <c r="F19" s="309">
        <v>10.07</v>
      </c>
      <c r="G19" s="2">
        <v>63</v>
      </c>
      <c r="H19" s="48">
        <v>9.2650000000000006</v>
      </c>
      <c r="I19" s="2">
        <v>27</v>
      </c>
      <c r="J19" s="48">
        <v>9.120000000000001</v>
      </c>
      <c r="K19" s="48"/>
      <c r="L19" s="373">
        <v>35</v>
      </c>
      <c r="M19" s="309">
        <v>21.549999999999997</v>
      </c>
      <c r="N19" s="2">
        <v>63</v>
      </c>
      <c r="O19" s="48">
        <v>34.099999999999994</v>
      </c>
      <c r="P19" s="2">
        <v>27</v>
      </c>
      <c r="Q19" s="48">
        <v>23.7</v>
      </c>
      <c r="R19" s="48"/>
      <c r="S19" s="373">
        <v>35</v>
      </c>
      <c r="T19" s="309">
        <v>78.449999999999989</v>
      </c>
      <c r="U19" s="2">
        <v>63</v>
      </c>
      <c r="V19" s="48">
        <v>65.849999999999994</v>
      </c>
      <c r="W19" s="2">
        <v>27</v>
      </c>
      <c r="X19" s="48">
        <v>76.349999999999994</v>
      </c>
      <c r="Y19" s="48"/>
      <c r="Z19" s="373">
        <v>35</v>
      </c>
      <c r="AA19" s="311">
        <v>40.75</v>
      </c>
      <c r="AB19" s="2">
        <v>63</v>
      </c>
      <c r="AC19" s="48">
        <v>61.05</v>
      </c>
      <c r="AD19" s="2">
        <v>27</v>
      </c>
      <c r="AE19" s="10">
        <v>45.75</v>
      </c>
      <c r="AF19" s="10"/>
      <c r="AG19" s="373">
        <v>35</v>
      </c>
      <c r="AH19" s="311">
        <v>40.299999999999997</v>
      </c>
      <c r="AI19" s="2">
        <v>63</v>
      </c>
      <c r="AJ19" s="48">
        <v>53.25</v>
      </c>
      <c r="AK19" s="2">
        <v>27</v>
      </c>
      <c r="AL19" s="10">
        <v>45.5</v>
      </c>
    </row>
    <row r="20" spans="4:38" x14ac:dyDescent="0.2">
      <c r="D20" s="48"/>
      <c r="E20" s="2">
        <v>36</v>
      </c>
      <c r="F20" s="48">
        <v>12.4</v>
      </c>
      <c r="G20" s="2">
        <v>64</v>
      </c>
      <c r="H20" s="48">
        <v>9.4050000000000011</v>
      </c>
      <c r="I20" s="2">
        <v>28</v>
      </c>
      <c r="J20" s="48">
        <v>11.15</v>
      </c>
      <c r="K20" s="48"/>
      <c r="L20" s="2">
        <v>36</v>
      </c>
      <c r="M20" s="48">
        <v>25.35</v>
      </c>
      <c r="N20" s="2">
        <v>64</v>
      </c>
      <c r="O20" s="48">
        <v>30.8</v>
      </c>
      <c r="P20" s="2">
        <v>28</v>
      </c>
      <c r="Q20" s="48">
        <v>21.549999999999997</v>
      </c>
      <c r="R20" s="48"/>
      <c r="S20" s="2">
        <v>36</v>
      </c>
      <c r="T20" s="48">
        <v>74.55</v>
      </c>
      <c r="U20" s="2">
        <v>64</v>
      </c>
      <c r="V20" s="48">
        <v>69.150000000000006</v>
      </c>
      <c r="W20" s="2">
        <v>28</v>
      </c>
      <c r="X20" s="48">
        <v>78.5</v>
      </c>
      <c r="Y20" s="48"/>
      <c r="Z20" s="2">
        <v>36</v>
      </c>
      <c r="AA20" s="10">
        <v>44.349999999999994</v>
      </c>
      <c r="AB20" s="2">
        <v>64</v>
      </c>
      <c r="AC20" s="48">
        <v>63.900000000000006</v>
      </c>
      <c r="AD20" s="2">
        <v>28</v>
      </c>
      <c r="AE20" s="10">
        <v>50</v>
      </c>
      <c r="AF20" s="10"/>
      <c r="AG20" s="2">
        <v>36</v>
      </c>
      <c r="AH20" s="10">
        <v>44.05</v>
      </c>
      <c r="AI20" s="2">
        <v>64</v>
      </c>
      <c r="AJ20" s="48">
        <v>55.849999999999994</v>
      </c>
      <c r="AK20" s="2">
        <v>28</v>
      </c>
      <c r="AL20" s="10">
        <v>49.75</v>
      </c>
    </row>
    <row r="21" spans="4:38" x14ac:dyDescent="0.2">
      <c r="D21" s="48"/>
      <c r="E21" s="2">
        <v>69</v>
      </c>
      <c r="F21" s="48">
        <v>9.2850000000000001</v>
      </c>
      <c r="G21" s="2">
        <v>65</v>
      </c>
      <c r="H21" s="48">
        <v>8.5399999999999991</v>
      </c>
      <c r="I21" s="2">
        <v>29</v>
      </c>
      <c r="J21" s="48">
        <v>9.1649999999999991</v>
      </c>
      <c r="K21" s="48"/>
      <c r="L21" s="2">
        <v>69</v>
      </c>
      <c r="M21" s="48">
        <v>37.5</v>
      </c>
      <c r="N21" s="2">
        <v>65</v>
      </c>
      <c r="O21" s="48">
        <v>39.549999999999997</v>
      </c>
      <c r="P21" s="2">
        <v>29</v>
      </c>
      <c r="Q21" s="48">
        <v>24.85</v>
      </c>
      <c r="R21" s="48"/>
      <c r="S21" s="2">
        <v>69</v>
      </c>
      <c r="T21" s="48">
        <v>62.35</v>
      </c>
      <c r="U21" s="2">
        <v>65</v>
      </c>
      <c r="V21" s="48">
        <v>60.3</v>
      </c>
      <c r="W21" s="2">
        <v>29</v>
      </c>
      <c r="X21" s="48">
        <v>75.150000000000006</v>
      </c>
      <c r="Y21" s="48"/>
      <c r="Z21" s="2">
        <v>69</v>
      </c>
      <c r="AA21" s="48">
        <v>62.85</v>
      </c>
      <c r="AB21" s="2">
        <v>65</v>
      </c>
      <c r="AC21" s="48">
        <v>63.849999999999994</v>
      </c>
      <c r="AD21" s="2">
        <v>29</v>
      </c>
      <c r="AE21" s="10">
        <v>40.1</v>
      </c>
      <c r="AF21" s="10"/>
      <c r="AG21" s="2">
        <v>69</v>
      </c>
      <c r="AH21" s="48">
        <v>53.650000000000006</v>
      </c>
      <c r="AI21" s="2">
        <v>65</v>
      </c>
      <c r="AJ21" s="48">
        <v>53.95</v>
      </c>
      <c r="AK21" s="2">
        <v>29</v>
      </c>
      <c r="AL21" s="10">
        <v>39.799999999999997</v>
      </c>
    </row>
    <row r="22" spans="4:38" x14ac:dyDescent="0.2">
      <c r="D22" s="48"/>
      <c r="E22" s="2">
        <v>70</v>
      </c>
      <c r="F22" s="48">
        <v>9.375</v>
      </c>
      <c r="G22" s="2">
        <v>66</v>
      </c>
      <c r="H22" s="48">
        <v>9.25</v>
      </c>
      <c r="I22" s="2">
        <v>30</v>
      </c>
      <c r="J22" s="48">
        <v>10.850000000000001</v>
      </c>
      <c r="K22" s="48"/>
      <c r="L22" s="2">
        <v>70</v>
      </c>
      <c r="M22" s="48">
        <v>29.35</v>
      </c>
      <c r="N22" s="2">
        <v>66</v>
      </c>
      <c r="O22" s="48">
        <v>45.400000000000006</v>
      </c>
      <c r="P22" s="2">
        <v>30</v>
      </c>
      <c r="Q22" s="48">
        <v>27.4</v>
      </c>
      <c r="R22" s="48"/>
      <c r="S22" s="2">
        <v>70</v>
      </c>
      <c r="T22" s="48">
        <v>70.599999999999994</v>
      </c>
      <c r="U22" s="2">
        <v>66</v>
      </c>
      <c r="V22" s="48">
        <v>54.599999999999994</v>
      </c>
      <c r="W22" s="2">
        <v>30</v>
      </c>
      <c r="X22" s="48">
        <v>72.650000000000006</v>
      </c>
      <c r="Y22" s="48"/>
      <c r="Z22" s="2">
        <v>70</v>
      </c>
      <c r="AA22" s="48">
        <v>66.650000000000006</v>
      </c>
      <c r="AB22" s="2">
        <v>66</v>
      </c>
      <c r="AC22" s="48">
        <v>66.25</v>
      </c>
      <c r="AD22" s="2">
        <v>30</v>
      </c>
      <c r="AE22" s="10">
        <v>56.95</v>
      </c>
      <c r="AF22" s="10"/>
      <c r="AG22" s="2">
        <v>70</v>
      </c>
      <c r="AH22" s="48">
        <v>54.95</v>
      </c>
      <c r="AI22" s="2">
        <v>66</v>
      </c>
      <c r="AJ22" s="48">
        <v>59.05</v>
      </c>
      <c r="AK22" s="2">
        <v>30</v>
      </c>
      <c r="AL22" s="10">
        <v>56.8</v>
      </c>
    </row>
    <row r="23" spans="4:38" x14ac:dyDescent="0.2">
      <c r="D23" s="48"/>
      <c r="E23" s="2">
        <v>71</v>
      </c>
      <c r="F23" s="48">
        <v>7.3250000000000002</v>
      </c>
      <c r="G23" s="2">
        <v>67</v>
      </c>
      <c r="H23" s="48">
        <v>9.31</v>
      </c>
      <c r="I23" s="2">
        <v>31</v>
      </c>
      <c r="J23" s="48">
        <v>10.45</v>
      </c>
      <c r="K23" s="48"/>
      <c r="L23" s="2">
        <v>71</v>
      </c>
      <c r="M23" s="48">
        <v>29.700000000000003</v>
      </c>
      <c r="N23" s="2">
        <v>67</v>
      </c>
      <c r="O23" s="48">
        <v>39.65</v>
      </c>
      <c r="P23" s="2">
        <v>31</v>
      </c>
      <c r="Q23" s="48">
        <v>23.05</v>
      </c>
      <c r="R23" s="48"/>
      <c r="S23" s="2">
        <v>71</v>
      </c>
      <c r="T23" s="48">
        <v>70.199999999999989</v>
      </c>
      <c r="U23" s="2">
        <v>67</v>
      </c>
      <c r="V23" s="48">
        <v>60.3</v>
      </c>
      <c r="W23" s="2">
        <v>31</v>
      </c>
      <c r="X23" s="48">
        <v>76.900000000000006</v>
      </c>
      <c r="Y23" s="48"/>
      <c r="Z23" s="2">
        <v>71</v>
      </c>
      <c r="AA23" s="48">
        <v>59.25</v>
      </c>
      <c r="AB23" s="2">
        <v>67</v>
      </c>
      <c r="AC23" s="48">
        <v>60.95</v>
      </c>
      <c r="AD23" s="2">
        <v>31</v>
      </c>
      <c r="AE23" s="10">
        <v>47.3</v>
      </c>
      <c r="AF23" s="10"/>
      <c r="AG23" s="2">
        <v>71</v>
      </c>
      <c r="AH23" s="48">
        <v>49.599999999999994</v>
      </c>
      <c r="AI23" s="2">
        <v>67</v>
      </c>
      <c r="AJ23" s="48">
        <v>53.7</v>
      </c>
      <c r="AK23" s="2">
        <v>31</v>
      </c>
      <c r="AL23" s="10">
        <v>46.95</v>
      </c>
    </row>
    <row r="24" spans="4:38" ht="15" x14ac:dyDescent="0.25">
      <c r="D24" s="48"/>
      <c r="E24" s="373">
        <v>72</v>
      </c>
      <c r="F24" s="309">
        <v>9.2949999999999999</v>
      </c>
      <c r="G24" s="2">
        <v>68</v>
      </c>
      <c r="H24" s="48">
        <v>9.6000000000000014</v>
      </c>
      <c r="I24" s="374">
        <v>32</v>
      </c>
      <c r="J24" s="375">
        <v>8.2249999999999996</v>
      </c>
      <c r="K24" s="48"/>
      <c r="L24" s="373">
        <v>72</v>
      </c>
      <c r="M24" s="309">
        <v>31.25</v>
      </c>
      <c r="N24" s="2">
        <v>68</v>
      </c>
      <c r="O24" s="48">
        <v>35.950000000000003</v>
      </c>
      <c r="P24" s="374">
        <v>32</v>
      </c>
      <c r="Q24" s="375">
        <v>22</v>
      </c>
      <c r="R24" s="48"/>
      <c r="S24" s="373">
        <v>72</v>
      </c>
      <c r="T24" s="309">
        <v>68.650000000000006</v>
      </c>
      <c r="U24" s="2">
        <v>68</v>
      </c>
      <c r="V24" s="48">
        <v>63.95</v>
      </c>
      <c r="W24" s="374">
        <v>32</v>
      </c>
      <c r="X24" s="375">
        <v>78</v>
      </c>
      <c r="Y24" s="48"/>
      <c r="Z24" s="373">
        <v>72</v>
      </c>
      <c r="AA24" s="309">
        <v>68.5</v>
      </c>
      <c r="AB24" s="2">
        <v>68</v>
      </c>
      <c r="AC24" s="48">
        <v>60.3</v>
      </c>
      <c r="AD24" s="374">
        <v>32</v>
      </c>
      <c r="AE24" s="312">
        <v>49.2</v>
      </c>
      <c r="AF24" s="10"/>
      <c r="AG24" s="373">
        <v>72</v>
      </c>
      <c r="AH24" s="309">
        <v>58.15</v>
      </c>
      <c r="AI24" s="2">
        <v>68</v>
      </c>
      <c r="AJ24" s="48">
        <v>52.2</v>
      </c>
      <c r="AK24" s="374">
        <v>32</v>
      </c>
      <c r="AL24" s="312">
        <v>48.8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7"/>
  <sheetViews>
    <sheetView workbookViewId="0">
      <selection activeCell="C28" sqref="C28"/>
    </sheetView>
  </sheetViews>
  <sheetFormatPr defaultRowHeight="12.75" x14ac:dyDescent="0.2"/>
  <cols>
    <col min="1" max="1" width="8.85546875" style="17" customWidth="1"/>
    <col min="2" max="2" width="6.42578125" bestFit="1" customWidth="1"/>
    <col min="3" max="3" width="14.85546875" style="38" bestFit="1" customWidth="1"/>
    <col min="4" max="4" width="14.140625" style="14" bestFit="1" customWidth="1"/>
    <col min="5" max="5" width="5.5703125" bestFit="1" customWidth="1"/>
    <col min="6" max="9" width="11.85546875" style="25" bestFit="1" customWidth="1"/>
    <col min="10" max="10" width="11.140625" style="25" bestFit="1" customWidth="1"/>
    <col min="11" max="11" width="7.85546875" style="26" bestFit="1" customWidth="1"/>
    <col min="12" max="12" width="9.42578125" style="25" bestFit="1" customWidth="1"/>
    <col min="13" max="21" width="9.5703125" style="25" customWidth="1"/>
    <col min="22" max="22" width="8.85546875" style="17" customWidth="1"/>
    <col min="23" max="23" width="6.42578125" bestFit="1" customWidth="1"/>
    <col min="24" max="24" width="14.85546875" style="38" bestFit="1" customWidth="1"/>
    <col min="25" max="25" width="14.140625" style="14" bestFit="1" customWidth="1"/>
    <col min="26" max="26" width="5.5703125" bestFit="1" customWidth="1"/>
    <col min="27" max="27" width="15.28515625" style="25" customWidth="1"/>
    <col min="28" max="28" width="10.42578125" style="25" customWidth="1"/>
    <col min="29" max="29" width="11.85546875" style="25" bestFit="1" customWidth="1"/>
    <col min="30" max="30" width="16.28515625" style="25" bestFit="1" customWidth="1"/>
    <col min="31" max="31" width="15.42578125" style="25" customWidth="1"/>
    <col min="32" max="32" width="11.140625" style="25" bestFit="1" customWidth="1"/>
  </cols>
  <sheetData>
    <row r="1" spans="1:32" ht="18" x14ac:dyDescent="0.25">
      <c r="A1" s="8" t="s">
        <v>46</v>
      </c>
      <c r="D1" s="9" t="s">
        <v>7</v>
      </c>
      <c r="H1" s="30"/>
      <c r="I1" s="24"/>
      <c r="J1" s="24">
        <v>42826</v>
      </c>
      <c r="K1" s="27"/>
      <c r="R1" s="24">
        <v>42826</v>
      </c>
      <c r="S1" s="24"/>
      <c r="T1" s="24"/>
      <c r="U1" s="24"/>
      <c r="V1" s="8" t="s">
        <v>46</v>
      </c>
      <c r="Y1" s="9" t="s">
        <v>7</v>
      </c>
      <c r="AC1" s="28"/>
      <c r="AE1" s="24">
        <v>42826</v>
      </c>
    </row>
    <row r="2" spans="1:32" ht="14.25" x14ac:dyDescent="0.2">
      <c r="A2" s="20"/>
      <c r="B2" s="21"/>
      <c r="C2" s="39"/>
      <c r="D2" s="22"/>
      <c r="E2" s="21"/>
      <c r="F2" s="54" t="s">
        <v>63</v>
      </c>
      <c r="G2" s="26"/>
      <c r="H2" s="31"/>
      <c r="I2" s="26"/>
      <c r="J2" s="26"/>
      <c r="K2" s="27"/>
      <c r="L2" s="26"/>
      <c r="M2" s="26"/>
      <c r="N2" s="26"/>
      <c r="O2" s="26"/>
      <c r="P2" s="26"/>
      <c r="Q2" s="26"/>
      <c r="R2" s="26"/>
      <c r="S2" s="26"/>
      <c r="T2" s="26"/>
      <c r="U2" s="26"/>
      <c r="V2" s="20"/>
      <c r="W2" s="21"/>
      <c r="X2" s="39"/>
      <c r="Y2" s="22"/>
      <c r="Z2" s="21"/>
      <c r="AA2" s="26"/>
      <c r="AB2" s="26"/>
      <c r="AC2" s="27"/>
      <c r="AD2" s="26"/>
      <c r="AE2" s="26"/>
      <c r="AF2" s="26"/>
    </row>
    <row r="3" spans="1:32" x14ac:dyDescent="0.2">
      <c r="A3" s="1"/>
      <c r="B3" s="1"/>
      <c r="C3" s="1" t="s">
        <v>5</v>
      </c>
      <c r="D3" s="1" t="s">
        <v>5</v>
      </c>
      <c r="E3" s="1" t="s">
        <v>3</v>
      </c>
      <c r="F3" s="18" t="s">
        <v>26</v>
      </c>
      <c r="H3" s="18" t="s">
        <v>27</v>
      </c>
      <c r="I3" s="18" t="s">
        <v>28</v>
      </c>
      <c r="J3" s="18"/>
      <c r="M3" s="54"/>
      <c r="V3" s="1"/>
      <c r="W3" s="1"/>
      <c r="X3" s="1" t="s">
        <v>5</v>
      </c>
      <c r="Y3" s="1" t="s">
        <v>5</v>
      </c>
      <c r="Z3" s="1" t="s">
        <v>3</v>
      </c>
      <c r="AA3" s="53" t="s">
        <v>62</v>
      </c>
      <c r="AB3" s="18"/>
    </row>
    <row r="4" spans="1:32" x14ac:dyDescent="0.2">
      <c r="A4" s="5" t="s">
        <v>0</v>
      </c>
      <c r="B4" s="5" t="s">
        <v>1</v>
      </c>
      <c r="C4" s="5" t="s">
        <v>14</v>
      </c>
      <c r="D4" s="5" t="s">
        <v>2</v>
      </c>
      <c r="E4" s="5" t="s">
        <v>4</v>
      </c>
      <c r="F4" s="5" t="s">
        <v>17</v>
      </c>
      <c r="G4" s="5" t="s">
        <v>10</v>
      </c>
      <c r="H4" s="5" t="s">
        <v>17</v>
      </c>
      <c r="I4" s="5" t="s">
        <v>17</v>
      </c>
      <c r="J4" s="5" t="s">
        <v>11</v>
      </c>
      <c r="K4" s="89" t="s">
        <v>18</v>
      </c>
      <c r="L4" s="5" t="s">
        <v>88</v>
      </c>
      <c r="M4" s="5" t="s">
        <v>91</v>
      </c>
      <c r="N4" s="5" t="s">
        <v>92</v>
      </c>
      <c r="O4" s="5" t="s">
        <v>93</v>
      </c>
      <c r="P4" s="5" t="s">
        <v>89</v>
      </c>
      <c r="Q4" s="5" t="s">
        <v>90</v>
      </c>
      <c r="R4" s="5" t="s">
        <v>94</v>
      </c>
      <c r="S4" s="32"/>
      <c r="T4" s="32"/>
      <c r="U4" s="32"/>
      <c r="V4" s="5" t="s">
        <v>0</v>
      </c>
      <c r="W4" s="5" t="s">
        <v>1</v>
      </c>
      <c r="X4" s="5" t="s">
        <v>14</v>
      </c>
      <c r="Y4" s="5" t="s">
        <v>2</v>
      </c>
      <c r="Z4" s="5" t="s">
        <v>4</v>
      </c>
      <c r="AA4" s="56" t="s">
        <v>42</v>
      </c>
      <c r="AB4" s="56" t="s">
        <v>43</v>
      </c>
      <c r="AC4" s="5" t="s">
        <v>17</v>
      </c>
      <c r="AD4" s="5" t="s">
        <v>111</v>
      </c>
      <c r="AE4" s="5" t="s">
        <v>112</v>
      </c>
      <c r="AF4" s="5" t="s">
        <v>11</v>
      </c>
    </row>
    <row r="5" spans="1:32" ht="14.25" x14ac:dyDescent="0.2">
      <c r="A5" s="57">
        <v>1</v>
      </c>
      <c r="B5" s="58" t="s">
        <v>12</v>
      </c>
      <c r="C5" s="59" t="s">
        <v>19</v>
      </c>
      <c r="D5" s="60" t="s">
        <v>44</v>
      </c>
      <c r="E5" s="61" t="s">
        <v>24</v>
      </c>
      <c r="F5" s="12">
        <v>48.945999999999998</v>
      </c>
      <c r="G5" s="12">
        <v>128.958</v>
      </c>
      <c r="H5" s="12">
        <v>20.38</v>
      </c>
      <c r="I5" s="12">
        <v>7.06</v>
      </c>
      <c r="J5" s="12">
        <v>28.457999999999998</v>
      </c>
      <c r="K5" s="206">
        <v>431.14400000000001</v>
      </c>
      <c r="L5" s="12">
        <v>0.314</v>
      </c>
      <c r="M5" s="12">
        <v>101.858</v>
      </c>
      <c r="N5" s="12">
        <v>134.066</v>
      </c>
      <c r="O5" s="12">
        <v>44.536000000000001</v>
      </c>
      <c r="P5" s="12">
        <v>33.308</v>
      </c>
      <c r="Q5" s="12">
        <v>2.34</v>
      </c>
      <c r="R5" s="12">
        <v>549.51599999999996</v>
      </c>
      <c r="S5" s="63"/>
      <c r="T5" s="63"/>
      <c r="U5" s="63"/>
      <c r="V5" s="57">
        <v>1</v>
      </c>
      <c r="W5" s="58" t="s">
        <v>12</v>
      </c>
      <c r="X5" s="59" t="s">
        <v>19</v>
      </c>
      <c r="Y5" s="60" t="s">
        <v>44</v>
      </c>
      <c r="Z5" s="61" t="s">
        <v>24</v>
      </c>
      <c r="AA5" s="12">
        <v>-0.497</v>
      </c>
      <c r="AB5" s="12">
        <v>32.125</v>
      </c>
      <c r="AC5" s="12">
        <v>44.204000000000001</v>
      </c>
      <c r="AD5" s="12">
        <v>19.341999999999999</v>
      </c>
      <c r="AE5" s="12">
        <v>7.0170000000000003</v>
      </c>
      <c r="AF5" s="12">
        <v>26.821000000000002</v>
      </c>
    </row>
    <row r="6" spans="1:32" ht="14.25" x14ac:dyDescent="0.2">
      <c r="A6" s="57">
        <v>2</v>
      </c>
      <c r="B6" s="58" t="s">
        <v>12</v>
      </c>
      <c r="C6" s="59" t="s">
        <v>19</v>
      </c>
      <c r="D6" s="60" t="s">
        <v>44</v>
      </c>
      <c r="E6" s="61" t="s">
        <v>24</v>
      </c>
      <c r="F6" s="12">
        <v>51.930999999999997</v>
      </c>
      <c r="G6" s="12">
        <v>155.84700000000001</v>
      </c>
      <c r="H6" s="12">
        <v>19.347999999999999</v>
      </c>
      <c r="I6" s="12">
        <v>7.8239999999999998</v>
      </c>
      <c r="J6" s="12">
        <v>27.873000000000001</v>
      </c>
      <c r="K6" s="206">
        <v>310.76799999999997</v>
      </c>
      <c r="L6" s="12">
        <v>0.22900000000000001</v>
      </c>
      <c r="M6" s="12">
        <v>102.47</v>
      </c>
      <c r="N6" s="12">
        <v>126.495</v>
      </c>
      <c r="O6" s="12">
        <v>38.497</v>
      </c>
      <c r="P6" s="12">
        <v>34.659999999999997</v>
      </c>
      <c r="Q6" s="12">
        <v>2.4590000000000001</v>
      </c>
      <c r="R6" s="12">
        <v>535.37199999999996</v>
      </c>
      <c r="S6" s="63"/>
      <c r="T6" s="63"/>
      <c r="U6" s="63"/>
      <c r="V6" s="57">
        <v>2</v>
      </c>
      <c r="W6" s="58" t="s">
        <v>12</v>
      </c>
      <c r="X6" s="59" t="s">
        <v>19</v>
      </c>
      <c r="Y6" s="60" t="s">
        <v>44</v>
      </c>
      <c r="Z6" s="61" t="s">
        <v>24</v>
      </c>
      <c r="AA6" s="12">
        <v>-1.0900000000000001</v>
      </c>
      <c r="AB6" s="12">
        <v>32.694000000000003</v>
      </c>
      <c r="AC6" s="12">
        <v>44.75</v>
      </c>
      <c r="AD6" s="12">
        <v>18.100000000000001</v>
      </c>
      <c r="AE6" s="12">
        <v>7.9880000000000004</v>
      </c>
      <c r="AF6" s="12">
        <v>25.952999999999999</v>
      </c>
    </row>
    <row r="7" spans="1:32" ht="14.25" x14ac:dyDescent="0.2">
      <c r="A7" s="57">
        <v>3</v>
      </c>
      <c r="B7" s="58" t="s">
        <v>12</v>
      </c>
      <c r="C7" s="59" t="s">
        <v>19</v>
      </c>
      <c r="D7" s="60" t="s">
        <v>44</v>
      </c>
      <c r="E7" s="61" t="s">
        <v>24</v>
      </c>
      <c r="F7" s="12">
        <v>48.42</v>
      </c>
      <c r="G7" s="12">
        <v>155.619</v>
      </c>
      <c r="H7" s="12">
        <v>18.081</v>
      </c>
      <c r="I7" s="12">
        <v>6.9820000000000002</v>
      </c>
      <c r="J7" s="12">
        <v>29.920999999999999</v>
      </c>
      <c r="K7" s="206">
        <v>153.46600000000001</v>
      </c>
      <c r="L7" s="12">
        <v>0.315</v>
      </c>
      <c r="M7" s="12">
        <v>104.81399999999999</v>
      </c>
      <c r="N7" s="12">
        <v>142.17099999999999</v>
      </c>
      <c r="O7" s="12">
        <v>31.626000000000001</v>
      </c>
      <c r="P7" s="12">
        <v>36.643999999999998</v>
      </c>
      <c r="Q7" s="12">
        <v>2.4740000000000002</v>
      </c>
      <c r="R7" s="12">
        <v>310.02999999999997</v>
      </c>
      <c r="S7" s="63"/>
      <c r="T7" s="63"/>
      <c r="U7" s="63"/>
      <c r="V7" s="57">
        <v>3</v>
      </c>
      <c r="W7" s="58" t="s">
        <v>12</v>
      </c>
      <c r="X7" s="59" t="s">
        <v>19</v>
      </c>
      <c r="Y7" s="60" t="s">
        <v>44</v>
      </c>
      <c r="Z7" s="61" t="s">
        <v>24</v>
      </c>
      <c r="AA7" s="12">
        <v>-2.2490000000000001</v>
      </c>
      <c r="AB7" s="12">
        <v>32.951999999999998</v>
      </c>
      <c r="AC7" s="12">
        <v>41.771000000000001</v>
      </c>
      <c r="AD7" s="12">
        <v>17.556999999999999</v>
      </c>
      <c r="AE7" s="12">
        <v>6.9370000000000003</v>
      </c>
      <c r="AF7" s="12">
        <v>26.462</v>
      </c>
    </row>
    <row r="8" spans="1:32" ht="14.25" x14ac:dyDescent="0.2">
      <c r="A8" s="57">
        <v>4</v>
      </c>
      <c r="B8" s="58" t="s">
        <v>12</v>
      </c>
      <c r="C8" s="59" t="s">
        <v>19</v>
      </c>
      <c r="D8" s="60" t="s">
        <v>44</v>
      </c>
      <c r="E8" s="61" t="s">
        <v>24</v>
      </c>
      <c r="F8" s="12">
        <v>48.2</v>
      </c>
      <c r="G8" s="12">
        <v>154.79599999999999</v>
      </c>
      <c r="H8" s="12">
        <v>17.452999999999999</v>
      </c>
      <c r="I8" s="12">
        <v>8.0060000000000002</v>
      </c>
      <c r="J8" s="12">
        <v>25.265999999999998</v>
      </c>
      <c r="K8" s="206">
        <v>198.21299999999999</v>
      </c>
      <c r="L8" s="12">
        <v>0.34100000000000003</v>
      </c>
      <c r="M8" s="12">
        <v>103.949</v>
      </c>
      <c r="N8" s="12">
        <v>137.27600000000001</v>
      </c>
      <c r="O8" s="12">
        <v>37.01</v>
      </c>
      <c r="P8" s="12">
        <v>31.968</v>
      </c>
      <c r="Q8" s="12">
        <v>2.246</v>
      </c>
      <c r="R8" s="12">
        <v>294.59300000000002</v>
      </c>
      <c r="S8" s="63"/>
      <c r="T8" s="63"/>
      <c r="U8" s="63"/>
      <c r="V8" s="57">
        <v>4</v>
      </c>
      <c r="W8" s="58" t="s">
        <v>12</v>
      </c>
      <c r="X8" s="59" t="s">
        <v>19</v>
      </c>
      <c r="Y8" s="60" t="s">
        <v>44</v>
      </c>
      <c r="Z8" s="61" t="s">
        <v>24</v>
      </c>
      <c r="AA8" s="12">
        <v>0.58599999999999997</v>
      </c>
      <c r="AB8" s="12">
        <v>31.550999999999998</v>
      </c>
      <c r="AC8" s="12">
        <v>41.722999999999999</v>
      </c>
      <c r="AD8" s="12">
        <v>17.632000000000001</v>
      </c>
      <c r="AE8" s="12">
        <v>7.7309999999999999</v>
      </c>
      <c r="AF8" s="12">
        <v>23.253</v>
      </c>
    </row>
    <row r="9" spans="1:32" ht="14.25" x14ac:dyDescent="0.2">
      <c r="A9" s="57">
        <v>5</v>
      </c>
      <c r="B9" s="58" t="s">
        <v>12</v>
      </c>
      <c r="C9" s="59" t="s">
        <v>19</v>
      </c>
      <c r="D9" s="60" t="s">
        <v>44</v>
      </c>
      <c r="E9" s="61" t="s">
        <v>24</v>
      </c>
      <c r="F9" s="12">
        <v>51.536000000000001</v>
      </c>
      <c r="G9" s="12">
        <v>160.27000000000001</v>
      </c>
      <c r="H9" s="12">
        <v>17.975999999999999</v>
      </c>
      <c r="I9" s="12">
        <v>6.2670000000000003</v>
      </c>
      <c r="J9" s="12">
        <v>31.513999999999999</v>
      </c>
      <c r="K9" s="206">
        <v>236.999</v>
      </c>
      <c r="L9" s="12">
        <v>0.35</v>
      </c>
      <c r="M9" s="12">
        <v>98.128</v>
      </c>
      <c r="N9" s="12">
        <v>142.76499999999999</v>
      </c>
      <c r="O9" s="12">
        <v>44.139000000000003</v>
      </c>
      <c r="P9" s="12">
        <v>34.133000000000003</v>
      </c>
      <c r="Q9" s="12">
        <v>2.3109999999999999</v>
      </c>
      <c r="R9" s="12">
        <v>450.22899999999998</v>
      </c>
      <c r="S9" s="63"/>
      <c r="T9" s="63"/>
      <c r="U9" s="63"/>
      <c r="V9" s="57">
        <v>5</v>
      </c>
      <c r="W9" s="58" t="s">
        <v>12</v>
      </c>
      <c r="X9" s="59" t="s">
        <v>19</v>
      </c>
      <c r="Y9" s="60" t="s">
        <v>44</v>
      </c>
      <c r="Z9" s="61" t="s">
        <v>24</v>
      </c>
      <c r="AA9" s="12">
        <v>0.36699999999999999</v>
      </c>
      <c r="AB9" s="12">
        <v>33.395000000000003</v>
      </c>
      <c r="AC9" s="12">
        <v>40.795999999999999</v>
      </c>
      <c r="AD9" s="12">
        <v>17.401</v>
      </c>
      <c r="AE9" s="12">
        <v>6.2309999999999999</v>
      </c>
      <c r="AF9" s="12">
        <v>29.31</v>
      </c>
    </row>
    <row r="10" spans="1:32" ht="14.25" x14ac:dyDescent="0.2">
      <c r="A10" s="57">
        <v>6</v>
      </c>
      <c r="B10" s="58" t="s">
        <v>12</v>
      </c>
      <c r="C10" s="59" t="s">
        <v>19</v>
      </c>
      <c r="D10" s="60" t="s">
        <v>44</v>
      </c>
      <c r="E10" s="61" t="s">
        <v>24</v>
      </c>
      <c r="F10" s="12">
        <v>48.823999999999998</v>
      </c>
      <c r="G10" s="12">
        <v>152.40700000000001</v>
      </c>
      <c r="H10" s="12">
        <v>18.934999999999999</v>
      </c>
      <c r="I10" s="12">
        <v>5.984</v>
      </c>
      <c r="J10" s="12">
        <v>36.348999999999997</v>
      </c>
      <c r="K10" s="206">
        <v>327.68299999999999</v>
      </c>
      <c r="L10" s="12">
        <v>0.34</v>
      </c>
      <c r="M10" s="12">
        <v>98.221999999999994</v>
      </c>
      <c r="N10" s="12">
        <v>127.97199999999999</v>
      </c>
      <c r="O10" s="12">
        <v>33.890999999999998</v>
      </c>
      <c r="P10" s="12">
        <v>36.405999999999999</v>
      </c>
      <c r="Q10" s="12">
        <v>2.6709999999999998</v>
      </c>
      <c r="R10" s="12">
        <v>293.08100000000002</v>
      </c>
      <c r="S10" s="63"/>
      <c r="T10" s="63"/>
      <c r="U10" s="63"/>
      <c r="V10" s="57">
        <v>6</v>
      </c>
      <c r="W10" s="58" t="s">
        <v>12</v>
      </c>
      <c r="X10" s="59" t="s">
        <v>19</v>
      </c>
      <c r="Y10" s="60" t="s">
        <v>44</v>
      </c>
      <c r="Z10" s="61" t="s">
        <v>24</v>
      </c>
      <c r="AA10" s="12">
        <v>0.73099999999999998</v>
      </c>
      <c r="AB10" s="12">
        <v>32.877000000000002</v>
      </c>
      <c r="AC10" s="12">
        <v>40.204999999999998</v>
      </c>
      <c r="AD10" s="12">
        <v>17.033999999999999</v>
      </c>
      <c r="AE10" s="12">
        <v>5.915</v>
      </c>
      <c r="AF10" s="12">
        <v>32.573</v>
      </c>
    </row>
    <row r="11" spans="1:32" ht="14.25" x14ac:dyDescent="0.2">
      <c r="A11" s="110">
        <v>7</v>
      </c>
      <c r="B11" s="111" t="s">
        <v>12</v>
      </c>
      <c r="C11" s="112" t="s">
        <v>19</v>
      </c>
      <c r="D11" s="113" t="s">
        <v>44</v>
      </c>
      <c r="E11" s="114" t="s">
        <v>24</v>
      </c>
      <c r="F11" s="141">
        <v>47.225999999999999</v>
      </c>
      <c r="G11" s="141">
        <v>166.661</v>
      </c>
      <c r="H11" s="141">
        <v>17.268000000000001</v>
      </c>
      <c r="I11" s="141">
        <v>6.7149999999999999</v>
      </c>
      <c r="J11" s="141">
        <v>21.736999999999998</v>
      </c>
      <c r="K11" s="141">
        <v>129.911</v>
      </c>
      <c r="L11" s="141">
        <v>0.24299999999999999</v>
      </c>
      <c r="M11" s="141">
        <v>108.94199999999999</v>
      </c>
      <c r="N11" s="141">
        <v>159.01900000000001</v>
      </c>
      <c r="O11" s="141">
        <v>50.654000000000003</v>
      </c>
      <c r="P11" s="141">
        <v>36.027000000000001</v>
      </c>
      <c r="Q11" s="141">
        <v>2.3210000000000002</v>
      </c>
      <c r="R11" s="141">
        <v>344.75900000000001</v>
      </c>
      <c r="S11" s="121"/>
      <c r="T11" s="121"/>
      <c r="U11" s="121"/>
      <c r="V11" s="110">
        <v>7</v>
      </c>
      <c r="W11" s="111" t="s">
        <v>12</v>
      </c>
      <c r="X11" s="112" t="s">
        <v>19</v>
      </c>
      <c r="Y11" s="113" t="s">
        <v>44</v>
      </c>
      <c r="Z11" s="114" t="s">
        <v>24</v>
      </c>
      <c r="AA11" s="141">
        <v>0.42799999999999999</v>
      </c>
      <c r="AB11" s="141">
        <v>33.465000000000003</v>
      </c>
      <c r="AC11" s="141">
        <v>38.444000000000003</v>
      </c>
      <c r="AD11" s="141">
        <v>16.704000000000001</v>
      </c>
      <c r="AE11" s="141">
        <v>5.9189999999999996</v>
      </c>
      <c r="AF11" s="141">
        <v>19.521999999999998</v>
      </c>
    </row>
    <row r="12" spans="1:32" ht="14.25" x14ac:dyDescent="0.2">
      <c r="A12" s="57">
        <v>8</v>
      </c>
      <c r="B12" s="58" t="s">
        <v>12</v>
      </c>
      <c r="C12" s="59" t="s">
        <v>19</v>
      </c>
      <c r="D12" s="60" t="s">
        <v>44</v>
      </c>
      <c r="E12" s="61" t="s">
        <v>24</v>
      </c>
      <c r="F12" s="12">
        <v>54.101999999999997</v>
      </c>
      <c r="G12" s="12">
        <v>165.35300000000001</v>
      </c>
      <c r="H12" s="12">
        <v>17.934000000000001</v>
      </c>
      <c r="I12" s="12">
        <v>6.891</v>
      </c>
      <c r="J12" s="12">
        <v>28.925999999999998</v>
      </c>
      <c r="K12" s="206">
        <v>208.84399999999999</v>
      </c>
      <c r="L12" s="12">
        <v>0.40400000000000003</v>
      </c>
      <c r="M12" s="12">
        <v>111.226</v>
      </c>
      <c r="N12" s="12">
        <v>153.792</v>
      </c>
      <c r="O12" s="12">
        <v>38.911999999999999</v>
      </c>
      <c r="P12" s="12">
        <v>37.453000000000003</v>
      </c>
      <c r="Q12" s="12">
        <v>2.48</v>
      </c>
      <c r="R12" s="12">
        <v>185.768</v>
      </c>
      <c r="S12" s="63"/>
      <c r="T12" s="63"/>
      <c r="U12" s="63"/>
      <c r="V12" s="57">
        <v>8</v>
      </c>
      <c r="W12" s="58" t="s">
        <v>12</v>
      </c>
      <c r="X12" s="59" t="s">
        <v>19</v>
      </c>
      <c r="Y12" s="60" t="s">
        <v>44</v>
      </c>
      <c r="Z12" s="61" t="s">
        <v>24</v>
      </c>
      <c r="AA12" s="12">
        <v>0.72899999999999998</v>
      </c>
      <c r="AB12" s="12">
        <v>33.551000000000002</v>
      </c>
      <c r="AC12" s="12">
        <v>41.741</v>
      </c>
      <c r="AD12" s="12">
        <v>21.219000000000001</v>
      </c>
      <c r="AE12" s="12">
        <v>6.7039999999999997</v>
      </c>
      <c r="AF12" s="12">
        <v>25.602</v>
      </c>
    </row>
    <row r="13" spans="1:32" ht="14.25" x14ac:dyDescent="0.2">
      <c r="A13" s="57">
        <v>9</v>
      </c>
      <c r="B13" s="58" t="s">
        <v>12</v>
      </c>
      <c r="C13" s="59" t="s">
        <v>22</v>
      </c>
      <c r="D13" s="60" t="s">
        <v>23</v>
      </c>
      <c r="E13" s="61" t="s">
        <v>24</v>
      </c>
      <c r="F13" s="12">
        <v>48.39</v>
      </c>
      <c r="G13" s="12">
        <v>166.477</v>
      </c>
      <c r="H13" s="12">
        <v>19.73</v>
      </c>
      <c r="I13" s="12">
        <v>7.407</v>
      </c>
      <c r="J13" s="12">
        <v>26.29</v>
      </c>
      <c r="K13" s="206">
        <v>264.745</v>
      </c>
      <c r="L13" s="12">
        <v>0.26300000000000001</v>
      </c>
      <c r="M13" s="12">
        <v>99.129000000000005</v>
      </c>
      <c r="N13" s="12">
        <v>137.286</v>
      </c>
      <c r="O13" s="12">
        <v>46.225999999999999</v>
      </c>
      <c r="P13" s="12">
        <v>36.978999999999999</v>
      </c>
      <c r="Q13" s="12">
        <v>2.4740000000000002</v>
      </c>
      <c r="R13" s="12">
        <v>424.77699999999999</v>
      </c>
      <c r="S13" s="63"/>
      <c r="T13" s="63"/>
      <c r="U13" s="63"/>
      <c r="V13" s="57">
        <v>9</v>
      </c>
      <c r="W13" s="58" t="s">
        <v>12</v>
      </c>
      <c r="X13" s="59" t="s">
        <v>22</v>
      </c>
      <c r="Y13" s="60" t="s">
        <v>23</v>
      </c>
      <c r="Z13" s="61" t="s">
        <v>24</v>
      </c>
      <c r="AA13" s="12">
        <v>0.85599999999999998</v>
      </c>
      <c r="AB13" s="12">
        <v>32.802</v>
      </c>
      <c r="AC13" s="12">
        <v>41.478000000000002</v>
      </c>
      <c r="AD13" s="12">
        <v>19.231999999999999</v>
      </c>
      <c r="AE13" s="12">
        <v>7.2839999999999998</v>
      </c>
      <c r="AF13" s="12">
        <v>23.77</v>
      </c>
    </row>
    <row r="14" spans="1:32" ht="14.25" x14ac:dyDescent="0.2">
      <c r="A14" s="57">
        <v>10</v>
      </c>
      <c r="B14" s="58" t="s">
        <v>12</v>
      </c>
      <c r="C14" s="59" t="s">
        <v>22</v>
      </c>
      <c r="D14" s="60" t="s">
        <v>23</v>
      </c>
      <c r="E14" s="61" t="s">
        <v>24</v>
      </c>
      <c r="F14" s="12">
        <v>52.448999999999998</v>
      </c>
      <c r="G14" s="12">
        <v>147.51300000000001</v>
      </c>
      <c r="H14" s="12">
        <v>19.321999999999999</v>
      </c>
      <c r="I14" s="12">
        <v>7.3760000000000003</v>
      </c>
      <c r="J14" s="12">
        <v>27.67</v>
      </c>
      <c r="K14" s="206">
        <v>225.33699999999999</v>
      </c>
      <c r="L14" s="12">
        <v>0.22900000000000001</v>
      </c>
      <c r="M14" s="12">
        <v>98.066999999999993</v>
      </c>
      <c r="N14" s="12">
        <v>129.251</v>
      </c>
      <c r="O14" s="12">
        <v>35.945999999999998</v>
      </c>
      <c r="P14" s="12">
        <v>36.185000000000002</v>
      </c>
      <c r="Q14" s="12">
        <v>2.0110000000000001</v>
      </c>
      <c r="R14" s="12">
        <v>413.08</v>
      </c>
      <c r="S14" s="63"/>
      <c r="T14" s="63"/>
      <c r="U14" s="63"/>
      <c r="V14" s="57">
        <v>10</v>
      </c>
      <c r="W14" s="58" t="s">
        <v>12</v>
      </c>
      <c r="X14" s="59" t="s">
        <v>22</v>
      </c>
      <c r="Y14" s="60" t="s">
        <v>23</v>
      </c>
      <c r="Z14" s="61" t="s">
        <v>24</v>
      </c>
      <c r="AA14" s="12">
        <v>0.77200000000000002</v>
      </c>
      <c r="AB14" s="12">
        <v>32.628</v>
      </c>
      <c r="AC14" s="12">
        <v>45.13</v>
      </c>
      <c r="AD14" s="12">
        <v>19.096</v>
      </c>
      <c r="AE14" s="12">
        <v>7.2530000000000001</v>
      </c>
      <c r="AF14" s="12">
        <v>25.096</v>
      </c>
    </row>
    <row r="15" spans="1:32" ht="14.25" x14ac:dyDescent="0.2">
      <c r="A15" s="57">
        <v>11</v>
      </c>
      <c r="B15" s="58" t="s">
        <v>12</v>
      </c>
      <c r="C15" s="59" t="s">
        <v>22</v>
      </c>
      <c r="D15" s="60" t="s">
        <v>23</v>
      </c>
      <c r="E15" s="61" t="s">
        <v>24</v>
      </c>
      <c r="F15" s="12">
        <v>50.429000000000002</v>
      </c>
      <c r="G15" s="12">
        <v>148.155</v>
      </c>
      <c r="H15" s="12">
        <v>18.948</v>
      </c>
      <c r="I15" s="12">
        <v>6.9470000000000001</v>
      </c>
      <c r="J15" s="12">
        <v>31.943000000000001</v>
      </c>
      <c r="K15" s="206">
        <v>271.51600000000002</v>
      </c>
      <c r="L15" s="12">
        <v>0.189</v>
      </c>
      <c r="M15" s="12">
        <v>100.697</v>
      </c>
      <c r="N15" s="12">
        <v>135.119</v>
      </c>
      <c r="O15" s="12">
        <v>35.497</v>
      </c>
      <c r="P15" s="12">
        <v>35.411999999999999</v>
      </c>
      <c r="Q15" s="12">
        <v>2.2229999999999999</v>
      </c>
      <c r="R15" s="12">
        <v>336.14699999999999</v>
      </c>
      <c r="S15" s="63"/>
      <c r="T15" s="63"/>
      <c r="U15" s="63"/>
      <c r="V15" s="57">
        <v>11</v>
      </c>
      <c r="W15" s="58" t="s">
        <v>12</v>
      </c>
      <c r="X15" s="59" t="s">
        <v>22</v>
      </c>
      <c r="Y15" s="60" t="s">
        <v>23</v>
      </c>
      <c r="Z15" s="61" t="s">
        <v>24</v>
      </c>
      <c r="AA15" s="12">
        <v>1.411</v>
      </c>
      <c r="AB15" s="12">
        <v>32.209000000000003</v>
      </c>
      <c r="AC15" s="12">
        <v>42.209000000000003</v>
      </c>
      <c r="AD15" s="12">
        <v>18.18</v>
      </c>
      <c r="AE15" s="12">
        <v>6.6319999999999997</v>
      </c>
      <c r="AF15" s="12">
        <v>27.437999999999999</v>
      </c>
    </row>
    <row r="16" spans="1:32" ht="14.25" x14ac:dyDescent="0.2">
      <c r="A16" s="67">
        <v>12</v>
      </c>
      <c r="B16" s="68" t="s">
        <v>12</v>
      </c>
      <c r="C16" s="69" t="s">
        <v>22</v>
      </c>
      <c r="D16" s="70" t="s">
        <v>23</v>
      </c>
      <c r="E16" s="71" t="s">
        <v>24</v>
      </c>
      <c r="F16" s="105">
        <v>51.942999999999998</v>
      </c>
      <c r="G16" s="105">
        <v>149.76900000000001</v>
      </c>
      <c r="H16" s="105">
        <v>18.25</v>
      </c>
      <c r="I16" s="105">
        <v>7.43</v>
      </c>
      <c r="J16" s="105">
        <v>30.436</v>
      </c>
      <c r="K16" s="206">
        <v>345.06400000000002</v>
      </c>
      <c r="L16" s="105">
        <v>0.33900000000000002</v>
      </c>
      <c r="M16" s="105">
        <v>99.924000000000007</v>
      </c>
      <c r="N16" s="105">
        <v>141.631</v>
      </c>
      <c r="O16" s="105">
        <v>38.96</v>
      </c>
      <c r="P16" s="105">
        <v>37.366</v>
      </c>
      <c r="Q16" s="105">
        <v>2.4009999999999998</v>
      </c>
      <c r="R16" s="105">
        <v>412.46800000000002</v>
      </c>
      <c r="S16" s="63"/>
      <c r="T16" s="63"/>
      <c r="U16" s="63"/>
      <c r="V16" s="67">
        <v>12</v>
      </c>
      <c r="W16" s="68" t="s">
        <v>12</v>
      </c>
      <c r="X16" s="69" t="s">
        <v>22</v>
      </c>
      <c r="Y16" s="70" t="s">
        <v>23</v>
      </c>
      <c r="Z16" s="71" t="s">
        <v>24</v>
      </c>
      <c r="AA16" s="105">
        <v>1.093</v>
      </c>
      <c r="AB16" s="105">
        <v>33.484999999999999</v>
      </c>
      <c r="AC16" s="105">
        <v>44.6</v>
      </c>
      <c r="AD16" s="105">
        <v>17.933</v>
      </c>
      <c r="AE16" s="105">
        <v>7.55</v>
      </c>
      <c r="AF16" s="105">
        <v>29.736000000000001</v>
      </c>
    </row>
    <row r="17" spans="1:32" ht="14.25" x14ac:dyDescent="0.2">
      <c r="A17" s="57">
        <v>13</v>
      </c>
      <c r="B17" s="58" t="s">
        <v>12</v>
      </c>
      <c r="C17" s="59" t="s">
        <v>19</v>
      </c>
      <c r="D17" s="60" t="s">
        <v>44</v>
      </c>
      <c r="E17" s="61" t="s">
        <v>13</v>
      </c>
      <c r="F17" s="12">
        <v>53.375999999999998</v>
      </c>
      <c r="G17" s="12">
        <v>142.667</v>
      </c>
      <c r="H17" s="12">
        <v>19.401</v>
      </c>
      <c r="I17" s="12">
        <v>8.0030000000000001</v>
      </c>
      <c r="J17" s="12">
        <v>32.805</v>
      </c>
      <c r="K17" s="206">
        <v>437.27300000000002</v>
      </c>
      <c r="L17" s="12">
        <v>0.14099999999999999</v>
      </c>
      <c r="M17" s="12">
        <v>105.045</v>
      </c>
      <c r="N17" s="12">
        <v>159.41</v>
      </c>
      <c r="O17" s="12">
        <v>36.826000000000001</v>
      </c>
      <c r="P17" s="12">
        <v>37.286999999999999</v>
      </c>
      <c r="Q17" s="12">
        <v>2.3610000000000002</v>
      </c>
      <c r="R17" s="12">
        <v>465.43900000000002</v>
      </c>
      <c r="S17" s="63"/>
      <c r="T17" s="63"/>
      <c r="U17" s="63"/>
      <c r="V17" s="57">
        <v>13</v>
      </c>
      <c r="W17" s="58" t="s">
        <v>12</v>
      </c>
      <c r="X17" s="59" t="s">
        <v>19</v>
      </c>
      <c r="Y17" s="60" t="s">
        <v>44</v>
      </c>
      <c r="Z17" s="61" t="s">
        <v>13</v>
      </c>
      <c r="AA17" s="12">
        <v>2.242</v>
      </c>
      <c r="AB17" s="12">
        <v>32.451999999999998</v>
      </c>
      <c r="AC17" s="12">
        <v>44.814999999999998</v>
      </c>
      <c r="AD17" s="12">
        <v>19.044</v>
      </c>
      <c r="AE17" s="12">
        <v>7.8109999999999999</v>
      </c>
      <c r="AF17" s="12">
        <v>30.143999999999998</v>
      </c>
    </row>
    <row r="18" spans="1:32" ht="14.25" x14ac:dyDescent="0.2">
      <c r="A18" s="57">
        <v>14</v>
      </c>
      <c r="B18" s="58" t="s">
        <v>12</v>
      </c>
      <c r="C18" s="59" t="s">
        <v>19</v>
      </c>
      <c r="D18" s="60" t="s">
        <v>44</v>
      </c>
      <c r="E18" s="61" t="s">
        <v>13</v>
      </c>
      <c r="F18" s="12">
        <v>56.475000000000001</v>
      </c>
      <c r="G18" s="12">
        <v>176.40799999999999</v>
      </c>
      <c r="H18" s="12">
        <v>18.901</v>
      </c>
      <c r="I18" s="12">
        <v>9.3940000000000001</v>
      </c>
      <c r="J18" s="12">
        <v>23.446999999999999</v>
      </c>
      <c r="K18" s="206">
        <v>199.684</v>
      </c>
      <c r="L18" s="12">
        <v>9.8000000000000004E-2</v>
      </c>
      <c r="M18" s="12">
        <v>99.858000000000004</v>
      </c>
      <c r="N18" s="12">
        <v>175.155</v>
      </c>
      <c r="O18" s="12">
        <v>45.914000000000001</v>
      </c>
      <c r="P18" s="12">
        <v>37.584000000000003</v>
      </c>
      <c r="Q18" s="12">
        <v>2.4670000000000001</v>
      </c>
      <c r="R18" s="12">
        <v>656.90099999999995</v>
      </c>
      <c r="S18" s="63"/>
      <c r="T18" s="63"/>
      <c r="U18" s="63"/>
      <c r="V18" s="57">
        <v>14</v>
      </c>
      <c r="W18" s="58" t="s">
        <v>12</v>
      </c>
      <c r="X18" s="59" t="s">
        <v>19</v>
      </c>
      <c r="Y18" s="60" t="s">
        <v>44</v>
      </c>
      <c r="Z18" s="61" t="s">
        <v>13</v>
      </c>
      <c r="AA18" s="12">
        <v>1.2749999999999999</v>
      </c>
      <c r="AB18" s="12">
        <v>31.417999999999999</v>
      </c>
      <c r="AC18" s="12">
        <v>46.209000000000003</v>
      </c>
      <c r="AD18" s="12">
        <v>18.388999999999999</v>
      </c>
      <c r="AE18" s="12">
        <v>9.1039999999999992</v>
      </c>
      <c r="AF18" s="12">
        <v>22.695</v>
      </c>
    </row>
    <row r="19" spans="1:32" ht="14.25" x14ac:dyDescent="0.2">
      <c r="A19" s="57">
        <v>15</v>
      </c>
      <c r="B19" s="58" t="s">
        <v>12</v>
      </c>
      <c r="C19" s="59" t="s">
        <v>19</v>
      </c>
      <c r="D19" s="60" t="s">
        <v>44</v>
      </c>
      <c r="E19" s="61" t="s">
        <v>13</v>
      </c>
      <c r="F19" s="12">
        <v>49.564</v>
      </c>
      <c r="G19" s="12">
        <v>163.81399999999999</v>
      </c>
      <c r="H19" s="12">
        <v>23.751999999999999</v>
      </c>
      <c r="I19" s="12">
        <v>8.0960000000000001</v>
      </c>
      <c r="J19" s="12">
        <v>23.257000000000001</v>
      </c>
      <c r="K19" s="206">
        <v>207.89</v>
      </c>
      <c r="L19" s="12">
        <v>0.22500000000000001</v>
      </c>
      <c r="M19" s="12">
        <v>104.09</v>
      </c>
      <c r="N19" s="12">
        <v>176.74199999999999</v>
      </c>
      <c r="O19" s="12">
        <v>33.156999999999996</v>
      </c>
      <c r="P19" s="12">
        <v>36.420999999999999</v>
      </c>
      <c r="Q19" s="12">
        <v>2.5190000000000001</v>
      </c>
      <c r="R19" s="12">
        <v>940.74900000000002</v>
      </c>
      <c r="S19" s="63"/>
      <c r="T19" s="63"/>
      <c r="U19" s="63"/>
      <c r="V19" s="57">
        <v>15</v>
      </c>
      <c r="W19" s="58" t="s">
        <v>12</v>
      </c>
      <c r="X19" s="59" t="s">
        <v>19</v>
      </c>
      <c r="Y19" s="60" t="s">
        <v>44</v>
      </c>
      <c r="Z19" s="61" t="s">
        <v>13</v>
      </c>
      <c r="AA19" s="12">
        <v>1.389</v>
      </c>
      <c r="AB19" s="12">
        <v>33.796999999999997</v>
      </c>
      <c r="AC19" s="12">
        <v>41.758000000000003</v>
      </c>
      <c r="AD19" s="12">
        <v>19.372</v>
      </c>
      <c r="AE19" s="12">
        <v>7.5819999999999999</v>
      </c>
      <c r="AF19" s="12">
        <v>22.832999999999998</v>
      </c>
    </row>
    <row r="20" spans="1:32" ht="14.25" x14ac:dyDescent="0.2">
      <c r="A20" s="57">
        <v>16</v>
      </c>
      <c r="B20" s="58" t="s">
        <v>12</v>
      </c>
      <c r="C20" s="59" t="s">
        <v>19</v>
      </c>
      <c r="D20" s="60" t="s">
        <v>44</v>
      </c>
      <c r="E20" s="61" t="s">
        <v>13</v>
      </c>
      <c r="F20" s="12">
        <v>53.793999999999997</v>
      </c>
      <c r="G20" s="12">
        <v>170.37700000000001</v>
      </c>
      <c r="H20" s="12">
        <v>23.905000000000001</v>
      </c>
      <c r="I20" s="12">
        <v>7.5830000000000002</v>
      </c>
      <c r="J20" s="12">
        <v>24.350999999999999</v>
      </c>
      <c r="K20" s="206">
        <v>196.435</v>
      </c>
      <c r="L20" s="12">
        <v>0.254</v>
      </c>
      <c r="M20" s="12">
        <v>109.09</v>
      </c>
      <c r="N20" s="12">
        <v>178.66900000000001</v>
      </c>
      <c r="O20" s="12">
        <v>37.892000000000003</v>
      </c>
      <c r="P20" s="12">
        <v>38.42</v>
      </c>
      <c r="Q20" s="12">
        <v>2.31</v>
      </c>
      <c r="R20" s="12">
        <v>547.02800000000002</v>
      </c>
      <c r="S20" s="63"/>
      <c r="T20" s="63"/>
      <c r="U20" s="63"/>
      <c r="V20" s="57">
        <v>16</v>
      </c>
      <c r="W20" s="58" t="s">
        <v>12</v>
      </c>
      <c r="X20" s="59" t="s">
        <v>19</v>
      </c>
      <c r="Y20" s="60" t="s">
        <v>44</v>
      </c>
      <c r="Z20" s="61" t="s">
        <v>13</v>
      </c>
      <c r="AA20" s="12">
        <v>2.0379999999999998</v>
      </c>
      <c r="AB20" s="12">
        <v>33.545000000000002</v>
      </c>
      <c r="AC20" s="12">
        <v>44.042000000000002</v>
      </c>
      <c r="AD20" s="12">
        <v>20.952000000000002</v>
      </c>
      <c r="AE20" s="12">
        <v>7.1529999999999996</v>
      </c>
      <c r="AF20" s="12">
        <v>25.17</v>
      </c>
    </row>
    <row r="21" spans="1:32" ht="14.25" x14ac:dyDescent="0.2">
      <c r="A21" s="57">
        <v>17</v>
      </c>
      <c r="B21" s="58" t="s">
        <v>12</v>
      </c>
      <c r="C21" s="59" t="s">
        <v>19</v>
      </c>
      <c r="D21" s="60" t="s">
        <v>44</v>
      </c>
      <c r="E21" s="61" t="s">
        <v>13</v>
      </c>
      <c r="F21" s="12">
        <v>52.036999999999999</v>
      </c>
      <c r="G21" s="12">
        <v>173.16</v>
      </c>
      <c r="H21" s="12">
        <v>22.132999999999999</v>
      </c>
      <c r="I21" s="12">
        <v>7.4020000000000001</v>
      </c>
      <c r="J21" s="12">
        <v>31.472000000000001</v>
      </c>
      <c r="K21" s="206">
        <v>180.65199999999999</v>
      </c>
      <c r="L21" s="12">
        <v>0.17299999999999999</v>
      </c>
      <c r="M21" s="12">
        <v>104.66</v>
      </c>
      <c r="N21" s="12">
        <v>171.148</v>
      </c>
      <c r="O21" s="12">
        <v>42.871000000000002</v>
      </c>
      <c r="P21" s="12">
        <v>35.807000000000002</v>
      </c>
      <c r="Q21" s="12">
        <v>2.2309999999999999</v>
      </c>
      <c r="R21" s="12">
        <v>998.38599999999997</v>
      </c>
      <c r="S21" s="63"/>
      <c r="T21" s="63"/>
      <c r="U21" s="63"/>
      <c r="V21" s="57">
        <v>17</v>
      </c>
      <c r="W21" s="58" t="s">
        <v>12</v>
      </c>
      <c r="X21" s="59" t="s">
        <v>19</v>
      </c>
      <c r="Y21" s="60" t="s">
        <v>44</v>
      </c>
      <c r="Z21" s="61" t="s">
        <v>13</v>
      </c>
      <c r="AA21" s="12">
        <v>2.387</v>
      </c>
      <c r="AB21" s="12">
        <v>33.189</v>
      </c>
      <c r="AC21" s="12">
        <v>41.506999999999998</v>
      </c>
      <c r="AD21" s="12">
        <v>18.991</v>
      </c>
      <c r="AE21" s="12">
        <v>7.1470000000000002</v>
      </c>
      <c r="AF21" s="12">
        <v>28.096</v>
      </c>
    </row>
    <row r="22" spans="1:32" ht="14.25" x14ac:dyDescent="0.2">
      <c r="A22" s="57">
        <v>18</v>
      </c>
      <c r="B22" s="58" t="s">
        <v>12</v>
      </c>
      <c r="C22" s="59" t="s">
        <v>19</v>
      </c>
      <c r="D22" s="60" t="s">
        <v>44</v>
      </c>
      <c r="E22" s="61" t="s">
        <v>13</v>
      </c>
      <c r="F22" s="12">
        <v>52.764000000000003</v>
      </c>
      <c r="G22" s="12">
        <v>165.10499999999999</v>
      </c>
      <c r="H22" s="12">
        <v>21.45</v>
      </c>
      <c r="I22" s="12">
        <v>7.6970000000000001</v>
      </c>
      <c r="J22" s="12">
        <v>25.948</v>
      </c>
      <c r="K22" s="206">
        <v>167.697</v>
      </c>
      <c r="L22" s="12">
        <v>0.217</v>
      </c>
      <c r="M22" s="12">
        <v>108.262</v>
      </c>
      <c r="N22" s="12">
        <v>166.411</v>
      </c>
      <c r="O22" s="12">
        <v>45.307000000000002</v>
      </c>
      <c r="P22" s="12">
        <v>35.012999999999998</v>
      </c>
      <c r="Q22" s="12">
        <v>2.2109999999999999</v>
      </c>
      <c r="R22" s="12">
        <v>372.988</v>
      </c>
      <c r="S22" s="63"/>
      <c r="T22" s="63"/>
      <c r="U22" s="63"/>
      <c r="V22" s="57">
        <v>18</v>
      </c>
      <c r="W22" s="58" t="s">
        <v>12</v>
      </c>
      <c r="X22" s="59" t="s">
        <v>19</v>
      </c>
      <c r="Y22" s="60" t="s">
        <v>44</v>
      </c>
      <c r="Z22" s="61" t="s">
        <v>13</v>
      </c>
      <c r="AA22" s="12">
        <v>1.907</v>
      </c>
      <c r="AB22" s="12">
        <v>32.875</v>
      </c>
      <c r="AC22" s="12">
        <v>41.790999999999997</v>
      </c>
      <c r="AD22" s="12">
        <v>18.608000000000001</v>
      </c>
      <c r="AE22" s="12">
        <v>7.6319999999999997</v>
      </c>
      <c r="AF22" s="12">
        <v>24.995999999999999</v>
      </c>
    </row>
    <row r="23" spans="1:32" ht="14.25" x14ac:dyDescent="0.2">
      <c r="A23" s="57">
        <v>19</v>
      </c>
      <c r="B23" s="58" t="s">
        <v>12</v>
      </c>
      <c r="C23" s="59" t="s">
        <v>19</v>
      </c>
      <c r="D23" s="60" t="s">
        <v>44</v>
      </c>
      <c r="E23" s="61" t="s">
        <v>13</v>
      </c>
      <c r="F23" s="12">
        <v>51.619</v>
      </c>
      <c r="G23" s="12">
        <v>166.845</v>
      </c>
      <c r="H23" s="12">
        <v>21.617000000000001</v>
      </c>
      <c r="I23" s="12">
        <v>7.2679999999999998</v>
      </c>
      <c r="J23" s="12">
        <v>29.902999999999999</v>
      </c>
      <c r="K23" s="206">
        <v>284.58600000000001</v>
      </c>
      <c r="L23" s="12">
        <v>0.19500000000000001</v>
      </c>
      <c r="M23" s="12">
        <v>106.934</v>
      </c>
      <c r="N23" s="12">
        <v>173.48599999999999</v>
      </c>
      <c r="O23" s="12">
        <v>35.856000000000002</v>
      </c>
      <c r="P23" s="12">
        <v>35.024999999999999</v>
      </c>
      <c r="Q23" s="12">
        <v>2.2240000000000002</v>
      </c>
      <c r="R23" s="12">
        <v>251.809</v>
      </c>
      <c r="S23" s="63"/>
      <c r="T23" s="63"/>
      <c r="U23" s="63"/>
      <c r="V23" s="57">
        <v>19</v>
      </c>
      <c r="W23" s="58" t="s">
        <v>12</v>
      </c>
      <c r="X23" s="59" t="s">
        <v>19</v>
      </c>
      <c r="Y23" s="60" t="s">
        <v>44</v>
      </c>
      <c r="Z23" s="61" t="s">
        <v>13</v>
      </c>
      <c r="AA23" s="12">
        <v>1.704</v>
      </c>
      <c r="AB23" s="12">
        <v>33.170999999999999</v>
      </c>
      <c r="AC23" s="12">
        <v>43.652000000000001</v>
      </c>
      <c r="AD23" s="12">
        <v>18.893999999999998</v>
      </c>
      <c r="AE23" s="12">
        <v>7.0739999999999998</v>
      </c>
      <c r="AF23" s="12">
        <v>29.58</v>
      </c>
    </row>
    <row r="24" spans="1:32" ht="14.25" x14ac:dyDescent="0.2">
      <c r="A24" s="57">
        <v>20</v>
      </c>
      <c r="B24" s="58" t="s">
        <v>12</v>
      </c>
      <c r="C24" s="59" t="s">
        <v>19</v>
      </c>
      <c r="D24" s="60" t="s">
        <v>44</v>
      </c>
      <c r="E24" s="61" t="s">
        <v>13</v>
      </c>
      <c r="F24" s="12">
        <v>49.481000000000002</v>
      </c>
      <c r="G24" s="12">
        <v>161.66800000000001</v>
      </c>
      <c r="H24" s="12">
        <v>20.376000000000001</v>
      </c>
      <c r="I24" s="12">
        <v>5.9909999999999997</v>
      </c>
      <c r="J24" s="12">
        <v>37.118000000000002</v>
      </c>
      <c r="K24" s="206">
        <v>306.72000000000003</v>
      </c>
      <c r="L24" s="12">
        <v>0.13500000000000001</v>
      </c>
      <c r="M24" s="12">
        <v>95.143000000000001</v>
      </c>
      <c r="N24" s="12">
        <v>163.49100000000001</v>
      </c>
      <c r="O24" s="12">
        <v>38.880000000000003</v>
      </c>
      <c r="P24" s="12">
        <v>37.15</v>
      </c>
      <c r="Q24" s="12">
        <v>2.4119999999999999</v>
      </c>
      <c r="R24" s="12">
        <v>146.596</v>
      </c>
      <c r="S24" s="63"/>
      <c r="T24" s="63"/>
      <c r="U24" s="63"/>
      <c r="V24" s="57">
        <v>20</v>
      </c>
      <c r="W24" s="58" t="s">
        <v>12</v>
      </c>
      <c r="X24" s="59" t="s">
        <v>19</v>
      </c>
      <c r="Y24" s="60" t="s">
        <v>44</v>
      </c>
      <c r="Z24" s="61" t="s">
        <v>13</v>
      </c>
      <c r="AA24" s="12">
        <v>2.8220000000000001</v>
      </c>
      <c r="AB24" s="12">
        <v>33.003999999999998</v>
      </c>
      <c r="AC24" s="12">
        <v>41.238999999999997</v>
      </c>
      <c r="AD24" s="12">
        <v>17.157</v>
      </c>
      <c r="AE24" s="12">
        <v>6.2359999999999998</v>
      </c>
      <c r="AF24" s="12">
        <v>35.042999999999999</v>
      </c>
    </row>
    <row r="25" spans="1:32" ht="14.25" x14ac:dyDescent="0.2">
      <c r="A25" s="57">
        <v>21</v>
      </c>
      <c r="B25" s="58" t="s">
        <v>12</v>
      </c>
      <c r="C25" s="59" t="s">
        <v>22</v>
      </c>
      <c r="D25" s="60" t="s">
        <v>23</v>
      </c>
      <c r="E25" s="61" t="s">
        <v>13</v>
      </c>
      <c r="F25" s="12">
        <v>52.44</v>
      </c>
      <c r="G25" s="12">
        <v>137.22200000000001</v>
      </c>
      <c r="H25" s="12">
        <v>21.777000000000001</v>
      </c>
      <c r="I25" s="12">
        <v>8.2029999999999994</v>
      </c>
      <c r="J25" s="12">
        <v>31.917000000000002</v>
      </c>
      <c r="K25" s="206">
        <v>327.71699999999998</v>
      </c>
      <c r="L25" s="12">
        <v>0.108</v>
      </c>
      <c r="M25" s="12">
        <v>96.183000000000007</v>
      </c>
      <c r="N25" s="12">
        <v>180.88300000000001</v>
      </c>
      <c r="O25" s="12">
        <v>43.7</v>
      </c>
      <c r="P25" s="12">
        <v>37.83</v>
      </c>
      <c r="Q25" s="12">
        <v>2.4220000000000002</v>
      </c>
      <c r="R25" s="12">
        <v>980.84900000000005</v>
      </c>
      <c r="S25" s="63"/>
      <c r="T25" s="63"/>
      <c r="U25" s="63"/>
      <c r="V25" s="57">
        <v>21</v>
      </c>
      <c r="W25" s="58" t="s">
        <v>12</v>
      </c>
      <c r="X25" s="59" t="s">
        <v>22</v>
      </c>
      <c r="Y25" s="60" t="s">
        <v>23</v>
      </c>
      <c r="Z25" s="61" t="s">
        <v>13</v>
      </c>
      <c r="AA25" s="12">
        <v>1.98</v>
      </c>
      <c r="AB25" s="12">
        <v>33.237000000000002</v>
      </c>
      <c r="AC25" s="12">
        <v>46.463000000000001</v>
      </c>
      <c r="AD25" s="12">
        <v>19.562999999999999</v>
      </c>
      <c r="AE25" s="12">
        <v>7.07</v>
      </c>
      <c r="AF25" s="12">
        <v>29.521000000000001</v>
      </c>
    </row>
    <row r="26" spans="1:32" ht="14.25" x14ac:dyDescent="0.2">
      <c r="A26" s="110">
        <v>22</v>
      </c>
      <c r="B26" s="111" t="s">
        <v>12</v>
      </c>
      <c r="C26" s="112" t="s">
        <v>22</v>
      </c>
      <c r="D26" s="113" t="s">
        <v>23</v>
      </c>
      <c r="E26" s="114" t="s">
        <v>13</v>
      </c>
      <c r="F26" s="141">
        <v>48.701000000000001</v>
      </c>
      <c r="G26" s="141">
        <v>163.25299999999999</v>
      </c>
      <c r="H26" s="141">
        <v>20.042999999999999</v>
      </c>
      <c r="I26" s="141">
        <v>6.6890000000000001</v>
      </c>
      <c r="J26" s="141">
        <v>26.783000000000001</v>
      </c>
      <c r="K26" s="141">
        <v>280.75299999999999</v>
      </c>
      <c r="L26" s="141">
        <v>0.17299999999999999</v>
      </c>
      <c r="M26" s="141">
        <v>95.790999999999997</v>
      </c>
      <c r="N26" s="141">
        <v>162.59</v>
      </c>
      <c r="O26" s="141">
        <v>44.066000000000003</v>
      </c>
      <c r="P26" s="141">
        <v>39.923999999999999</v>
      </c>
      <c r="Q26" s="141">
        <v>2.6219999999999999</v>
      </c>
      <c r="R26" s="141">
        <v>449.73599999999999</v>
      </c>
      <c r="S26" s="121"/>
      <c r="T26" s="121"/>
      <c r="U26" s="121"/>
      <c r="V26" s="110">
        <v>22</v>
      </c>
      <c r="W26" s="111" t="s">
        <v>12</v>
      </c>
      <c r="X26" s="112" t="s">
        <v>22</v>
      </c>
      <c r="Y26" s="113" t="s">
        <v>23</v>
      </c>
      <c r="Z26" s="114" t="s">
        <v>13</v>
      </c>
      <c r="AA26" s="141">
        <v>2.3959999999999999</v>
      </c>
      <c r="AB26" s="141">
        <v>32.637999999999998</v>
      </c>
      <c r="AC26" s="141">
        <v>40.533000000000001</v>
      </c>
      <c r="AD26" s="141">
        <v>18.698</v>
      </c>
      <c r="AE26" s="141">
        <v>6.1989999999999998</v>
      </c>
      <c r="AF26" s="141">
        <v>25.870999999999999</v>
      </c>
    </row>
    <row r="27" spans="1:32" ht="14.25" x14ac:dyDescent="0.2">
      <c r="A27" s="57">
        <v>23</v>
      </c>
      <c r="B27" s="58" t="s">
        <v>12</v>
      </c>
      <c r="C27" s="59" t="s">
        <v>22</v>
      </c>
      <c r="D27" s="60" t="s">
        <v>23</v>
      </c>
      <c r="E27" s="61" t="s">
        <v>13</v>
      </c>
      <c r="F27" s="12">
        <v>54.154000000000003</v>
      </c>
      <c r="G27" s="12">
        <v>169.595</v>
      </c>
      <c r="H27" s="12">
        <v>20.289000000000001</v>
      </c>
      <c r="I27" s="12">
        <v>8.34</v>
      </c>
      <c r="J27" s="12">
        <v>29.428999999999998</v>
      </c>
      <c r="K27" s="206">
        <v>287.16899999999998</v>
      </c>
      <c r="L27" s="12">
        <v>0.13800000000000001</v>
      </c>
      <c r="M27" s="12">
        <v>93.998000000000005</v>
      </c>
      <c r="N27" s="12">
        <v>162.92099999999999</v>
      </c>
      <c r="O27" s="12">
        <v>42.305</v>
      </c>
      <c r="P27" s="12">
        <v>39.354999999999997</v>
      </c>
      <c r="Q27" s="12">
        <v>2.577</v>
      </c>
      <c r="R27" s="12">
        <v>896.04100000000005</v>
      </c>
      <c r="S27" s="63"/>
      <c r="T27" s="63"/>
      <c r="U27" s="63"/>
      <c r="V27" s="57">
        <v>23</v>
      </c>
      <c r="W27" s="58" t="s">
        <v>12</v>
      </c>
      <c r="X27" s="59" t="s">
        <v>22</v>
      </c>
      <c r="Y27" s="60" t="s">
        <v>23</v>
      </c>
      <c r="Z27" s="61" t="s">
        <v>13</v>
      </c>
      <c r="AA27" s="12">
        <v>1.5649999999999999</v>
      </c>
      <c r="AB27" s="12">
        <v>30.704999999999998</v>
      </c>
      <c r="AC27" s="12">
        <v>44.537999999999997</v>
      </c>
      <c r="AD27" s="12">
        <v>19.923999999999999</v>
      </c>
      <c r="AE27" s="12">
        <v>7.6879999999999997</v>
      </c>
      <c r="AF27" s="12">
        <v>28.57</v>
      </c>
    </row>
    <row r="28" spans="1:32" ht="14.25" x14ac:dyDescent="0.2">
      <c r="A28" s="67">
        <v>24</v>
      </c>
      <c r="B28" s="68" t="s">
        <v>12</v>
      </c>
      <c r="C28" s="69" t="s">
        <v>22</v>
      </c>
      <c r="D28" s="70" t="s">
        <v>23</v>
      </c>
      <c r="E28" s="71" t="s">
        <v>13</v>
      </c>
      <c r="F28" s="105">
        <v>48.793999999999997</v>
      </c>
      <c r="G28" s="105">
        <v>180.214</v>
      </c>
      <c r="H28" s="105">
        <v>19.581</v>
      </c>
      <c r="I28" s="105">
        <v>7.4649999999999999</v>
      </c>
      <c r="J28" s="105">
        <v>31.582999999999998</v>
      </c>
      <c r="K28" s="206">
        <v>349.154</v>
      </c>
      <c r="L28" s="105">
        <v>0.14000000000000001</v>
      </c>
      <c r="M28" s="105">
        <v>97.995000000000005</v>
      </c>
      <c r="N28" s="105">
        <v>166.38</v>
      </c>
      <c r="O28" s="105">
        <v>37.975000000000001</v>
      </c>
      <c r="P28" s="105">
        <v>37.787999999999997</v>
      </c>
      <c r="Q28" s="105">
        <v>2.395</v>
      </c>
      <c r="R28" s="105">
        <v>498.14400000000001</v>
      </c>
      <c r="S28" s="63"/>
      <c r="T28" s="63"/>
      <c r="U28" s="63"/>
      <c r="V28" s="67">
        <v>24</v>
      </c>
      <c r="W28" s="68" t="s">
        <v>12</v>
      </c>
      <c r="X28" s="69" t="s">
        <v>22</v>
      </c>
      <c r="Y28" s="70" t="s">
        <v>23</v>
      </c>
      <c r="Z28" s="71" t="s">
        <v>13</v>
      </c>
      <c r="AA28" s="105">
        <v>1.5640000000000001</v>
      </c>
      <c r="AB28" s="105">
        <v>32.771999999999998</v>
      </c>
      <c r="AC28" s="105">
        <v>40.298999999999999</v>
      </c>
      <c r="AD28" s="105">
        <v>18.87</v>
      </c>
      <c r="AE28" s="105">
        <v>7.0389999999999997</v>
      </c>
      <c r="AF28" s="105">
        <v>28.268999999999998</v>
      </c>
    </row>
    <row r="29" spans="1:32" ht="14.25" x14ac:dyDescent="0.2">
      <c r="A29" s="57">
        <v>25</v>
      </c>
      <c r="B29" s="58" t="s">
        <v>12</v>
      </c>
      <c r="C29" s="59" t="s">
        <v>19</v>
      </c>
      <c r="D29" s="60" t="s">
        <v>44</v>
      </c>
      <c r="E29" s="61" t="s">
        <v>25</v>
      </c>
      <c r="F29" s="12">
        <v>46.247999999999998</v>
      </c>
      <c r="G29" s="12">
        <v>164.226</v>
      </c>
      <c r="H29" s="12">
        <v>20.114000000000001</v>
      </c>
      <c r="I29" s="12">
        <v>6.2519999999999998</v>
      </c>
      <c r="J29" s="12">
        <v>23.748000000000001</v>
      </c>
      <c r="K29" s="206">
        <v>185.82499999999999</v>
      </c>
      <c r="L29" s="12">
        <v>0.19700000000000001</v>
      </c>
      <c r="M29" s="12">
        <v>100.40900000000001</v>
      </c>
      <c r="N29" s="12">
        <v>133.88300000000001</v>
      </c>
      <c r="O29" s="12">
        <v>28.878</v>
      </c>
      <c r="P29" s="12">
        <v>39.853000000000002</v>
      </c>
      <c r="Q29" s="12">
        <v>2.657</v>
      </c>
      <c r="R29" s="12">
        <v>542.13900000000001</v>
      </c>
      <c r="S29" s="63"/>
      <c r="T29" s="63"/>
      <c r="U29" s="63"/>
      <c r="V29" s="57">
        <v>25</v>
      </c>
      <c r="W29" s="58" t="s">
        <v>12</v>
      </c>
      <c r="X29" s="59" t="s">
        <v>19</v>
      </c>
      <c r="Y29" s="60" t="s">
        <v>44</v>
      </c>
      <c r="Z29" s="61" t="s">
        <v>25</v>
      </c>
      <c r="AA29" s="12">
        <v>1.6160000000000001</v>
      </c>
      <c r="AB29" s="12">
        <v>32.82</v>
      </c>
      <c r="AC29" s="12">
        <v>41.756999999999998</v>
      </c>
      <c r="AD29" s="12">
        <v>18.43</v>
      </c>
      <c r="AE29" s="12">
        <v>6.08</v>
      </c>
      <c r="AF29" s="12">
        <v>22.632999999999999</v>
      </c>
    </row>
    <row r="30" spans="1:32" ht="14.25" x14ac:dyDescent="0.2">
      <c r="A30" s="57">
        <v>26</v>
      </c>
      <c r="B30" s="58" t="s">
        <v>12</v>
      </c>
      <c r="C30" s="59" t="s">
        <v>19</v>
      </c>
      <c r="D30" s="60" t="s">
        <v>44</v>
      </c>
      <c r="E30" s="76" t="s">
        <v>25</v>
      </c>
      <c r="F30" s="12">
        <v>40.46</v>
      </c>
      <c r="G30" s="12">
        <v>175.21299999999999</v>
      </c>
      <c r="H30" s="12">
        <v>21.808</v>
      </c>
      <c r="I30" s="12">
        <v>5.9950000000000001</v>
      </c>
      <c r="J30" s="12">
        <v>23.593</v>
      </c>
      <c r="K30" s="206">
        <v>146.55500000000001</v>
      </c>
      <c r="L30" s="12">
        <v>0.32300000000000001</v>
      </c>
      <c r="M30" s="12">
        <v>105.01900000000001</v>
      </c>
      <c r="N30" s="12">
        <v>150.75899999999999</v>
      </c>
      <c r="O30" s="12">
        <v>29.824999999999999</v>
      </c>
      <c r="P30" s="12">
        <v>38.344000000000001</v>
      </c>
      <c r="Q30" s="12">
        <v>2.254</v>
      </c>
      <c r="R30" s="12">
        <v>521.37599999999998</v>
      </c>
      <c r="S30" s="63"/>
      <c r="T30" s="63"/>
      <c r="U30" s="63"/>
      <c r="V30" s="57">
        <v>26</v>
      </c>
      <c r="W30" s="58" t="s">
        <v>12</v>
      </c>
      <c r="X30" s="59" t="s">
        <v>19</v>
      </c>
      <c r="Y30" s="60" t="s">
        <v>44</v>
      </c>
      <c r="Z30" s="76" t="s">
        <v>25</v>
      </c>
      <c r="AA30" s="12">
        <v>1.575</v>
      </c>
      <c r="AB30" s="12">
        <v>33.250999999999998</v>
      </c>
      <c r="AC30" s="12">
        <v>39.020000000000003</v>
      </c>
      <c r="AD30" s="12">
        <v>18.463000000000001</v>
      </c>
      <c r="AE30" s="12">
        <v>5.6139999999999999</v>
      </c>
      <c r="AF30" s="12">
        <v>22.501000000000001</v>
      </c>
    </row>
    <row r="31" spans="1:32" ht="14.25" x14ac:dyDescent="0.2">
      <c r="A31" s="57">
        <v>27</v>
      </c>
      <c r="B31" s="58" t="s">
        <v>12</v>
      </c>
      <c r="C31" s="59" t="s">
        <v>19</v>
      </c>
      <c r="D31" s="60" t="s">
        <v>44</v>
      </c>
      <c r="E31" s="76" t="s">
        <v>25</v>
      </c>
      <c r="F31" s="12">
        <v>44.89</v>
      </c>
      <c r="G31" s="12">
        <v>157.9</v>
      </c>
      <c r="H31" s="12">
        <v>19.954000000000001</v>
      </c>
      <c r="I31" s="12">
        <v>5.9429999999999996</v>
      </c>
      <c r="J31" s="12">
        <v>21.861999999999998</v>
      </c>
      <c r="K31" s="206">
        <v>201.828</v>
      </c>
      <c r="L31" s="12">
        <v>0.20599999999999999</v>
      </c>
      <c r="M31" s="12">
        <v>98.911000000000001</v>
      </c>
      <c r="N31" s="12">
        <v>151.77099999999999</v>
      </c>
      <c r="O31" s="12">
        <v>31.401</v>
      </c>
      <c r="P31" s="12">
        <v>36.128999999999998</v>
      </c>
      <c r="Q31" s="12">
        <v>2.0569999999999999</v>
      </c>
      <c r="R31" s="12">
        <v>422.04199999999997</v>
      </c>
      <c r="S31" s="63"/>
      <c r="T31" s="63"/>
      <c r="U31" s="63"/>
      <c r="V31" s="57">
        <v>27</v>
      </c>
      <c r="W31" s="58" t="s">
        <v>12</v>
      </c>
      <c r="X31" s="59" t="s">
        <v>19</v>
      </c>
      <c r="Y31" s="60" t="s">
        <v>44</v>
      </c>
      <c r="Z31" s="76" t="s">
        <v>25</v>
      </c>
      <c r="AA31" s="12">
        <v>1.522</v>
      </c>
      <c r="AB31" s="12">
        <v>33.973999999999997</v>
      </c>
      <c r="AC31" s="12">
        <v>37.625999999999998</v>
      </c>
      <c r="AD31" s="12">
        <v>17.111999999999998</v>
      </c>
      <c r="AE31" s="12">
        <v>5.3760000000000003</v>
      </c>
      <c r="AF31" s="12">
        <v>21.027999999999999</v>
      </c>
    </row>
    <row r="32" spans="1:32" ht="14.25" x14ac:dyDescent="0.2">
      <c r="A32" s="57">
        <v>28</v>
      </c>
      <c r="B32" s="58" t="s">
        <v>12</v>
      </c>
      <c r="C32" s="59" t="s">
        <v>19</v>
      </c>
      <c r="D32" s="60" t="s">
        <v>44</v>
      </c>
      <c r="E32" s="76" t="s">
        <v>25</v>
      </c>
      <c r="F32" s="12">
        <v>48.101999999999997</v>
      </c>
      <c r="G32" s="12">
        <v>187.01300000000001</v>
      </c>
      <c r="H32" s="12">
        <v>21.026</v>
      </c>
      <c r="I32" s="12">
        <v>6.7729999999999997</v>
      </c>
      <c r="J32" s="12">
        <v>21.765999999999998</v>
      </c>
      <c r="K32" s="206">
        <v>106.366</v>
      </c>
      <c r="L32" s="12">
        <v>0.17599999999999999</v>
      </c>
      <c r="M32" s="12">
        <v>98.156999999999996</v>
      </c>
      <c r="N32" s="12">
        <v>146.04900000000001</v>
      </c>
      <c r="O32" s="12">
        <v>30.541</v>
      </c>
      <c r="P32" s="12">
        <v>37.558</v>
      </c>
      <c r="Q32" s="12">
        <v>2.077</v>
      </c>
      <c r="R32" s="12">
        <v>486.65300000000002</v>
      </c>
      <c r="S32" s="63"/>
      <c r="T32" s="63"/>
      <c r="U32" s="63"/>
      <c r="V32" s="57">
        <v>28</v>
      </c>
      <c r="W32" s="58" t="s">
        <v>12</v>
      </c>
      <c r="X32" s="59" t="s">
        <v>19</v>
      </c>
      <c r="Y32" s="60" t="s">
        <v>44</v>
      </c>
      <c r="Z32" s="76" t="s">
        <v>25</v>
      </c>
      <c r="AA32" s="12">
        <v>1.92</v>
      </c>
      <c r="AB32" s="12">
        <v>33.505000000000003</v>
      </c>
      <c r="AC32" s="12">
        <v>39.026000000000003</v>
      </c>
      <c r="AD32" s="12">
        <v>17.331</v>
      </c>
      <c r="AE32" s="12">
        <v>5.6260000000000003</v>
      </c>
      <c r="AF32" s="12">
        <v>21.247</v>
      </c>
    </row>
    <row r="33" spans="1:32" ht="14.25" x14ac:dyDescent="0.2">
      <c r="A33" s="57">
        <v>29</v>
      </c>
      <c r="B33" s="58" t="s">
        <v>12</v>
      </c>
      <c r="C33" s="59" t="s">
        <v>19</v>
      </c>
      <c r="D33" s="60" t="s">
        <v>44</v>
      </c>
      <c r="E33" s="76" t="s">
        <v>25</v>
      </c>
      <c r="F33" s="12">
        <v>48.235999999999997</v>
      </c>
      <c r="G33" s="12">
        <v>160.59700000000001</v>
      </c>
      <c r="H33" s="12">
        <v>20.239000000000001</v>
      </c>
      <c r="I33" s="12">
        <v>5.9219999999999997</v>
      </c>
      <c r="J33" s="12">
        <v>25.077000000000002</v>
      </c>
      <c r="K33" s="206">
        <v>195.69499999999999</v>
      </c>
      <c r="L33" s="12">
        <v>0.22600000000000001</v>
      </c>
      <c r="M33" s="12">
        <v>99.885999999999996</v>
      </c>
      <c r="N33" s="12">
        <v>139.684</v>
      </c>
      <c r="O33" s="12">
        <v>28.905999999999999</v>
      </c>
      <c r="P33" s="12">
        <v>39.372</v>
      </c>
      <c r="Q33" s="12">
        <v>2.8359999999999999</v>
      </c>
      <c r="R33" s="12">
        <v>610.53399999999999</v>
      </c>
      <c r="S33" s="63"/>
      <c r="T33" s="63"/>
      <c r="U33" s="63"/>
      <c r="V33" s="57">
        <v>29</v>
      </c>
      <c r="W33" s="58" t="s">
        <v>12</v>
      </c>
      <c r="X33" s="59" t="s">
        <v>19</v>
      </c>
      <c r="Y33" s="60" t="s">
        <v>44</v>
      </c>
      <c r="Z33" s="76" t="s">
        <v>25</v>
      </c>
      <c r="AA33" s="12">
        <v>2.0739999999999998</v>
      </c>
      <c r="AB33" s="12">
        <v>33.786999999999999</v>
      </c>
      <c r="AC33" s="12">
        <v>38.826000000000001</v>
      </c>
      <c r="AD33" s="12">
        <v>19.399000000000001</v>
      </c>
      <c r="AE33" s="12">
        <v>4.9939999999999998</v>
      </c>
      <c r="AF33" s="12">
        <v>23.539000000000001</v>
      </c>
    </row>
    <row r="34" spans="1:32" ht="14.25" x14ac:dyDescent="0.2">
      <c r="A34" s="57">
        <v>30</v>
      </c>
      <c r="B34" s="58" t="s">
        <v>12</v>
      </c>
      <c r="C34" s="59" t="s">
        <v>19</v>
      </c>
      <c r="D34" s="60" t="s">
        <v>44</v>
      </c>
      <c r="E34" s="76" t="s">
        <v>25</v>
      </c>
      <c r="F34" s="12">
        <v>48.61</v>
      </c>
      <c r="G34" s="12">
        <v>160.35499999999999</v>
      </c>
      <c r="H34" s="12">
        <v>19.744</v>
      </c>
      <c r="I34" s="12">
        <v>5.8490000000000002</v>
      </c>
      <c r="J34" s="12">
        <v>23.838999999999999</v>
      </c>
      <c r="K34" s="206">
        <v>193.959</v>
      </c>
      <c r="L34" s="12">
        <v>0.14399999999999999</v>
      </c>
      <c r="M34" s="12">
        <v>101.93</v>
      </c>
      <c r="N34" s="12">
        <v>135.941</v>
      </c>
      <c r="O34" s="12">
        <v>27.437999999999999</v>
      </c>
      <c r="P34" s="12">
        <v>38.74</v>
      </c>
      <c r="Q34" s="12">
        <v>2.3239999999999998</v>
      </c>
      <c r="R34" s="12">
        <v>387.60300000000001</v>
      </c>
      <c r="S34" s="63"/>
      <c r="T34" s="63"/>
      <c r="U34" s="63"/>
      <c r="V34" s="57">
        <v>30</v>
      </c>
      <c r="W34" s="58" t="s">
        <v>12</v>
      </c>
      <c r="X34" s="59" t="s">
        <v>19</v>
      </c>
      <c r="Y34" s="60" t="s">
        <v>44</v>
      </c>
      <c r="Z34" s="76" t="s">
        <v>25</v>
      </c>
      <c r="AA34" s="12">
        <v>2.0950000000000002</v>
      </c>
      <c r="AB34" s="12">
        <v>33.850999999999999</v>
      </c>
      <c r="AC34" s="12">
        <v>40.033999999999999</v>
      </c>
      <c r="AD34" s="12">
        <v>17.774999999999999</v>
      </c>
      <c r="AE34" s="12">
        <v>5.6150000000000002</v>
      </c>
      <c r="AF34" s="12">
        <v>22.98</v>
      </c>
    </row>
    <row r="35" spans="1:32" ht="14.25" x14ac:dyDescent="0.2">
      <c r="A35" s="57">
        <v>31</v>
      </c>
      <c r="B35" s="58" t="s">
        <v>12</v>
      </c>
      <c r="C35" s="59" t="s">
        <v>19</v>
      </c>
      <c r="D35" s="60" t="s">
        <v>44</v>
      </c>
      <c r="E35" s="76" t="s">
        <v>25</v>
      </c>
      <c r="F35" s="12">
        <v>46.78</v>
      </c>
      <c r="G35" s="12">
        <v>160.685</v>
      </c>
      <c r="H35" s="12">
        <v>18.05</v>
      </c>
      <c r="I35" s="12">
        <v>5.3789999999999996</v>
      </c>
      <c r="J35" s="12">
        <v>23.419</v>
      </c>
      <c r="K35" s="206">
        <v>206.37799999999999</v>
      </c>
      <c r="L35" s="12">
        <v>0.182</v>
      </c>
      <c r="M35" s="12">
        <v>106.408</v>
      </c>
      <c r="N35" s="12">
        <v>134.44900000000001</v>
      </c>
      <c r="O35" s="12">
        <v>39.076999999999998</v>
      </c>
      <c r="P35" s="12">
        <v>41.314999999999998</v>
      </c>
      <c r="Q35" s="12">
        <v>2.8180000000000001</v>
      </c>
      <c r="R35" s="12">
        <v>139.988</v>
      </c>
      <c r="S35" s="63"/>
      <c r="T35" s="63"/>
      <c r="U35" s="63"/>
      <c r="V35" s="57">
        <v>31</v>
      </c>
      <c r="W35" s="58" t="s">
        <v>12</v>
      </c>
      <c r="X35" s="59" t="s">
        <v>19</v>
      </c>
      <c r="Y35" s="60" t="s">
        <v>44</v>
      </c>
      <c r="Z35" s="76" t="s">
        <v>25</v>
      </c>
      <c r="AA35" s="12">
        <v>2.3439999999999999</v>
      </c>
      <c r="AB35" s="12">
        <v>34.186999999999998</v>
      </c>
      <c r="AC35" s="12">
        <v>41.878999999999998</v>
      </c>
      <c r="AD35" s="12">
        <v>16.54</v>
      </c>
      <c r="AE35" s="12">
        <v>5.6289999999999996</v>
      </c>
      <c r="AF35" s="12">
        <v>22.919</v>
      </c>
    </row>
    <row r="36" spans="1:32" ht="14.25" x14ac:dyDescent="0.2">
      <c r="A36" s="110">
        <v>32</v>
      </c>
      <c r="B36" s="111" t="s">
        <v>12</v>
      </c>
      <c r="C36" s="112" t="s">
        <v>19</v>
      </c>
      <c r="D36" s="113" t="s">
        <v>44</v>
      </c>
      <c r="E36" s="125" t="s">
        <v>25</v>
      </c>
      <c r="F36" s="141">
        <v>45.064999999999998</v>
      </c>
      <c r="G36" s="141">
        <v>161.68799999999999</v>
      </c>
      <c r="H36" s="141">
        <v>21.091000000000001</v>
      </c>
      <c r="I36" s="141">
        <v>5.05</v>
      </c>
      <c r="J36" s="141">
        <v>23.744</v>
      </c>
      <c r="K36" s="141">
        <v>216.00800000000001</v>
      </c>
      <c r="L36" s="141">
        <v>0.22</v>
      </c>
      <c r="M36" s="141">
        <v>95.629000000000005</v>
      </c>
      <c r="N36" s="141">
        <v>138.56899999999999</v>
      </c>
      <c r="O36" s="141">
        <v>32.588000000000001</v>
      </c>
      <c r="P36" s="141">
        <v>35.037999999999997</v>
      </c>
      <c r="Q36" s="141">
        <v>2.589</v>
      </c>
      <c r="R36" s="141">
        <v>103.601</v>
      </c>
      <c r="S36" s="121"/>
      <c r="T36" s="121"/>
      <c r="U36" s="121"/>
      <c r="V36" s="110">
        <v>32</v>
      </c>
      <c r="W36" s="111" t="s">
        <v>12</v>
      </c>
      <c r="X36" s="112" t="s">
        <v>19</v>
      </c>
      <c r="Y36" s="113" t="s">
        <v>44</v>
      </c>
      <c r="Z36" s="125" t="s">
        <v>25</v>
      </c>
      <c r="AA36" s="141">
        <v>2.3769999999999998</v>
      </c>
      <c r="AB36" s="141">
        <v>32.875999999999998</v>
      </c>
      <c r="AC36" s="141">
        <v>39.329000000000001</v>
      </c>
      <c r="AD36" s="141">
        <v>18.707000000000001</v>
      </c>
      <c r="AE36" s="141">
        <v>4.9000000000000004</v>
      </c>
      <c r="AF36" s="141">
        <v>22.032</v>
      </c>
    </row>
    <row r="37" spans="1:32" ht="14.25" x14ac:dyDescent="0.2">
      <c r="A37" s="57">
        <v>33</v>
      </c>
      <c r="B37" s="58" t="s">
        <v>12</v>
      </c>
      <c r="C37" s="59" t="s">
        <v>22</v>
      </c>
      <c r="D37" s="60" t="s">
        <v>23</v>
      </c>
      <c r="E37" s="76" t="s">
        <v>25</v>
      </c>
      <c r="F37" s="12">
        <v>46.082999999999998</v>
      </c>
      <c r="G37" s="12">
        <v>176.488</v>
      </c>
      <c r="H37" s="12">
        <v>19.486000000000001</v>
      </c>
      <c r="I37" s="12">
        <v>5.6959999999999997</v>
      </c>
      <c r="J37" s="12">
        <v>35.344999999999999</v>
      </c>
      <c r="K37" s="206">
        <v>227.77199999999999</v>
      </c>
      <c r="L37" s="12">
        <v>0.2</v>
      </c>
      <c r="M37" s="12">
        <v>96.094999999999999</v>
      </c>
      <c r="N37" s="12">
        <v>179.042</v>
      </c>
      <c r="O37" s="12">
        <v>40.000999999999998</v>
      </c>
      <c r="P37" s="12">
        <v>38.116999999999997</v>
      </c>
      <c r="Q37" s="12">
        <v>2.7360000000000002</v>
      </c>
      <c r="R37" s="12">
        <v>448.09899999999999</v>
      </c>
      <c r="S37" s="63"/>
      <c r="T37" s="63"/>
      <c r="U37" s="63"/>
      <c r="V37" s="57">
        <v>33</v>
      </c>
      <c r="W37" s="58" t="s">
        <v>12</v>
      </c>
      <c r="X37" s="59" t="s">
        <v>22</v>
      </c>
      <c r="Y37" s="60" t="s">
        <v>23</v>
      </c>
      <c r="Z37" s="76" t="s">
        <v>25</v>
      </c>
      <c r="AA37" s="12">
        <v>2.4820000000000002</v>
      </c>
      <c r="AB37" s="12">
        <v>33.866999999999997</v>
      </c>
      <c r="AC37" s="12">
        <v>39.622999999999998</v>
      </c>
      <c r="AD37" s="12">
        <v>17.2</v>
      </c>
      <c r="AE37" s="12">
        <v>5.0039999999999996</v>
      </c>
      <c r="AF37" s="12">
        <v>30.940999999999999</v>
      </c>
    </row>
    <row r="38" spans="1:32" ht="14.25" x14ac:dyDescent="0.2">
      <c r="A38" s="57">
        <v>34</v>
      </c>
      <c r="B38" s="58" t="s">
        <v>12</v>
      </c>
      <c r="C38" s="59" t="s">
        <v>22</v>
      </c>
      <c r="D38" s="60" t="s">
        <v>23</v>
      </c>
      <c r="E38" s="76" t="s">
        <v>25</v>
      </c>
      <c r="F38" s="12">
        <v>46.140999999999998</v>
      </c>
      <c r="G38" s="12">
        <v>171.416</v>
      </c>
      <c r="H38" s="12">
        <v>20.792000000000002</v>
      </c>
      <c r="I38" s="12">
        <v>5.1130000000000004</v>
      </c>
      <c r="J38" s="12">
        <v>26.026</v>
      </c>
      <c r="K38" s="206">
        <v>209</v>
      </c>
      <c r="L38" s="12">
        <v>0.13100000000000001</v>
      </c>
      <c r="M38" s="12">
        <v>103.20699999999999</v>
      </c>
      <c r="N38" s="12">
        <v>149.047</v>
      </c>
      <c r="O38" s="12">
        <v>35.084000000000003</v>
      </c>
      <c r="P38" s="12">
        <v>40.302</v>
      </c>
      <c r="Q38" s="12">
        <v>2.5030000000000001</v>
      </c>
      <c r="R38" s="12">
        <v>389.28899999999999</v>
      </c>
      <c r="S38" s="63"/>
      <c r="T38" s="63"/>
      <c r="U38" s="63"/>
      <c r="V38" s="57">
        <v>34</v>
      </c>
      <c r="W38" s="58" t="s">
        <v>12</v>
      </c>
      <c r="X38" s="59" t="s">
        <v>22</v>
      </c>
      <c r="Y38" s="60" t="s">
        <v>23</v>
      </c>
      <c r="Z38" s="76" t="s">
        <v>25</v>
      </c>
      <c r="AA38" s="12">
        <v>2.5630000000000002</v>
      </c>
      <c r="AB38" s="12">
        <v>34.058</v>
      </c>
      <c r="AC38" s="12">
        <v>38.911999999999999</v>
      </c>
      <c r="AD38" s="12">
        <v>18.407</v>
      </c>
      <c r="AE38" s="12">
        <v>5.0979999999999999</v>
      </c>
      <c r="AF38" s="12">
        <v>25.206</v>
      </c>
    </row>
    <row r="39" spans="1:32" ht="14.25" x14ac:dyDescent="0.2">
      <c r="A39" s="110">
        <v>35</v>
      </c>
      <c r="B39" s="111" t="s">
        <v>12</v>
      </c>
      <c r="C39" s="112" t="s">
        <v>22</v>
      </c>
      <c r="D39" s="113" t="s">
        <v>23</v>
      </c>
      <c r="E39" s="125" t="s">
        <v>25</v>
      </c>
      <c r="F39" s="141">
        <v>43.573</v>
      </c>
      <c r="G39" s="141">
        <v>175.09899999999999</v>
      </c>
      <c r="H39" s="141">
        <v>19.765999999999998</v>
      </c>
      <c r="I39" s="141">
        <v>5.3440000000000003</v>
      </c>
      <c r="J39" s="141">
        <v>23.125</v>
      </c>
      <c r="K39" s="141">
        <v>198.63300000000001</v>
      </c>
      <c r="L39" s="141">
        <v>0.214</v>
      </c>
      <c r="M39" s="141">
        <v>105.614</v>
      </c>
      <c r="N39" s="141">
        <v>164.16499999999999</v>
      </c>
      <c r="O39" s="141">
        <v>41.704999999999998</v>
      </c>
      <c r="P39" s="141">
        <v>34.688000000000002</v>
      </c>
      <c r="Q39" s="141">
        <v>2.4049999999999998</v>
      </c>
      <c r="R39" s="141">
        <v>319.88099999999997</v>
      </c>
      <c r="S39" s="121"/>
      <c r="T39" s="121"/>
      <c r="U39" s="121"/>
      <c r="V39" s="110">
        <v>35</v>
      </c>
      <c r="W39" s="111" t="s">
        <v>12</v>
      </c>
      <c r="X39" s="112" t="s">
        <v>22</v>
      </c>
      <c r="Y39" s="113" t="s">
        <v>23</v>
      </c>
      <c r="Z39" s="125" t="s">
        <v>25</v>
      </c>
      <c r="AA39" s="141">
        <v>0.77300000000000002</v>
      </c>
      <c r="AB39" s="141">
        <v>30.318000000000001</v>
      </c>
      <c r="AC39" s="141">
        <v>35.837000000000003</v>
      </c>
      <c r="AD39" s="141">
        <v>17.361000000000001</v>
      </c>
      <c r="AE39" s="141">
        <v>5.4880000000000004</v>
      </c>
      <c r="AF39" s="141">
        <v>22.652999999999999</v>
      </c>
    </row>
    <row r="40" spans="1:32" ht="15" thickBot="1" x14ac:dyDescent="0.25">
      <c r="A40" s="77">
        <v>36</v>
      </c>
      <c r="B40" s="78" t="s">
        <v>12</v>
      </c>
      <c r="C40" s="79" t="s">
        <v>22</v>
      </c>
      <c r="D40" s="80" t="s">
        <v>23</v>
      </c>
      <c r="E40" s="81" t="s">
        <v>25</v>
      </c>
      <c r="F40" s="106">
        <v>38.886000000000003</v>
      </c>
      <c r="G40" s="106">
        <v>168.768</v>
      </c>
      <c r="H40" s="106">
        <v>19.574999999999999</v>
      </c>
      <c r="I40" s="106">
        <v>5.6740000000000004</v>
      </c>
      <c r="J40" s="106">
        <v>25.146999999999998</v>
      </c>
      <c r="K40" s="206">
        <v>205.607</v>
      </c>
      <c r="L40" s="106">
        <v>0.14599999999999999</v>
      </c>
      <c r="M40" s="106">
        <v>104.57</v>
      </c>
      <c r="N40" s="106">
        <v>154.042</v>
      </c>
      <c r="O40" s="106">
        <v>41.841999999999999</v>
      </c>
      <c r="P40" s="106">
        <v>37.554000000000002</v>
      </c>
      <c r="Q40" s="106">
        <v>2.4350000000000001</v>
      </c>
      <c r="R40" s="106">
        <v>386.30200000000002</v>
      </c>
      <c r="S40" s="63"/>
      <c r="T40" s="63"/>
      <c r="U40" s="63"/>
      <c r="V40" s="77">
        <v>36</v>
      </c>
      <c r="W40" s="78" t="s">
        <v>12</v>
      </c>
      <c r="X40" s="79" t="s">
        <v>22</v>
      </c>
      <c r="Y40" s="80" t="s">
        <v>23</v>
      </c>
      <c r="Z40" s="81" t="s">
        <v>25</v>
      </c>
      <c r="AA40" s="106">
        <v>0.69199999999999995</v>
      </c>
      <c r="AB40" s="106">
        <v>32.293999999999997</v>
      </c>
      <c r="AC40" s="106">
        <v>38.405999999999999</v>
      </c>
      <c r="AD40" s="106">
        <v>17.382999999999999</v>
      </c>
      <c r="AE40" s="106">
        <v>5.6980000000000004</v>
      </c>
      <c r="AF40" s="106">
        <v>24.873999999999999</v>
      </c>
    </row>
    <row r="41" spans="1:32" ht="14.25" x14ac:dyDescent="0.2">
      <c r="A41" s="57">
        <v>37</v>
      </c>
      <c r="B41" s="58" t="s">
        <v>12</v>
      </c>
      <c r="C41" s="59" t="s">
        <v>19</v>
      </c>
      <c r="D41" s="60" t="s">
        <v>45</v>
      </c>
      <c r="E41" s="61" t="s">
        <v>24</v>
      </c>
      <c r="F41" s="12">
        <v>52.912999999999997</v>
      </c>
      <c r="G41" s="12">
        <v>177.96700000000001</v>
      </c>
      <c r="H41" s="12">
        <v>20.417000000000002</v>
      </c>
      <c r="I41" s="12">
        <v>7.6260000000000003</v>
      </c>
      <c r="J41" s="12">
        <v>25.899000000000001</v>
      </c>
      <c r="K41" s="206">
        <v>285.20100000000002</v>
      </c>
      <c r="L41" s="12">
        <v>0.16800000000000001</v>
      </c>
      <c r="M41" s="12">
        <v>100.41500000000001</v>
      </c>
      <c r="N41" s="12">
        <v>132.86799999999999</v>
      </c>
      <c r="O41" s="12">
        <v>40.628</v>
      </c>
      <c r="P41" s="12">
        <v>32.936</v>
      </c>
      <c r="Q41" s="12">
        <v>2.7610000000000001</v>
      </c>
      <c r="R41" s="12">
        <v>427.84399999999999</v>
      </c>
      <c r="S41" s="63"/>
      <c r="T41" s="63"/>
      <c r="U41" s="63"/>
      <c r="V41" s="57">
        <v>37</v>
      </c>
      <c r="W41" s="58" t="s">
        <v>12</v>
      </c>
      <c r="X41" s="59" t="s">
        <v>19</v>
      </c>
      <c r="Y41" s="60" t="s">
        <v>45</v>
      </c>
      <c r="Z41" s="61" t="s">
        <v>24</v>
      </c>
      <c r="AA41" s="12">
        <v>0.79600000000000004</v>
      </c>
      <c r="AB41" s="12">
        <v>30.988</v>
      </c>
      <c r="AC41" s="12">
        <v>44.366</v>
      </c>
      <c r="AD41" s="12">
        <v>18.780999999999999</v>
      </c>
      <c r="AE41" s="12">
        <v>7.9950000000000001</v>
      </c>
      <c r="AF41" s="12">
        <v>25.488</v>
      </c>
    </row>
    <row r="42" spans="1:32" ht="14.25" x14ac:dyDescent="0.2">
      <c r="A42" s="57">
        <v>38</v>
      </c>
      <c r="B42" s="58" t="s">
        <v>12</v>
      </c>
      <c r="C42" s="59" t="s">
        <v>19</v>
      </c>
      <c r="D42" s="60" t="s">
        <v>45</v>
      </c>
      <c r="E42" s="61" t="s">
        <v>24</v>
      </c>
      <c r="F42" s="12">
        <v>52.279000000000003</v>
      </c>
      <c r="G42" s="12">
        <v>172.155</v>
      </c>
      <c r="H42" s="12">
        <v>19.571000000000002</v>
      </c>
      <c r="I42" s="12">
        <v>8.19</v>
      </c>
      <c r="J42" s="12">
        <v>21.571000000000002</v>
      </c>
      <c r="K42" s="206">
        <v>215.80600000000001</v>
      </c>
      <c r="L42" s="12">
        <v>0.22900000000000001</v>
      </c>
      <c r="M42" s="12">
        <v>97.819000000000003</v>
      </c>
      <c r="N42" s="12">
        <v>125.048</v>
      </c>
      <c r="O42" s="12">
        <v>56.198999999999998</v>
      </c>
      <c r="P42" s="12">
        <v>34.070999999999998</v>
      </c>
      <c r="Q42" s="12">
        <v>2.6589999999999998</v>
      </c>
      <c r="R42" s="12">
        <v>1201.7560000000001</v>
      </c>
      <c r="S42" s="63"/>
      <c r="T42" s="63"/>
      <c r="U42" s="63"/>
      <c r="V42" s="57">
        <v>38</v>
      </c>
      <c r="W42" s="58" t="s">
        <v>12</v>
      </c>
      <c r="X42" s="59" t="s">
        <v>19</v>
      </c>
      <c r="Y42" s="60" t="s">
        <v>45</v>
      </c>
      <c r="Z42" s="61" t="s">
        <v>24</v>
      </c>
      <c r="AA42" s="12">
        <v>0.78900000000000003</v>
      </c>
      <c r="AB42" s="12">
        <v>32.304000000000002</v>
      </c>
      <c r="AC42" s="12">
        <v>41.587000000000003</v>
      </c>
      <c r="AD42" s="12">
        <v>17.276</v>
      </c>
      <c r="AE42" s="12">
        <v>8.3260000000000005</v>
      </c>
      <c r="AF42" s="12">
        <v>21.209</v>
      </c>
    </row>
    <row r="43" spans="1:32" ht="14.25" x14ac:dyDescent="0.2">
      <c r="A43" s="57">
        <v>39</v>
      </c>
      <c r="B43" s="58" t="s">
        <v>12</v>
      </c>
      <c r="C43" s="59" t="s">
        <v>19</v>
      </c>
      <c r="D43" s="60" t="s">
        <v>45</v>
      </c>
      <c r="E43" s="61" t="s">
        <v>24</v>
      </c>
      <c r="F43" s="12">
        <v>51.253999999999998</v>
      </c>
      <c r="G43" s="12">
        <v>154.90700000000001</v>
      </c>
      <c r="H43" s="12">
        <v>19.233000000000001</v>
      </c>
      <c r="I43" s="12">
        <v>8.452</v>
      </c>
      <c r="J43" s="12">
        <v>26.936</v>
      </c>
      <c r="K43" s="206">
        <v>212.11500000000001</v>
      </c>
      <c r="L43" s="12">
        <v>0.13900000000000001</v>
      </c>
      <c r="M43" s="12">
        <v>107.943</v>
      </c>
      <c r="N43" s="12">
        <v>150.30199999999999</v>
      </c>
      <c r="O43" s="12">
        <v>43.819000000000003</v>
      </c>
      <c r="P43" s="12">
        <v>32.393999999999998</v>
      </c>
      <c r="Q43" s="12">
        <v>2.383</v>
      </c>
      <c r="R43" s="12">
        <v>501.59399999999999</v>
      </c>
      <c r="S43" s="63"/>
      <c r="T43" s="63"/>
      <c r="U43" s="63"/>
      <c r="V43" s="57">
        <v>39</v>
      </c>
      <c r="W43" s="58" t="s">
        <v>12</v>
      </c>
      <c r="X43" s="59" t="s">
        <v>19</v>
      </c>
      <c r="Y43" s="60" t="s">
        <v>45</v>
      </c>
      <c r="Z43" s="61" t="s">
        <v>24</v>
      </c>
      <c r="AA43" s="12">
        <v>0.99099999999999999</v>
      </c>
      <c r="AB43" s="12">
        <v>32.396999999999998</v>
      </c>
      <c r="AC43" s="12">
        <v>41.87</v>
      </c>
      <c r="AD43" s="12">
        <v>17.071999999999999</v>
      </c>
      <c r="AE43" s="12">
        <v>8.5120000000000005</v>
      </c>
      <c r="AF43" s="12">
        <v>25.477</v>
      </c>
    </row>
    <row r="44" spans="1:32" ht="14.25" x14ac:dyDescent="0.2">
      <c r="A44" s="57">
        <v>40</v>
      </c>
      <c r="B44" s="58" t="s">
        <v>12</v>
      </c>
      <c r="C44" s="59" t="s">
        <v>19</v>
      </c>
      <c r="D44" s="60" t="s">
        <v>45</v>
      </c>
      <c r="E44" s="61" t="s">
        <v>24</v>
      </c>
      <c r="F44" s="12">
        <v>53.354999999999997</v>
      </c>
      <c r="G44" s="12">
        <v>171.149</v>
      </c>
      <c r="H44" s="12">
        <v>18.655999999999999</v>
      </c>
      <c r="I44" s="12">
        <v>7.5250000000000004</v>
      </c>
      <c r="J44" s="12">
        <v>29.864999999999998</v>
      </c>
      <c r="K44" s="206">
        <v>252.97</v>
      </c>
      <c r="L44" s="12">
        <v>0.19</v>
      </c>
      <c r="M44" s="12">
        <v>103.727</v>
      </c>
      <c r="N44" s="12">
        <v>136.387</v>
      </c>
      <c r="O44" s="12">
        <v>46.363</v>
      </c>
      <c r="P44" s="12">
        <v>32.991999999999997</v>
      </c>
      <c r="Q44" s="12">
        <v>2.6040000000000001</v>
      </c>
      <c r="R44" s="12">
        <v>238.30799999999999</v>
      </c>
      <c r="S44" s="63"/>
      <c r="T44" s="63"/>
      <c r="U44" s="63"/>
      <c r="V44" s="57">
        <v>40</v>
      </c>
      <c r="W44" s="58" t="s">
        <v>12</v>
      </c>
      <c r="X44" s="59" t="s">
        <v>19</v>
      </c>
      <c r="Y44" s="60" t="s">
        <v>45</v>
      </c>
      <c r="Z44" s="61" t="s">
        <v>24</v>
      </c>
      <c r="AA44" s="12">
        <v>1.4810000000000001</v>
      </c>
      <c r="AB44" s="12">
        <v>33.045999999999999</v>
      </c>
      <c r="AC44" s="12">
        <v>45.984000000000002</v>
      </c>
      <c r="AD44" s="12">
        <v>16.652000000000001</v>
      </c>
      <c r="AE44" s="12">
        <v>7.9180000000000001</v>
      </c>
      <c r="AF44" s="12">
        <v>29.562999999999999</v>
      </c>
    </row>
    <row r="45" spans="1:32" ht="14.25" x14ac:dyDescent="0.2">
      <c r="A45" s="57">
        <v>41</v>
      </c>
      <c r="B45" s="58" t="s">
        <v>12</v>
      </c>
      <c r="C45" s="59" t="s">
        <v>19</v>
      </c>
      <c r="D45" s="60" t="s">
        <v>45</v>
      </c>
      <c r="E45" s="61" t="s">
        <v>24</v>
      </c>
      <c r="F45" s="12">
        <v>45.389000000000003</v>
      </c>
      <c r="G45" s="12">
        <v>156.41300000000001</v>
      </c>
      <c r="H45" s="12">
        <v>20.896999999999998</v>
      </c>
      <c r="I45" s="12">
        <v>6.2489999999999997</v>
      </c>
      <c r="J45" s="12">
        <v>29.497</v>
      </c>
      <c r="K45" s="206">
        <v>388.76900000000001</v>
      </c>
      <c r="L45" s="12">
        <v>0.17</v>
      </c>
      <c r="M45" s="12">
        <v>103.285</v>
      </c>
      <c r="N45" s="12">
        <v>144.702</v>
      </c>
      <c r="O45" s="12">
        <v>44.256999999999998</v>
      </c>
      <c r="P45" s="12">
        <v>32.000999999999998</v>
      </c>
      <c r="Q45" s="12">
        <v>2.5089999999999999</v>
      </c>
      <c r="R45" s="12">
        <v>286.71699999999998</v>
      </c>
      <c r="S45" s="63"/>
      <c r="T45" s="63"/>
      <c r="U45" s="63"/>
      <c r="V45" s="57">
        <v>41</v>
      </c>
      <c r="W45" s="58" t="s">
        <v>12</v>
      </c>
      <c r="X45" s="59" t="s">
        <v>19</v>
      </c>
      <c r="Y45" s="60" t="s">
        <v>45</v>
      </c>
      <c r="Z45" s="61" t="s">
        <v>24</v>
      </c>
      <c r="AA45" s="12">
        <v>2.2250000000000001</v>
      </c>
      <c r="AB45" s="12">
        <v>32.484999999999999</v>
      </c>
      <c r="AC45" s="12">
        <v>41.051000000000002</v>
      </c>
      <c r="AD45" s="12">
        <v>17.675999999999998</v>
      </c>
      <c r="AE45" s="12">
        <v>6.7270000000000003</v>
      </c>
      <c r="AF45" s="12">
        <v>29.524000000000001</v>
      </c>
    </row>
    <row r="46" spans="1:32" ht="14.25" x14ac:dyDescent="0.2">
      <c r="A46" s="57">
        <v>42</v>
      </c>
      <c r="B46" s="58" t="s">
        <v>12</v>
      </c>
      <c r="C46" s="59" t="s">
        <v>19</v>
      </c>
      <c r="D46" s="60" t="s">
        <v>45</v>
      </c>
      <c r="E46" s="61" t="s">
        <v>24</v>
      </c>
      <c r="F46" s="12">
        <v>45.426000000000002</v>
      </c>
      <c r="G46" s="12">
        <v>152.72</v>
      </c>
      <c r="H46" s="12">
        <v>19.23</v>
      </c>
      <c r="I46" s="12">
        <v>6.1109999999999998</v>
      </c>
      <c r="J46" s="12">
        <v>30.876000000000001</v>
      </c>
      <c r="K46" s="206">
        <v>389.78800000000001</v>
      </c>
      <c r="L46" s="12">
        <v>0.155</v>
      </c>
      <c r="M46" s="12">
        <v>101.976</v>
      </c>
      <c r="N46" s="12">
        <v>128.673</v>
      </c>
      <c r="O46" s="12">
        <v>41.069000000000003</v>
      </c>
      <c r="P46" s="12">
        <v>32.707000000000001</v>
      </c>
      <c r="Q46" s="12">
        <v>2.6720000000000002</v>
      </c>
      <c r="R46" s="12">
        <v>570.60900000000004</v>
      </c>
      <c r="S46" s="63"/>
      <c r="T46" s="63"/>
      <c r="U46" s="63"/>
      <c r="V46" s="57">
        <v>42</v>
      </c>
      <c r="W46" s="58" t="s">
        <v>12</v>
      </c>
      <c r="X46" s="59" t="s">
        <v>19</v>
      </c>
      <c r="Y46" s="60" t="s">
        <v>45</v>
      </c>
      <c r="Z46" s="61" t="s">
        <v>24</v>
      </c>
      <c r="AA46" s="12">
        <v>0.44</v>
      </c>
      <c r="AB46" s="12">
        <v>33.180999999999997</v>
      </c>
      <c r="AC46" s="12">
        <v>41.991999999999997</v>
      </c>
      <c r="AD46" s="12">
        <v>17.04</v>
      </c>
      <c r="AE46" s="12">
        <v>6.1580000000000004</v>
      </c>
      <c r="AF46" s="12">
        <v>30.728999999999999</v>
      </c>
    </row>
    <row r="47" spans="1:32" ht="14.25" x14ac:dyDescent="0.2">
      <c r="A47" s="57">
        <v>43</v>
      </c>
      <c r="B47" s="58" t="s">
        <v>12</v>
      </c>
      <c r="C47" s="59" t="s">
        <v>19</v>
      </c>
      <c r="D47" s="60" t="s">
        <v>45</v>
      </c>
      <c r="E47" s="61" t="s">
        <v>24</v>
      </c>
      <c r="F47" s="12">
        <v>49.984999999999999</v>
      </c>
      <c r="G47" s="12">
        <v>152.81</v>
      </c>
      <c r="H47" s="12">
        <v>17.251999999999999</v>
      </c>
      <c r="I47" s="12">
        <v>7.149</v>
      </c>
      <c r="J47" s="12">
        <v>30.021000000000001</v>
      </c>
      <c r="K47" s="206">
        <v>325.62700000000001</v>
      </c>
      <c r="L47" s="12">
        <v>0.16</v>
      </c>
      <c r="M47" s="12">
        <v>99.391999999999996</v>
      </c>
      <c r="N47" s="12">
        <v>142.905</v>
      </c>
      <c r="O47" s="12">
        <v>41.14</v>
      </c>
      <c r="P47" s="12">
        <v>38.658000000000001</v>
      </c>
      <c r="Q47" s="12">
        <v>2.298</v>
      </c>
      <c r="R47" s="12">
        <v>186.94</v>
      </c>
      <c r="S47" s="63"/>
      <c r="T47" s="63"/>
      <c r="U47" s="63"/>
      <c r="V47" s="57">
        <v>43</v>
      </c>
      <c r="W47" s="58" t="s">
        <v>12</v>
      </c>
      <c r="X47" s="59" t="s">
        <v>19</v>
      </c>
      <c r="Y47" s="60" t="s">
        <v>45</v>
      </c>
      <c r="Z47" s="61" t="s">
        <v>24</v>
      </c>
      <c r="AA47" s="12">
        <v>1.647</v>
      </c>
      <c r="AB47" s="12">
        <v>31.98</v>
      </c>
      <c r="AC47" s="12">
        <v>43.932000000000002</v>
      </c>
      <c r="AD47" s="12">
        <v>18.094999999999999</v>
      </c>
      <c r="AE47" s="12">
        <v>6.6429999999999998</v>
      </c>
      <c r="AF47" s="12">
        <v>28.215</v>
      </c>
    </row>
    <row r="48" spans="1:32" ht="14.25" x14ac:dyDescent="0.2">
      <c r="A48" s="83">
        <v>44</v>
      </c>
      <c r="B48" s="63" t="s">
        <v>12</v>
      </c>
      <c r="C48" s="84" t="s">
        <v>19</v>
      </c>
      <c r="D48" s="60" t="s">
        <v>45</v>
      </c>
      <c r="E48" s="76" t="s">
        <v>24</v>
      </c>
      <c r="F48" s="12">
        <v>48.79</v>
      </c>
      <c r="G48" s="12">
        <v>159.46700000000001</v>
      </c>
      <c r="H48" s="12">
        <v>20.346</v>
      </c>
      <c r="I48" s="12">
        <v>7.6029999999999998</v>
      </c>
      <c r="J48" s="12">
        <v>22.605</v>
      </c>
      <c r="K48" s="206">
        <v>257.18400000000003</v>
      </c>
      <c r="L48" s="12">
        <v>0.17199999999999999</v>
      </c>
      <c r="M48" s="12">
        <v>97.046000000000006</v>
      </c>
      <c r="N48" s="12">
        <v>143.78700000000001</v>
      </c>
      <c r="O48" s="12">
        <v>36.743000000000002</v>
      </c>
      <c r="P48" s="12">
        <v>33.655999999999999</v>
      </c>
      <c r="Q48" s="12">
        <v>2.5779999999999998</v>
      </c>
      <c r="R48" s="12">
        <v>170.32300000000001</v>
      </c>
      <c r="S48" s="63"/>
      <c r="T48" s="63"/>
      <c r="U48" s="63"/>
      <c r="V48" s="83">
        <v>44</v>
      </c>
      <c r="W48" s="63" t="s">
        <v>12</v>
      </c>
      <c r="X48" s="84" t="s">
        <v>19</v>
      </c>
      <c r="Y48" s="60" t="s">
        <v>45</v>
      </c>
      <c r="Z48" s="76" t="s">
        <v>24</v>
      </c>
      <c r="AA48" s="12">
        <v>0.877</v>
      </c>
      <c r="AB48" s="12">
        <v>31.885999999999999</v>
      </c>
      <c r="AC48" s="12">
        <v>42.252000000000002</v>
      </c>
      <c r="AD48" s="12">
        <v>18.062999999999999</v>
      </c>
      <c r="AE48" s="12">
        <v>7.181</v>
      </c>
      <c r="AF48" s="12">
        <v>21.111999999999998</v>
      </c>
    </row>
    <row r="49" spans="1:32" ht="14.25" x14ac:dyDescent="0.2">
      <c r="A49" s="57">
        <v>45</v>
      </c>
      <c r="B49" s="58" t="s">
        <v>12</v>
      </c>
      <c r="C49" s="59" t="s">
        <v>22</v>
      </c>
      <c r="D49" s="60" t="s">
        <v>23</v>
      </c>
      <c r="E49" s="61" t="s">
        <v>24</v>
      </c>
      <c r="F49" s="12">
        <v>46.902000000000001</v>
      </c>
      <c r="G49" s="12">
        <v>178.01300000000001</v>
      </c>
      <c r="H49" s="12">
        <v>20.585999999999999</v>
      </c>
      <c r="I49" s="12">
        <v>6.7380000000000004</v>
      </c>
      <c r="J49" s="12">
        <v>25.959</v>
      </c>
      <c r="K49" s="206">
        <v>210.69399999999999</v>
      </c>
      <c r="L49" s="12">
        <v>0.21199999999999999</v>
      </c>
      <c r="M49" s="12">
        <v>93.983999999999995</v>
      </c>
      <c r="N49" s="12">
        <v>127.25</v>
      </c>
      <c r="O49" s="12">
        <v>41.96</v>
      </c>
      <c r="P49" s="12">
        <v>35.177999999999997</v>
      </c>
      <c r="Q49" s="12">
        <v>2.464</v>
      </c>
      <c r="R49" s="12">
        <v>311.56099999999998</v>
      </c>
      <c r="S49" s="63"/>
      <c r="T49" s="63"/>
      <c r="U49" s="63"/>
      <c r="V49" s="57">
        <v>45</v>
      </c>
      <c r="W49" s="58" t="s">
        <v>12</v>
      </c>
      <c r="X49" s="59" t="s">
        <v>22</v>
      </c>
      <c r="Y49" s="60" t="s">
        <v>23</v>
      </c>
      <c r="Z49" s="61" t="s">
        <v>24</v>
      </c>
      <c r="AA49" s="12">
        <v>0.98299999999999998</v>
      </c>
      <c r="AB49" s="12">
        <v>31.911000000000001</v>
      </c>
      <c r="AC49" s="12">
        <v>41.832000000000001</v>
      </c>
      <c r="AD49" s="12">
        <v>17.483000000000001</v>
      </c>
      <c r="AE49" s="12">
        <v>6.6619999999999999</v>
      </c>
      <c r="AF49" s="12">
        <v>23.879000000000001</v>
      </c>
    </row>
    <row r="50" spans="1:32" ht="14.25" x14ac:dyDescent="0.2">
      <c r="A50" s="57">
        <v>46</v>
      </c>
      <c r="B50" s="58" t="s">
        <v>12</v>
      </c>
      <c r="C50" s="59" t="s">
        <v>22</v>
      </c>
      <c r="D50" s="60" t="s">
        <v>23</v>
      </c>
      <c r="E50" s="61" t="s">
        <v>24</v>
      </c>
      <c r="F50" s="12">
        <v>46.174999999999997</v>
      </c>
      <c r="G50" s="12">
        <v>168.453</v>
      </c>
      <c r="H50" s="12">
        <v>22.03</v>
      </c>
      <c r="I50" s="12">
        <v>6.7610000000000001</v>
      </c>
      <c r="J50" s="12">
        <v>24.510999999999999</v>
      </c>
      <c r="K50" s="206">
        <v>197.08199999999999</v>
      </c>
      <c r="L50" s="12">
        <v>0.15</v>
      </c>
      <c r="M50" s="12">
        <v>96.441999999999993</v>
      </c>
      <c r="N50" s="12">
        <v>131.661</v>
      </c>
      <c r="O50" s="12">
        <v>39.19</v>
      </c>
      <c r="P50" s="12">
        <v>34.749000000000002</v>
      </c>
      <c r="Q50" s="12">
        <v>2.3660000000000001</v>
      </c>
      <c r="R50" s="12">
        <v>360.72899999999998</v>
      </c>
      <c r="S50" s="63"/>
      <c r="T50" s="63"/>
      <c r="U50" s="63"/>
      <c r="V50" s="57">
        <v>46</v>
      </c>
      <c r="W50" s="58" t="s">
        <v>12</v>
      </c>
      <c r="X50" s="59" t="s">
        <v>22</v>
      </c>
      <c r="Y50" s="60" t="s">
        <v>23</v>
      </c>
      <c r="Z50" s="61" t="s">
        <v>24</v>
      </c>
      <c r="AA50" s="12">
        <v>1.2210000000000001</v>
      </c>
      <c r="AB50" s="12">
        <v>31.497</v>
      </c>
      <c r="AC50" s="12">
        <v>42.246000000000002</v>
      </c>
      <c r="AD50" s="12">
        <v>18.442</v>
      </c>
      <c r="AE50" s="12">
        <v>5.343</v>
      </c>
      <c r="AF50" s="12">
        <v>23.265999999999998</v>
      </c>
    </row>
    <row r="51" spans="1:32" ht="14.25" x14ac:dyDescent="0.2">
      <c r="A51" s="57">
        <v>47</v>
      </c>
      <c r="B51" s="58" t="s">
        <v>12</v>
      </c>
      <c r="C51" s="59" t="s">
        <v>22</v>
      </c>
      <c r="D51" s="60" t="s">
        <v>23</v>
      </c>
      <c r="E51" s="61" t="s">
        <v>24</v>
      </c>
      <c r="F51" s="12">
        <v>49.116999999999997</v>
      </c>
      <c r="G51" s="12">
        <v>149.34399999999999</v>
      </c>
      <c r="H51" s="12">
        <v>21.355</v>
      </c>
      <c r="I51" s="12">
        <v>6.7949999999999999</v>
      </c>
      <c r="J51" s="12">
        <v>22.2</v>
      </c>
      <c r="K51" s="206">
        <v>243.00800000000001</v>
      </c>
      <c r="L51" s="12">
        <v>0.17100000000000001</v>
      </c>
      <c r="M51" s="12">
        <v>97.885000000000005</v>
      </c>
      <c r="N51" s="12">
        <v>124.06699999999999</v>
      </c>
      <c r="O51" s="12">
        <v>39.860999999999997</v>
      </c>
      <c r="P51" s="12">
        <v>35.479999999999997</v>
      </c>
      <c r="Q51" s="12">
        <v>2.484</v>
      </c>
      <c r="R51" s="12">
        <v>465.21100000000001</v>
      </c>
      <c r="S51" s="63"/>
      <c r="T51" s="63"/>
      <c r="U51" s="63"/>
      <c r="V51" s="57">
        <v>47</v>
      </c>
      <c r="W51" s="58" t="s">
        <v>12</v>
      </c>
      <c r="X51" s="59" t="s">
        <v>22</v>
      </c>
      <c r="Y51" s="60" t="s">
        <v>23</v>
      </c>
      <c r="Z51" s="61" t="s">
        <v>24</v>
      </c>
      <c r="AA51" s="12">
        <v>2.7549999999999999</v>
      </c>
      <c r="AB51" s="12">
        <v>31.349</v>
      </c>
      <c r="AC51" s="12">
        <v>44.893999999999998</v>
      </c>
      <c r="AD51" s="12">
        <v>17.350000000000001</v>
      </c>
      <c r="AE51" s="12">
        <v>6.181</v>
      </c>
      <c r="AF51" s="12">
        <v>22.148</v>
      </c>
    </row>
    <row r="52" spans="1:32" ht="14.25" x14ac:dyDescent="0.2">
      <c r="A52" s="67">
        <v>48</v>
      </c>
      <c r="B52" s="68" t="s">
        <v>12</v>
      </c>
      <c r="C52" s="69" t="s">
        <v>22</v>
      </c>
      <c r="D52" s="70" t="s">
        <v>23</v>
      </c>
      <c r="E52" s="71" t="s">
        <v>24</v>
      </c>
      <c r="F52" s="105">
        <v>51.137999999999998</v>
      </c>
      <c r="G52" s="105">
        <v>166.99199999999999</v>
      </c>
      <c r="H52" s="105">
        <v>19.989000000000001</v>
      </c>
      <c r="I52" s="105">
        <v>9.9610000000000003</v>
      </c>
      <c r="J52" s="105">
        <v>23.114000000000001</v>
      </c>
      <c r="K52" s="206">
        <v>174.65700000000001</v>
      </c>
      <c r="L52" s="105">
        <v>0.152</v>
      </c>
      <c r="M52" s="105">
        <v>96.495999999999995</v>
      </c>
      <c r="N52" s="105">
        <v>134.178</v>
      </c>
      <c r="O52" s="105">
        <v>43.81</v>
      </c>
      <c r="P52" s="105">
        <v>37.08</v>
      </c>
      <c r="Q52" s="105">
        <v>2.36</v>
      </c>
      <c r="R52" s="105">
        <v>550.553</v>
      </c>
      <c r="S52" s="63"/>
      <c r="T52" s="63"/>
      <c r="U52" s="63"/>
      <c r="V52" s="67">
        <v>48</v>
      </c>
      <c r="W52" s="68" t="s">
        <v>12</v>
      </c>
      <c r="X52" s="69" t="s">
        <v>22</v>
      </c>
      <c r="Y52" s="70" t="s">
        <v>23</v>
      </c>
      <c r="Z52" s="71" t="s">
        <v>24</v>
      </c>
      <c r="AA52" s="105">
        <v>2.968</v>
      </c>
      <c r="AB52" s="105">
        <v>31.92</v>
      </c>
      <c r="AC52" s="105">
        <v>54.936</v>
      </c>
      <c r="AD52" s="105">
        <v>17.692</v>
      </c>
      <c r="AE52" s="105">
        <v>7.99</v>
      </c>
      <c r="AF52" s="105">
        <v>21.573</v>
      </c>
    </row>
    <row r="53" spans="1:32" ht="14.25" x14ac:dyDescent="0.2">
      <c r="A53" s="110">
        <v>49</v>
      </c>
      <c r="B53" s="111" t="s">
        <v>12</v>
      </c>
      <c r="C53" s="112" t="s">
        <v>19</v>
      </c>
      <c r="D53" s="113" t="s">
        <v>45</v>
      </c>
      <c r="E53" s="114" t="s">
        <v>13</v>
      </c>
      <c r="F53" s="141">
        <v>57.232999999999997</v>
      </c>
      <c r="G53" s="141">
        <v>162.63900000000001</v>
      </c>
      <c r="H53" s="141">
        <v>21.274000000000001</v>
      </c>
      <c r="I53" s="141">
        <v>9.1389999999999993</v>
      </c>
      <c r="J53" s="141">
        <v>39.777999999999999</v>
      </c>
      <c r="K53" s="141">
        <v>484.98</v>
      </c>
      <c r="L53" s="141">
        <v>0.23899999999999999</v>
      </c>
      <c r="M53" s="141">
        <v>107.575</v>
      </c>
      <c r="N53" s="141">
        <v>182.88499999999999</v>
      </c>
      <c r="O53" s="141">
        <v>46.5</v>
      </c>
      <c r="P53" s="141">
        <v>35.466999999999999</v>
      </c>
      <c r="Q53" s="141">
        <v>2.9689999999999999</v>
      </c>
      <c r="R53" s="141">
        <v>349.06200000000001</v>
      </c>
      <c r="S53" s="121"/>
      <c r="T53" s="121"/>
      <c r="U53" s="121"/>
      <c r="V53" s="110">
        <v>49</v>
      </c>
      <c r="W53" s="111" t="s">
        <v>12</v>
      </c>
      <c r="X53" s="112" t="s">
        <v>19</v>
      </c>
      <c r="Y53" s="113" t="s">
        <v>45</v>
      </c>
      <c r="Z53" s="114" t="s">
        <v>13</v>
      </c>
      <c r="AA53" s="141">
        <v>3.6360000000000001</v>
      </c>
      <c r="AB53" s="141">
        <v>34.359000000000002</v>
      </c>
      <c r="AC53" s="141">
        <v>49.854999999999997</v>
      </c>
      <c r="AD53" s="141">
        <v>17.722000000000001</v>
      </c>
      <c r="AE53" s="141">
        <v>7.1349999999999998</v>
      </c>
      <c r="AF53" s="141">
        <v>37.508000000000003</v>
      </c>
    </row>
    <row r="54" spans="1:32" ht="14.25" x14ac:dyDescent="0.2">
      <c r="A54" s="57">
        <v>50</v>
      </c>
      <c r="B54" s="58" t="s">
        <v>12</v>
      </c>
      <c r="C54" s="59" t="s">
        <v>19</v>
      </c>
      <c r="D54" s="60" t="s">
        <v>45</v>
      </c>
      <c r="E54" s="61" t="s">
        <v>13</v>
      </c>
      <c r="F54" s="12">
        <v>47.018999999999998</v>
      </c>
      <c r="G54" s="12">
        <v>172.08600000000001</v>
      </c>
      <c r="H54" s="12">
        <v>20.289000000000001</v>
      </c>
      <c r="I54" s="12">
        <v>7.7489999999999997</v>
      </c>
      <c r="J54" s="12">
        <v>23.905999999999999</v>
      </c>
      <c r="K54" s="206">
        <v>284.60199999999998</v>
      </c>
      <c r="L54" s="12">
        <v>0.17</v>
      </c>
      <c r="M54" s="12">
        <v>95.548000000000002</v>
      </c>
      <c r="N54" s="12">
        <v>150.291</v>
      </c>
      <c r="O54" s="12">
        <v>44.542999999999999</v>
      </c>
      <c r="P54" s="12">
        <v>34.302999999999997</v>
      </c>
      <c r="Q54" s="12">
        <v>2.6190000000000002</v>
      </c>
      <c r="R54" s="12">
        <v>414.863</v>
      </c>
      <c r="S54" s="63"/>
      <c r="T54" s="63"/>
      <c r="U54" s="63"/>
      <c r="V54" s="57">
        <v>50</v>
      </c>
      <c r="W54" s="58" t="s">
        <v>12</v>
      </c>
      <c r="X54" s="59" t="s">
        <v>19</v>
      </c>
      <c r="Y54" s="60" t="s">
        <v>45</v>
      </c>
      <c r="Z54" s="61" t="s">
        <v>13</v>
      </c>
      <c r="AA54" s="12">
        <v>3.3149999999999999</v>
      </c>
      <c r="AB54" s="12">
        <v>34.024999999999999</v>
      </c>
      <c r="AC54" s="12">
        <v>42.71</v>
      </c>
      <c r="AD54" s="12">
        <v>17.968</v>
      </c>
      <c r="AE54" s="12">
        <v>6.218</v>
      </c>
      <c r="AF54" s="12">
        <v>22.818000000000001</v>
      </c>
    </row>
    <row r="55" spans="1:32" ht="14.25" x14ac:dyDescent="0.2">
      <c r="A55" s="57">
        <v>51</v>
      </c>
      <c r="B55" s="58" t="s">
        <v>12</v>
      </c>
      <c r="C55" s="59" t="s">
        <v>19</v>
      </c>
      <c r="D55" s="60" t="s">
        <v>45</v>
      </c>
      <c r="E55" s="61" t="s">
        <v>13</v>
      </c>
      <c r="F55" s="12">
        <v>53.395000000000003</v>
      </c>
      <c r="G55" s="12">
        <v>165.137</v>
      </c>
      <c r="H55" s="12">
        <v>22.603000000000002</v>
      </c>
      <c r="I55" s="12">
        <v>8.7989999999999995</v>
      </c>
      <c r="J55" s="12">
        <v>23.452000000000002</v>
      </c>
      <c r="K55" s="206">
        <v>352.322</v>
      </c>
      <c r="L55" s="12">
        <v>0.20499999999999999</v>
      </c>
      <c r="M55" s="12">
        <v>101.492</v>
      </c>
      <c r="N55" s="12">
        <v>148.69300000000001</v>
      </c>
      <c r="O55" s="12">
        <v>38.847000000000001</v>
      </c>
      <c r="P55" s="12">
        <v>36.085000000000001</v>
      </c>
      <c r="Q55" s="12">
        <v>2.3530000000000002</v>
      </c>
      <c r="R55" s="12">
        <v>266.35300000000001</v>
      </c>
      <c r="S55" s="63"/>
      <c r="T55" s="63"/>
      <c r="U55" s="63"/>
      <c r="V55" s="57">
        <v>51</v>
      </c>
      <c r="W55" s="58" t="s">
        <v>12</v>
      </c>
      <c r="X55" s="59" t="s">
        <v>19</v>
      </c>
      <c r="Y55" s="60" t="s">
        <v>45</v>
      </c>
      <c r="Z55" s="61" t="s">
        <v>13</v>
      </c>
      <c r="AA55" s="12">
        <v>0.79900000000000004</v>
      </c>
      <c r="AB55" s="12">
        <v>32.978000000000002</v>
      </c>
      <c r="AC55" s="12">
        <v>46.527000000000001</v>
      </c>
      <c r="AD55" s="12">
        <v>17.812999999999999</v>
      </c>
      <c r="AE55" s="12">
        <v>7.1909999999999998</v>
      </c>
      <c r="AF55" s="12">
        <v>22.798999999999999</v>
      </c>
    </row>
    <row r="56" spans="1:32" ht="14.25" x14ac:dyDescent="0.2">
      <c r="A56" s="57">
        <v>52</v>
      </c>
      <c r="B56" s="58" t="s">
        <v>12</v>
      </c>
      <c r="C56" s="59" t="s">
        <v>19</v>
      </c>
      <c r="D56" s="60" t="s">
        <v>45</v>
      </c>
      <c r="E56" s="61" t="s">
        <v>13</v>
      </c>
      <c r="F56" s="12">
        <v>47.814</v>
      </c>
      <c r="G56" s="12">
        <v>151.50700000000001</v>
      </c>
      <c r="H56" s="12">
        <v>19.97</v>
      </c>
      <c r="I56" s="12">
        <v>8.7929999999999993</v>
      </c>
      <c r="J56" s="12">
        <v>24.356999999999999</v>
      </c>
      <c r="K56" s="206">
        <v>335.93900000000002</v>
      </c>
      <c r="L56" s="12">
        <v>0.218</v>
      </c>
      <c r="M56" s="12">
        <v>107.815</v>
      </c>
      <c r="N56" s="12">
        <v>148.042</v>
      </c>
      <c r="O56" s="12">
        <v>38.957000000000001</v>
      </c>
      <c r="P56" s="12">
        <v>36.61</v>
      </c>
      <c r="Q56" s="12">
        <v>2.7530000000000001</v>
      </c>
      <c r="R56" s="12">
        <v>334.77</v>
      </c>
      <c r="S56" s="63"/>
      <c r="T56" s="63"/>
      <c r="U56" s="63"/>
      <c r="V56" s="57">
        <v>52</v>
      </c>
      <c r="W56" s="58" t="s">
        <v>12</v>
      </c>
      <c r="X56" s="59" t="s">
        <v>19</v>
      </c>
      <c r="Y56" s="60" t="s">
        <v>45</v>
      </c>
      <c r="Z56" s="61" t="s">
        <v>13</v>
      </c>
      <c r="AA56" s="12">
        <v>1.081</v>
      </c>
      <c r="AB56" s="12">
        <v>33.637999999999998</v>
      </c>
      <c r="AC56" s="12">
        <v>42.231999999999999</v>
      </c>
      <c r="AD56" s="12">
        <v>18.702999999999999</v>
      </c>
      <c r="AE56" s="12">
        <v>7.32</v>
      </c>
      <c r="AF56" s="12">
        <v>22.553999999999998</v>
      </c>
    </row>
    <row r="57" spans="1:32" ht="14.25" x14ac:dyDescent="0.2">
      <c r="A57" s="57">
        <v>53</v>
      </c>
      <c r="B57" s="58" t="s">
        <v>12</v>
      </c>
      <c r="C57" s="59" t="s">
        <v>19</v>
      </c>
      <c r="D57" s="60" t="s">
        <v>45</v>
      </c>
      <c r="E57" s="61" t="s">
        <v>13</v>
      </c>
      <c r="F57" s="12">
        <v>45.311999999999998</v>
      </c>
      <c r="G57" s="12">
        <v>161.56700000000001</v>
      </c>
      <c r="H57" s="12">
        <v>20.082999999999998</v>
      </c>
      <c r="I57" s="12">
        <v>8.1780000000000008</v>
      </c>
      <c r="J57" s="12">
        <v>31.56</v>
      </c>
      <c r="K57" s="206">
        <v>278.53699999999998</v>
      </c>
      <c r="L57" s="12">
        <v>0.29599999999999999</v>
      </c>
      <c r="M57" s="12">
        <v>111.239</v>
      </c>
      <c r="N57" s="12">
        <v>146.82599999999999</v>
      </c>
      <c r="O57" s="12">
        <v>37.932000000000002</v>
      </c>
      <c r="P57" s="12">
        <v>34.351999999999997</v>
      </c>
      <c r="Q57" s="12">
        <v>2.456</v>
      </c>
      <c r="R57" s="12">
        <v>618.09400000000005</v>
      </c>
      <c r="S57" s="63"/>
      <c r="T57" s="63"/>
      <c r="U57" s="63"/>
      <c r="V57" s="57">
        <v>53</v>
      </c>
      <c r="W57" s="58" t="s">
        <v>12</v>
      </c>
      <c r="X57" s="59" t="s">
        <v>19</v>
      </c>
      <c r="Y57" s="60" t="s">
        <v>45</v>
      </c>
      <c r="Z57" s="61" t="s">
        <v>13</v>
      </c>
      <c r="AA57" s="12">
        <v>1.415</v>
      </c>
      <c r="AB57" s="12">
        <v>33.098999999999997</v>
      </c>
      <c r="AC57" s="12">
        <v>41.878999999999998</v>
      </c>
      <c r="AD57" s="12">
        <v>18.626999999999999</v>
      </c>
      <c r="AE57" s="12">
        <v>6.7130000000000001</v>
      </c>
      <c r="AF57" s="12">
        <v>28.760999999999999</v>
      </c>
    </row>
    <row r="58" spans="1:32" ht="14.25" x14ac:dyDescent="0.2">
      <c r="A58" s="57">
        <v>54</v>
      </c>
      <c r="B58" s="58" t="s">
        <v>12</v>
      </c>
      <c r="C58" s="59" t="s">
        <v>19</v>
      </c>
      <c r="D58" s="60" t="s">
        <v>45</v>
      </c>
      <c r="E58" s="61" t="s">
        <v>13</v>
      </c>
      <c r="F58" s="12">
        <v>43.963999999999999</v>
      </c>
      <c r="G58" s="12">
        <v>160.124</v>
      </c>
      <c r="H58" s="12">
        <v>21.661000000000001</v>
      </c>
      <c r="I58" s="12">
        <v>8.2520000000000007</v>
      </c>
      <c r="J58" s="12">
        <v>28.603000000000002</v>
      </c>
      <c r="K58" s="206">
        <v>359.798</v>
      </c>
      <c r="L58" s="12">
        <v>0.20699999999999999</v>
      </c>
      <c r="M58" s="12">
        <v>107.10299999999999</v>
      </c>
      <c r="N58" s="12">
        <v>159.30199999999999</v>
      </c>
      <c r="O58" s="12">
        <v>41.688000000000002</v>
      </c>
      <c r="P58" s="12">
        <v>37.436</v>
      </c>
      <c r="Q58" s="12">
        <v>2.6419999999999999</v>
      </c>
      <c r="R58" s="12">
        <v>119.09</v>
      </c>
      <c r="S58" s="63"/>
      <c r="T58" s="63"/>
      <c r="U58" s="63"/>
      <c r="V58" s="57">
        <v>54</v>
      </c>
      <c r="W58" s="58" t="s">
        <v>12</v>
      </c>
      <c r="X58" s="59" t="s">
        <v>19</v>
      </c>
      <c r="Y58" s="60" t="s">
        <v>45</v>
      </c>
      <c r="Z58" s="61" t="s">
        <v>13</v>
      </c>
      <c r="AA58" s="12">
        <v>0.873</v>
      </c>
      <c r="AB58" s="12">
        <v>33.485999999999997</v>
      </c>
      <c r="AC58" s="12">
        <v>45.566000000000003</v>
      </c>
      <c r="AD58" s="12">
        <v>18.483000000000001</v>
      </c>
      <c r="AE58" s="12">
        <v>8.3810000000000002</v>
      </c>
      <c r="AF58" s="12">
        <v>26.57</v>
      </c>
    </row>
    <row r="59" spans="1:32" ht="14.25" x14ac:dyDescent="0.2">
      <c r="A59" s="57">
        <v>55</v>
      </c>
      <c r="B59" s="58" t="s">
        <v>12</v>
      </c>
      <c r="C59" s="59" t="s">
        <v>19</v>
      </c>
      <c r="D59" s="60" t="s">
        <v>45</v>
      </c>
      <c r="E59" s="61" t="s">
        <v>13</v>
      </c>
      <c r="F59" s="12">
        <v>45.78</v>
      </c>
      <c r="G59" s="12">
        <v>164.864</v>
      </c>
      <c r="H59" s="12">
        <v>22.071000000000002</v>
      </c>
      <c r="I59" s="12">
        <v>8.1159999999999997</v>
      </c>
      <c r="J59" s="12">
        <v>37.009</v>
      </c>
      <c r="K59" s="206">
        <v>342.23700000000002</v>
      </c>
      <c r="L59" s="12">
        <v>0.25900000000000001</v>
      </c>
      <c r="M59" s="12">
        <v>109.251</v>
      </c>
      <c r="N59" s="12">
        <v>155.935</v>
      </c>
      <c r="O59" s="12">
        <v>37.935000000000002</v>
      </c>
      <c r="P59" s="12">
        <v>33.564999999999998</v>
      </c>
      <c r="Q59" s="12">
        <v>2.8980000000000001</v>
      </c>
      <c r="R59" s="12">
        <v>231.83699999999999</v>
      </c>
      <c r="S59" s="63"/>
      <c r="T59" s="63"/>
      <c r="U59" s="63"/>
      <c r="V59" s="57">
        <v>55</v>
      </c>
      <c r="W59" s="58" t="s">
        <v>12</v>
      </c>
      <c r="X59" s="59" t="s">
        <v>19</v>
      </c>
      <c r="Y59" s="60" t="s">
        <v>45</v>
      </c>
      <c r="Z59" s="61" t="s">
        <v>13</v>
      </c>
      <c r="AA59" s="12">
        <v>1.006</v>
      </c>
      <c r="AB59" s="12">
        <v>33.152000000000001</v>
      </c>
      <c r="AC59" s="12">
        <v>45.497999999999998</v>
      </c>
      <c r="AD59" s="12">
        <v>20.460999999999999</v>
      </c>
      <c r="AE59" s="12">
        <v>7.8369999999999997</v>
      </c>
      <c r="AF59" s="12">
        <v>33.192</v>
      </c>
    </row>
    <row r="60" spans="1:32" ht="14.25" x14ac:dyDescent="0.2">
      <c r="A60" s="83">
        <v>56</v>
      </c>
      <c r="B60" s="63" t="s">
        <v>12</v>
      </c>
      <c r="C60" s="84" t="s">
        <v>19</v>
      </c>
      <c r="D60" s="60" t="s">
        <v>45</v>
      </c>
      <c r="E60" s="76" t="s">
        <v>13</v>
      </c>
      <c r="F60" s="12">
        <v>43.954000000000001</v>
      </c>
      <c r="G60" s="12">
        <v>169.06</v>
      </c>
      <c r="H60" s="12">
        <v>21.597999999999999</v>
      </c>
      <c r="I60" s="12">
        <v>8.4860000000000007</v>
      </c>
      <c r="J60" s="12">
        <v>34.140999999999998</v>
      </c>
      <c r="K60" s="206">
        <v>350.68400000000003</v>
      </c>
      <c r="L60" s="12">
        <v>0.219</v>
      </c>
      <c r="M60" s="12">
        <v>107.044</v>
      </c>
      <c r="N60" s="12">
        <v>154.62299999999999</v>
      </c>
      <c r="O60" s="12">
        <v>37.674999999999997</v>
      </c>
      <c r="P60" s="12">
        <v>36.326999999999998</v>
      </c>
      <c r="Q60" s="12">
        <v>2.4700000000000002</v>
      </c>
      <c r="R60" s="12">
        <v>116.169</v>
      </c>
      <c r="S60" s="63"/>
      <c r="T60" s="63"/>
      <c r="U60" s="63"/>
      <c r="V60" s="83">
        <v>56</v>
      </c>
      <c r="W60" s="63" t="s">
        <v>12</v>
      </c>
      <c r="X60" s="84" t="s">
        <v>19</v>
      </c>
      <c r="Y60" s="60" t="s">
        <v>45</v>
      </c>
      <c r="Z60" s="76" t="s">
        <v>13</v>
      </c>
      <c r="AA60" s="12">
        <v>0.95199999999999996</v>
      </c>
      <c r="AB60" s="12">
        <v>34.621000000000002</v>
      </c>
      <c r="AC60" s="12">
        <v>44.121000000000002</v>
      </c>
      <c r="AD60" s="12">
        <v>19.606999999999999</v>
      </c>
      <c r="AE60" s="12">
        <v>8.0960000000000001</v>
      </c>
      <c r="AF60" s="12">
        <v>28.274000000000001</v>
      </c>
    </row>
    <row r="61" spans="1:32" ht="14.25" x14ac:dyDescent="0.2">
      <c r="A61" s="57">
        <v>57</v>
      </c>
      <c r="B61" s="58" t="s">
        <v>12</v>
      </c>
      <c r="C61" s="59" t="s">
        <v>22</v>
      </c>
      <c r="D61" s="60" t="s">
        <v>23</v>
      </c>
      <c r="E61" s="61" t="s">
        <v>13</v>
      </c>
      <c r="F61" s="12">
        <v>40.405999999999999</v>
      </c>
      <c r="G61" s="12">
        <v>171.44300000000001</v>
      </c>
      <c r="H61" s="12">
        <v>19.943999999999999</v>
      </c>
      <c r="I61" s="12">
        <v>9.5869999999999997</v>
      </c>
      <c r="J61" s="12">
        <v>28.59</v>
      </c>
      <c r="K61" s="206">
        <v>372.81799999999998</v>
      </c>
      <c r="L61" s="12">
        <v>0.35599999999999998</v>
      </c>
      <c r="M61" s="12">
        <v>108.116</v>
      </c>
      <c r="N61" s="12">
        <v>133.203</v>
      </c>
      <c r="O61" s="12">
        <v>41.338000000000001</v>
      </c>
      <c r="P61" s="12">
        <v>33.340000000000003</v>
      </c>
      <c r="Q61" s="12">
        <v>2.6139999999999999</v>
      </c>
      <c r="R61" s="12">
        <v>469.41199999999998</v>
      </c>
      <c r="S61" s="63"/>
      <c r="T61" s="63"/>
      <c r="U61" s="63"/>
      <c r="V61" s="57">
        <v>57</v>
      </c>
      <c r="W61" s="58" t="s">
        <v>12</v>
      </c>
      <c r="X61" s="59" t="s">
        <v>22</v>
      </c>
      <c r="Y61" s="60" t="s">
        <v>23</v>
      </c>
      <c r="Z61" s="61" t="s">
        <v>13</v>
      </c>
      <c r="AA61" s="12">
        <v>2.5859999999999999</v>
      </c>
      <c r="AB61" s="12">
        <v>32.521000000000001</v>
      </c>
      <c r="AC61" s="12">
        <v>41.298000000000002</v>
      </c>
      <c r="AD61" s="12">
        <v>17.135999999999999</v>
      </c>
      <c r="AE61" s="12">
        <v>8.77</v>
      </c>
      <c r="AF61" s="12">
        <v>26.498000000000001</v>
      </c>
    </row>
    <row r="62" spans="1:32" ht="14.25" x14ac:dyDescent="0.2">
      <c r="A62" s="57">
        <v>58</v>
      </c>
      <c r="B62" s="58" t="s">
        <v>12</v>
      </c>
      <c r="C62" s="59" t="s">
        <v>22</v>
      </c>
      <c r="D62" s="60" t="s">
        <v>23</v>
      </c>
      <c r="E62" s="61" t="s">
        <v>13</v>
      </c>
      <c r="F62" s="12">
        <v>38.381999999999998</v>
      </c>
      <c r="G62" s="12">
        <v>165.91</v>
      </c>
      <c r="H62" s="12">
        <v>19.776</v>
      </c>
      <c r="I62" s="12">
        <v>6.5529999999999999</v>
      </c>
      <c r="J62" s="12">
        <v>35.671999999999997</v>
      </c>
      <c r="K62" s="206">
        <v>330.99</v>
      </c>
      <c r="L62" s="12">
        <v>0.34</v>
      </c>
      <c r="M62" s="12">
        <v>108.483</v>
      </c>
      <c r="N62" s="12">
        <v>156.786</v>
      </c>
      <c r="O62" s="12">
        <v>39.509</v>
      </c>
      <c r="P62" s="12">
        <v>30.79</v>
      </c>
      <c r="Q62" s="12">
        <v>2.5950000000000002</v>
      </c>
      <c r="R62" s="12">
        <v>497.137</v>
      </c>
      <c r="S62" s="63"/>
      <c r="T62" s="63"/>
      <c r="U62" s="63"/>
      <c r="V62" s="57">
        <v>58</v>
      </c>
      <c r="W62" s="58" t="s">
        <v>12</v>
      </c>
      <c r="X62" s="59" t="s">
        <v>22</v>
      </c>
      <c r="Y62" s="60" t="s">
        <v>23</v>
      </c>
      <c r="Z62" s="61" t="s">
        <v>13</v>
      </c>
      <c r="AA62" s="12">
        <v>3.1379999999999999</v>
      </c>
      <c r="AB62" s="12">
        <v>32.607999999999997</v>
      </c>
      <c r="AC62" s="12">
        <v>43.058</v>
      </c>
      <c r="AD62" s="12">
        <v>17.706</v>
      </c>
      <c r="AE62" s="12">
        <v>5.2720000000000002</v>
      </c>
      <c r="AF62" s="12">
        <v>29.876999999999999</v>
      </c>
    </row>
    <row r="63" spans="1:32" ht="14.25" x14ac:dyDescent="0.2">
      <c r="A63" s="57">
        <v>59</v>
      </c>
      <c r="B63" s="58" t="s">
        <v>12</v>
      </c>
      <c r="C63" s="59" t="s">
        <v>22</v>
      </c>
      <c r="D63" s="60" t="s">
        <v>23</v>
      </c>
      <c r="E63" s="61" t="s">
        <v>13</v>
      </c>
      <c r="F63" s="12">
        <v>45.329000000000001</v>
      </c>
      <c r="G63" s="12">
        <v>169.70599999999999</v>
      </c>
      <c r="H63" s="12">
        <v>19.456</v>
      </c>
      <c r="I63" s="12">
        <v>8.8109999999999999</v>
      </c>
      <c r="J63" s="12">
        <v>33.383000000000003</v>
      </c>
      <c r="K63" s="206">
        <v>306.678</v>
      </c>
      <c r="L63" s="12">
        <v>0.18</v>
      </c>
      <c r="M63" s="12">
        <v>106.262</v>
      </c>
      <c r="N63" s="12">
        <v>173.68199999999999</v>
      </c>
      <c r="O63" s="12">
        <v>35.819000000000003</v>
      </c>
      <c r="P63" s="12">
        <v>35.877000000000002</v>
      </c>
      <c r="Q63" s="12">
        <v>2.6850000000000001</v>
      </c>
      <c r="R63" s="12">
        <v>464.70100000000002</v>
      </c>
      <c r="S63" s="63"/>
      <c r="T63" s="63"/>
      <c r="U63" s="63"/>
      <c r="V63" s="57">
        <v>59</v>
      </c>
      <c r="W63" s="58" t="s">
        <v>12</v>
      </c>
      <c r="X63" s="59" t="s">
        <v>22</v>
      </c>
      <c r="Y63" s="60" t="s">
        <v>23</v>
      </c>
      <c r="Z63" s="61" t="s">
        <v>13</v>
      </c>
      <c r="AA63" s="12">
        <v>2.9790000000000001</v>
      </c>
      <c r="AB63" s="12">
        <v>34.078000000000003</v>
      </c>
      <c r="AC63" s="12">
        <v>48.460999999999999</v>
      </c>
      <c r="AD63" s="12">
        <v>19.161000000000001</v>
      </c>
      <c r="AE63" s="12">
        <v>7.16</v>
      </c>
      <c r="AF63" s="12">
        <v>26.635999999999999</v>
      </c>
    </row>
    <row r="64" spans="1:32" ht="14.25" x14ac:dyDescent="0.2">
      <c r="A64" s="67">
        <v>60</v>
      </c>
      <c r="B64" s="68" t="s">
        <v>12</v>
      </c>
      <c r="C64" s="69" t="s">
        <v>22</v>
      </c>
      <c r="D64" s="70" t="s">
        <v>23</v>
      </c>
      <c r="E64" s="71" t="s">
        <v>13</v>
      </c>
      <c r="F64" s="105">
        <v>38.122</v>
      </c>
      <c r="G64" s="105">
        <v>183.71600000000001</v>
      </c>
      <c r="H64" s="105">
        <v>22.835999999999999</v>
      </c>
      <c r="I64" s="105">
        <v>8.5920000000000005</v>
      </c>
      <c r="J64" s="105">
        <v>28.087</v>
      </c>
      <c r="K64" s="206">
        <v>201.03399999999999</v>
      </c>
      <c r="L64" s="105">
        <v>0.20599999999999999</v>
      </c>
      <c r="M64" s="105">
        <v>101.179</v>
      </c>
      <c r="N64" s="105">
        <v>160.87100000000001</v>
      </c>
      <c r="O64" s="105">
        <v>37.802999999999997</v>
      </c>
      <c r="P64" s="105">
        <v>35.616999999999997</v>
      </c>
      <c r="Q64" s="105">
        <v>2.6890000000000001</v>
      </c>
      <c r="R64" s="105">
        <v>880.99900000000002</v>
      </c>
      <c r="S64" s="63"/>
      <c r="T64" s="63"/>
      <c r="U64" s="63"/>
      <c r="V64" s="67">
        <v>60</v>
      </c>
      <c r="W64" s="68" t="s">
        <v>12</v>
      </c>
      <c r="X64" s="69" t="s">
        <v>22</v>
      </c>
      <c r="Y64" s="70" t="s">
        <v>23</v>
      </c>
      <c r="Z64" s="71" t="s">
        <v>13</v>
      </c>
      <c r="AA64" s="105">
        <v>0.80900000000000005</v>
      </c>
      <c r="AB64" s="105">
        <v>33.201999999999998</v>
      </c>
      <c r="AC64" s="105">
        <v>45.29</v>
      </c>
      <c r="AD64" s="105">
        <v>19.417000000000002</v>
      </c>
      <c r="AE64" s="105">
        <v>7.782</v>
      </c>
      <c r="AF64" s="105">
        <v>26.105</v>
      </c>
    </row>
    <row r="65" spans="1:32" ht="14.25" x14ac:dyDescent="0.2">
      <c r="A65" s="57">
        <v>61</v>
      </c>
      <c r="B65" s="58" t="s">
        <v>12</v>
      </c>
      <c r="C65" s="59" t="s">
        <v>19</v>
      </c>
      <c r="D65" s="60" t="s">
        <v>45</v>
      </c>
      <c r="E65" s="61" t="s">
        <v>25</v>
      </c>
      <c r="F65" s="12">
        <v>39.161000000000001</v>
      </c>
      <c r="G65" s="12">
        <v>317.95100000000002</v>
      </c>
      <c r="H65" s="12">
        <v>23.805</v>
      </c>
      <c r="I65" s="12">
        <v>7.8109999999999999</v>
      </c>
      <c r="J65" s="12">
        <v>28.890999999999998</v>
      </c>
      <c r="K65" s="206">
        <v>208.60900000000001</v>
      </c>
      <c r="L65" s="12">
        <v>0.28499999999999998</v>
      </c>
      <c r="M65" s="12">
        <v>109.518</v>
      </c>
      <c r="N65" s="12">
        <v>126.065</v>
      </c>
      <c r="O65" s="12">
        <v>38.735999999999997</v>
      </c>
      <c r="P65" s="12">
        <v>37.127000000000002</v>
      </c>
      <c r="Q65" s="12">
        <v>2.8690000000000002</v>
      </c>
      <c r="R65" s="12">
        <v>379.68900000000002</v>
      </c>
      <c r="S65" s="63"/>
      <c r="T65" s="63"/>
      <c r="U65" s="63"/>
      <c r="V65" s="57">
        <v>61</v>
      </c>
      <c r="W65" s="58" t="s">
        <v>12</v>
      </c>
      <c r="X65" s="59" t="s">
        <v>19</v>
      </c>
      <c r="Y65" s="60" t="s">
        <v>45</v>
      </c>
      <c r="Z65" s="61" t="s">
        <v>25</v>
      </c>
      <c r="AA65" s="12">
        <v>0.42199999999999999</v>
      </c>
      <c r="AB65" s="12">
        <v>32.771000000000001</v>
      </c>
      <c r="AC65" s="12">
        <v>43.677999999999997</v>
      </c>
      <c r="AD65" s="12">
        <v>19.7</v>
      </c>
      <c r="AE65" s="12">
        <v>7.4160000000000004</v>
      </c>
      <c r="AF65" s="12">
        <v>26.062999999999999</v>
      </c>
    </row>
    <row r="66" spans="1:32" ht="14.25" x14ac:dyDescent="0.2">
      <c r="A66" s="57">
        <v>62</v>
      </c>
      <c r="B66" s="58" t="s">
        <v>12</v>
      </c>
      <c r="C66" s="59" t="s">
        <v>19</v>
      </c>
      <c r="D66" s="60" t="s">
        <v>45</v>
      </c>
      <c r="E66" s="76" t="s">
        <v>25</v>
      </c>
      <c r="F66" s="12">
        <v>38.277999999999999</v>
      </c>
      <c r="G66" s="12">
        <v>146.655</v>
      </c>
      <c r="H66" s="12">
        <v>21.16</v>
      </c>
      <c r="I66" s="12">
        <v>5.86</v>
      </c>
      <c r="J66" s="12">
        <v>25.997</v>
      </c>
      <c r="K66" s="206">
        <v>212.989</v>
      </c>
      <c r="L66" s="12">
        <v>0.219</v>
      </c>
      <c r="M66" s="12">
        <v>105.232</v>
      </c>
      <c r="N66" s="12">
        <v>133.04400000000001</v>
      </c>
      <c r="O66" s="12">
        <v>70.632000000000005</v>
      </c>
      <c r="P66" s="12">
        <v>34.043999999999997</v>
      </c>
      <c r="Q66" s="12">
        <v>3.097</v>
      </c>
      <c r="R66" s="12">
        <v>465.06200000000001</v>
      </c>
      <c r="S66" s="63"/>
      <c r="T66" s="63"/>
      <c r="U66" s="63"/>
      <c r="V66" s="57">
        <v>62</v>
      </c>
      <c r="W66" s="58" t="s">
        <v>12</v>
      </c>
      <c r="X66" s="59" t="s">
        <v>19</v>
      </c>
      <c r="Y66" s="60" t="s">
        <v>45</v>
      </c>
      <c r="Z66" s="76" t="s">
        <v>25</v>
      </c>
      <c r="AA66" s="12">
        <v>0.69799999999999995</v>
      </c>
      <c r="AB66" s="12">
        <v>32.692</v>
      </c>
      <c r="AC66" s="12">
        <v>36.588000000000001</v>
      </c>
      <c r="AD66" s="12">
        <v>18.484999999999999</v>
      </c>
      <c r="AE66" s="12">
        <v>5.0229999999999997</v>
      </c>
      <c r="AF66" s="12">
        <v>23.64</v>
      </c>
    </row>
    <row r="67" spans="1:32" ht="14.25" x14ac:dyDescent="0.2">
      <c r="A67" s="110">
        <v>63</v>
      </c>
      <c r="B67" s="111" t="s">
        <v>12</v>
      </c>
      <c r="C67" s="112" t="s">
        <v>19</v>
      </c>
      <c r="D67" s="113" t="s">
        <v>45</v>
      </c>
      <c r="E67" s="125" t="s">
        <v>25</v>
      </c>
      <c r="F67" s="141">
        <v>42.081000000000003</v>
      </c>
      <c r="G67" s="141">
        <v>146.203</v>
      </c>
      <c r="H67" s="141">
        <v>20.058</v>
      </c>
      <c r="I67" s="141">
        <v>6.66</v>
      </c>
      <c r="J67" s="141">
        <v>31.904</v>
      </c>
      <c r="K67" s="141">
        <v>292.58100000000002</v>
      </c>
      <c r="L67" s="141">
        <v>0.48099999999999998</v>
      </c>
      <c r="M67" s="141">
        <v>102.578</v>
      </c>
      <c r="N67" s="141">
        <v>137.75800000000001</v>
      </c>
      <c r="O67" s="141">
        <v>31.425999999999998</v>
      </c>
      <c r="P67" s="141">
        <v>34.215000000000003</v>
      </c>
      <c r="Q67" s="141">
        <v>2.7069999999999999</v>
      </c>
      <c r="R67" s="141">
        <v>352.89</v>
      </c>
      <c r="S67" s="121"/>
      <c r="T67" s="121"/>
      <c r="U67" s="121"/>
      <c r="V67" s="110">
        <v>63</v>
      </c>
      <c r="W67" s="111" t="s">
        <v>12</v>
      </c>
      <c r="X67" s="112" t="s">
        <v>19</v>
      </c>
      <c r="Y67" s="113" t="s">
        <v>45</v>
      </c>
      <c r="Z67" s="125" t="s">
        <v>25</v>
      </c>
      <c r="AA67" s="141">
        <v>0.81599999999999995</v>
      </c>
      <c r="AB67" s="141">
        <v>33.527999999999999</v>
      </c>
      <c r="AC67" s="141">
        <v>41.13</v>
      </c>
      <c r="AD67" s="141">
        <v>18.111000000000001</v>
      </c>
      <c r="AE67" s="141">
        <v>6.0670000000000002</v>
      </c>
      <c r="AF67" s="141">
        <v>26.303000000000001</v>
      </c>
    </row>
    <row r="68" spans="1:32" ht="14.25" x14ac:dyDescent="0.2">
      <c r="A68" s="57">
        <v>64</v>
      </c>
      <c r="B68" s="58" t="s">
        <v>12</v>
      </c>
      <c r="C68" s="59" t="s">
        <v>19</v>
      </c>
      <c r="D68" s="60" t="s">
        <v>45</v>
      </c>
      <c r="E68" s="76" t="s">
        <v>25</v>
      </c>
      <c r="F68" s="12">
        <v>41.747999999999998</v>
      </c>
      <c r="G68" s="12">
        <v>161.06800000000001</v>
      </c>
      <c r="H68" s="12">
        <v>20.114999999999998</v>
      </c>
      <c r="I68" s="12">
        <v>6.8029999999999999</v>
      </c>
      <c r="J68" s="12">
        <v>31.472000000000001</v>
      </c>
      <c r="K68" s="206">
        <v>249.28200000000001</v>
      </c>
      <c r="L68" s="12">
        <v>0.49099999999999999</v>
      </c>
      <c r="M68" s="12">
        <v>105.063</v>
      </c>
      <c r="N68" s="12">
        <v>137.27000000000001</v>
      </c>
      <c r="O68" s="12">
        <v>37.502000000000002</v>
      </c>
      <c r="P68" s="12">
        <v>36.594000000000001</v>
      </c>
      <c r="Q68" s="12">
        <v>2.9039999999999999</v>
      </c>
      <c r="R68" s="12">
        <v>631.673</v>
      </c>
      <c r="S68" s="63"/>
      <c r="T68" s="63"/>
      <c r="U68" s="63"/>
      <c r="V68" s="57">
        <v>64</v>
      </c>
      <c r="W68" s="58" t="s">
        <v>12</v>
      </c>
      <c r="X68" s="59" t="s">
        <v>19</v>
      </c>
      <c r="Y68" s="60" t="s">
        <v>45</v>
      </c>
      <c r="Z68" s="76" t="s">
        <v>25</v>
      </c>
      <c r="AA68" s="12">
        <v>3.4390000000000001</v>
      </c>
      <c r="AB68" s="12">
        <v>32.841000000000001</v>
      </c>
      <c r="AC68" s="12">
        <v>40.704000000000001</v>
      </c>
      <c r="AD68" s="12">
        <v>18.390999999999998</v>
      </c>
      <c r="AE68" s="12">
        <v>6.3129999999999997</v>
      </c>
      <c r="AF68" s="12">
        <v>25.872</v>
      </c>
    </row>
    <row r="69" spans="1:32" ht="14.25" x14ac:dyDescent="0.2">
      <c r="A69" s="57">
        <v>65</v>
      </c>
      <c r="B69" s="58" t="s">
        <v>12</v>
      </c>
      <c r="C69" s="59" t="s">
        <v>19</v>
      </c>
      <c r="D69" s="60" t="s">
        <v>45</v>
      </c>
      <c r="E69" s="76" t="s">
        <v>25</v>
      </c>
      <c r="F69" s="12">
        <v>40.823</v>
      </c>
      <c r="G69" s="12">
        <v>162.81200000000001</v>
      </c>
      <c r="H69" s="12">
        <v>20.446000000000002</v>
      </c>
      <c r="I69" s="12">
        <v>6.2789999999999999</v>
      </c>
      <c r="J69" s="12">
        <v>32.057000000000002</v>
      </c>
      <c r="K69" s="206">
        <v>170.291</v>
      </c>
      <c r="L69" s="12">
        <v>0.27100000000000002</v>
      </c>
      <c r="M69" s="12">
        <v>100.928</v>
      </c>
      <c r="N69" s="12">
        <v>144.196</v>
      </c>
      <c r="O69" s="12">
        <v>46.933999999999997</v>
      </c>
      <c r="P69" s="12">
        <v>39.064</v>
      </c>
      <c r="Q69" s="12">
        <v>2.665</v>
      </c>
      <c r="R69" s="12">
        <v>317.69099999999997</v>
      </c>
      <c r="S69" s="63"/>
      <c r="T69" s="63"/>
      <c r="U69" s="63"/>
      <c r="V69" s="57">
        <v>65</v>
      </c>
      <c r="W69" s="58" t="s">
        <v>12</v>
      </c>
      <c r="X69" s="59" t="s">
        <v>19</v>
      </c>
      <c r="Y69" s="60" t="s">
        <v>45</v>
      </c>
      <c r="Z69" s="76" t="s">
        <v>25</v>
      </c>
      <c r="AA69" s="12">
        <v>3.0270000000000001</v>
      </c>
      <c r="AB69" s="12">
        <v>33.036000000000001</v>
      </c>
      <c r="AC69" s="12">
        <v>39.387999999999998</v>
      </c>
      <c r="AD69" s="12">
        <v>19.265999999999998</v>
      </c>
      <c r="AE69" s="12">
        <v>6.0839999999999996</v>
      </c>
      <c r="AF69" s="12">
        <v>26.553000000000001</v>
      </c>
    </row>
    <row r="70" spans="1:32" ht="14.25" x14ac:dyDescent="0.2">
      <c r="A70" s="57">
        <v>66</v>
      </c>
      <c r="B70" s="58" t="s">
        <v>12</v>
      </c>
      <c r="C70" s="59" t="s">
        <v>19</v>
      </c>
      <c r="D70" s="60" t="s">
        <v>45</v>
      </c>
      <c r="E70" s="76" t="s">
        <v>25</v>
      </c>
      <c r="F70" s="12">
        <v>42.466000000000001</v>
      </c>
      <c r="G70" s="12">
        <v>160.874</v>
      </c>
      <c r="H70" s="12">
        <v>24.033999999999999</v>
      </c>
      <c r="I70" s="12">
        <v>6.41</v>
      </c>
      <c r="J70" s="12">
        <v>26.788</v>
      </c>
      <c r="K70" s="206">
        <v>211.59100000000001</v>
      </c>
      <c r="L70" s="12">
        <v>0.251</v>
      </c>
      <c r="M70" s="12">
        <v>99.05</v>
      </c>
      <c r="N70" s="12">
        <v>142.935</v>
      </c>
      <c r="O70" s="12">
        <v>35.790999999999997</v>
      </c>
      <c r="P70" s="12">
        <v>37.067</v>
      </c>
      <c r="Q70" s="12">
        <v>2.6480000000000001</v>
      </c>
      <c r="R70" s="12">
        <v>212.392</v>
      </c>
      <c r="S70" s="63"/>
      <c r="T70" s="63"/>
      <c r="U70" s="63"/>
      <c r="V70" s="57">
        <v>66</v>
      </c>
      <c r="W70" s="58" t="s">
        <v>12</v>
      </c>
      <c r="X70" s="59" t="s">
        <v>19</v>
      </c>
      <c r="Y70" s="60" t="s">
        <v>45</v>
      </c>
      <c r="Z70" s="76" t="s">
        <v>25</v>
      </c>
      <c r="AA70" s="12">
        <v>3.7029999999999998</v>
      </c>
      <c r="AB70" s="12">
        <v>33.893999999999998</v>
      </c>
      <c r="AC70" s="12">
        <v>38.831000000000003</v>
      </c>
      <c r="AD70" s="12">
        <v>20.413</v>
      </c>
      <c r="AE70" s="12">
        <v>6.1509999999999998</v>
      </c>
      <c r="AF70" s="12">
        <v>23.311</v>
      </c>
    </row>
    <row r="71" spans="1:32" ht="14.25" x14ac:dyDescent="0.2">
      <c r="A71" s="57">
        <v>67</v>
      </c>
      <c r="B71" s="58" t="s">
        <v>12</v>
      </c>
      <c r="C71" s="59" t="s">
        <v>19</v>
      </c>
      <c r="D71" s="60" t="s">
        <v>45</v>
      </c>
      <c r="E71" s="76" t="s">
        <v>25</v>
      </c>
      <c r="F71" s="12">
        <v>40.801000000000002</v>
      </c>
      <c r="G71" s="12">
        <v>165.232</v>
      </c>
      <c r="H71" s="12">
        <v>21.08</v>
      </c>
      <c r="I71" s="12">
        <v>7.7210000000000001</v>
      </c>
      <c r="J71" s="12">
        <v>30.789000000000001</v>
      </c>
      <c r="K71" s="206">
        <v>214.607</v>
      </c>
      <c r="L71" s="12">
        <v>0.24</v>
      </c>
      <c r="M71" s="12">
        <v>98.495000000000005</v>
      </c>
      <c r="N71" s="12">
        <v>123.398</v>
      </c>
      <c r="O71" s="12">
        <v>27.469000000000001</v>
      </c>
      <c r="P71" s="12">
        <v>37.475999999999999</v>
      </c>
      <c r="Q71" s="12">
        <v>2.637</v>
      </c>
      <c r="R71" s="12">
        <v>759.05899999999997</v>
      </c>
      <c r="S71" s="63"/>
      <c r="T71" s="63"/>
      <c r="U71" s="63"/>
      <c r="V71" s="57">
        <v>67</v>
      </c>
      <c r="W71" s="58" t="s">
        <v>12</v>
      </c>
      <c r="X71" s="59" t="s">
        <v>19</v>
      </c>
      <c r="Y71" s="60" t="s">
        <v>45</v>
      </c>
      <c r="Z71" s="76" t="s">
        <v>25</v>
      </c>
      <c r="AA71" s="12">
        <v>1.8140000000000001</v>
      </c>
      <c r="AB71" s="12">
        <v>33.774000000000001</v>
      </c>
      <c r="AC71" s="12">
        <v>38.466999999999999</v>
      </c>
      <c r="AD71" s="12">
        <v>18.577999999999999</v>
      </c>
      <c r="AE71" s="12">
        <v>7.601</v>
      </c>
      <c r="AF71" s="12">
        <v>26.266999999999999</v>
      </c>
    </row>
    <row r="72" spans="1:32" ht="14.25" x14ac:dyDescent="0.2">
      <c r="A72" s="57">
        <v>68</v>
      </c>
      <c r="B72" s="58" t="s">
        <v>12</v>
      </c>
      <c r="C72" s="59" t="s">
        <v>19</v>
      </c>
      <c r="D72" s="60" t="s">
        <v>45</v>
      </c>
      <c r="E72" s="76" t="s">
        <v>25</v>
      </c>
      <c r="F72" s="12">
        <v>39.091999999999999</v>
      </c>
      <c r="G72" s="12">
        <v>167.96299999999999</v>
      </c>
      <c r="H72" s="12">
        <v>19.257999999999999</v>
      </c>
      <c r="I72" s="12">
        <v>7.7160000000000002</v>
      </c>
      <c r="J72" s="12">
        <v>24.114000000000001</v>
      </c>
      <c r="K72" s="206">
        <v>180.446</v>
      </c>
      <c r="L72" s="12">
        <v>0.26200000000000001</v>
      </c>
      <c r="M72" s="12">
        <v>108.68899999999999</v>
      </c>
      <c r="N72" s="12">
        <v>123.44499999999999</v>
      </c>
      <c r="O72" s="12">
        <v>33.624000000000002</v>
      </c>
      <c r="P72" s="12">
        <v>34.265000000000001</v>
      </c>
      <c r="Q72" s="12">
        <v>2.496</v>
      </c>
      <c r="R72" s="12">
        <v>187.81</v>
      </c>
      <c r="S72" s="63"/>
      <c r="T72" s="63"/>
      <c r="U72" s="63"/>
      <c r="V72" s="57">
        <v>68</v>
      </c>
      <c r="W72" s="58" t="s">
        <v>12</v>
      </c>
      <c r="X72" s="59" t="s">
        <v>19</v>
      </c>
      <c r="Y72" s="60" t="s">
        <v>45</v>
      </c>
      <c r="Z72" s="76" t="s">
        <v>25</v>
      </c>
      <c r="AA72" s="12">
        <v>1.546</v>
      </c>
      <c r="AB72" s="12">
        <v>33.076000000000001</v>
      </c>
      <c r="AC72" s="12">
        <v>38.225000000000001</v>
      </c>
      <c r="AD72" s="12">
        <v>16.568000000000001</v>
      </c>
      <c r="AE72" s="12">
        <v>7.399</v>
      </c>
      <c r="AF72" s="12">
        <v>22.134</v>
      </c>
    </row>
    <row r="73" spans="1:32" ht="14.25" x14ac:dyDescent="0.2">
      <c r="A73" s="57">
        <v>69</v>
      </c>
      <c r="B73" s="58" t="s">
        <v>12</v>
      </c>
      <c r="C73" s="59" t="s">
        <v>22</v>
      </c>
      <c r="D73" s="60" t="s">
        <v>23</v>
      </c>
      <c r="E73" s="76" t="s">
        <v>25</v>
      </c>
      <c r="F73" s="12">
        <v>36.372</v>
      </c>
      <c r="G73" s="12">
        <v>160.822</v>
      </c>
      <c r="H73" s="12">
        <v>20.474</v>
      </c>
      <c r="I73" s="12">
        <v>6.5529999999999999</v>
      </c>
      <c r="J73" s="12">
        <v>34.706000000000003</v>
      </c>
      <c r="K73" s="206">
        <v>180.142</v>
      </c>
      <c r="L73" s="12">
        <v>0.217</v>
      </c>
      <c r="M73" s="12">
        <v>111.51600000000001</v>
      </c>
      <c r="N73" s="12">
        <v>138.108</v>
      </c>
      <c r="O73" s="12">
        <v>32.71</v>
      </c>
      <c r="P73" s="12">
        <v>40.546999999999997</v>
      </c>
      <c r="Q73" s="12">
        <v>2.879</v>
      </c>
      <c r="R73" s="12">
        <v>395.66399999999999</v>
      </c>
      <c r="S73" s="63"/>
      <c r="T73" s="63"/>
      <c r="U73" s="63"/>
      <c r="V73" s="57">
        <v>69</v>
      </c>
      <c r="W73" s="58" t="s">
        <v>12</v>
      </c>
      <c r="X73" s="59" t="s">
        <v>22</v>
      </c>
      <c r="Y73" s="60" t="s">
        <v>23</v>
      </c>
      <c r="Z73" s="76" t="s">
        <v>25</v>
      </c>
      <c r="AA73" s="12">
        <v>1.2030000000000001</v>
      </c>
      <c r="AB73" s="12">
        <v>33.531999999999996</v>
      </c>
      <c r="AC73" s="12">
        <v>37.770000000000003</v>
      </c>
      <c r="AD73" s="12">
        <v>18.193000000000001</v>
      </c>
      <c r="AE73" s="12">
        <v>6.3360000000000003</v>
      </c>
      <c r="AF73" s="12">
        <v>32.073</v>
      </c>
    </row>
    <row r="74" spans="1:32" ht="14.25" x14ac:dyDescent="0.2">
      <c r="A74" s="57">
        <v>70</v>
      </c>
      <c r="B74" s="58" t="s">
        <v>12</v>
      </c>
      <c r="C74" s="59" t="s">
        <v>22</v>
      </c>
      <c r="D74" s="60" t="s">
        <v>23</v>
      </c>
      <c r="E74" s="76" t="s">
        <v>25</v>
      </c>
      <c r="F74" s="12">
        <v>42.225000000000001</v>
      </c>
      <c r="G74" s="12">
        <v>153.62899999999999</v>
      </c>
      <c r="H74" s="12">
        <v>20.303000000000001</v>
      </c>
      <c r="I74" s="12">
        <v>7.73</v>
      </c>
      <c r="J74" s="12">
        <v>25.658000000000001</v>
      </c>
      <c r="K74" s="206">
        <v>270.00900000000001</v>
      </c>
      <c r="L74" s="12">
        <v>0.28599999999999998</v>
      </c>
      <c r="M74" s="12">
        <v>109.21</v>
      </c>
      <c r="N74" s="12">
        <v>132.9</v>
      </c>
      <c r="O74" s="12">
        <v>38.256</v>
      </c>
      <c r="P74" s="12">
        <v>36.216999999999999</v>
      </c>
      <c r="Q74" s="12">
        <v>2.8180000000000001</v>
      </c>
      <c r="R74" s="12">
        <v>533.452</v>
      </c>
      <c r="S74" s="63"/>
      <c r="T74" s="63"/>
      <c r="U74" s="63"/>
      <c r="V74" s="57">
        <v>70</v>
      </c>
      <c r="W74" s="58" t="s">
        <v>12</v>
      </c>
      <c r="X74" s="59" t="s">
        <v>22</v>
      </c>
      <c r="Y74" s="60" t="s">
        <v>23</v>
      </c>
      <c r="Z74" s="76" t="s">
        <v>25</v>
      </c>
      <c r="AA74" s="12">
        <v>1.58</v>
      </c>
      <c r="AB74" s="12">
        <v>32.886000000000003</v>
      </c>
      <c r="AC74" s="12">
        <v>39.234999999999999</v>
      </c>
      <c r="AD74" s="12">
        <v>19.914999999999999</v>
      </c>
      <c r="AE74" s="12">
        <v>7</v>
      </c>
      <c r="AF74" s="12">
        <v>23.626000000000001</v>
      </c>
    </row>
    <row r="75" spans="1:32" ht="14.25" x14ac:dyDescent="0.2">
      <c r="A75" s="57">
        <v>71</v>
      </c>
      <c r="B75" s="58" t="s">
        <v>12</v>
      </c>
      <c r="C75" s="59" t="s">
        <v>22</v>
      </c>
      <c r="D75" s="60" t="s">
        <v>23</v>
      </c>
      <c r="E75" s="76" t="s">
        <v>25</v>
      </c>
      <c r="F75" s="12">
        <v>43.366999999999997</v>
      </c>
      <c r="G75" s="12">
        <v>152.91499999999999</v>
      </c>
      <c r="H75" s="12">
        <v>21.341000000000001</v>
      </c>
      <c r="I75" s="12">
        <v>7.0439999999999996</v>
      </c>
      <c r="J75" s="12">
        <v>26.091000000000001</v>
      </c>
      <c r="K75" s="206">
        <v>210.803</v>
      </c>
      <c r="L75" s="12">
        <v>0.26400000000000001</v>
      </c>
      <c r="M75" s="12">
        <v>96.135999999999996</v>
      </c>
      <c r="N75" s="12">
        <v>133.85900000000001</v>
      </c>
      <c r="O75" s="12">
        <v>38.588000000000001</v>
      </c>
      <c r="P75" s="12">
        <v>36.121000000000002</v>
      </c>
      <c r="Q75" s="12">
        <v>2.8050000000000002</v>
      </c>
      <c r="R75" s="12">
        <v>262.12400000000002</v>
      </c>
      <c r="S75" s="63"/>
      <c r="T75" s="63"/>
      <c r="U75" s="63"/>
      <c r="V75" s="57">
        <v>71</v>
      </c>
      <c r="W75" s="58" t="s">
        <v>12</v>
      </c>
      <c r="X75" s="59" t="s">
        <v>22</v>
      </c>
      <c r="Y75" s="60" t="s">
        <v>23</v>
      </c>
      <c r="Z75" s="76" t="s">
        <v>25</v>
      </c>
      <c r="AA75" s="12">
        <v>1.2709999999999999</v>
      </c>
      <c r="AB75" s="12">
        <v>30.408000000000001</v>
      </c>
      <c r="AC75" s="12">
        <v>40.380000000000003</v>
      </c>
      <c r="AD75" s="12">
        <v>21.199000000000002</v>
      </c>
      <c r="AE75" s="12">
        <v>7.2670000000000003</v>
      </c>
      <c r="AF75" s="12">
        <v>22.998000000000001</v>
      </c>
    </row>
    <row r="76" spans="1:32" ht="15" thickBot="1" x14ac:dyDescent="0.25">
      <c r="A76" s="128">
        <v>72</v>
      </c>
      <c r="B76" s="129" t="s">
        <v>12</v>
      </c>
      <c r="C76" s="130" t="s">
        <v>22</v>
      </c>
      <c r="D76" s="131" t="s">
        <v>23</v>
      </c>
      <c r="E76" s="132" t="s">
        <v>25</v>
      </c>
      <c r="F76" s="136">
        <v>43.302999999999997</v>
      </c>
      <c r="G76" s="136">
        <v>165.88499999999999</v>
      </c>
      <c r="H76" s="136">
        <v>21.763999999999999</v>
      </c>
      <c r="I76" s="136">
        <v>6.94</v>
      </c>
      <c r="J76" s="136">
        <v>24.997</v>
      </c>
      <c r="K76" s="141">
        <v>278.86799999999999</v>
      </c>
      <c r="L76" s="136">
        <v>0.16200000000000001</v>
      </c>
      <c r="M76" s="136">
        <v>110.01900000000001</v>
      </c>
      <c r="N76" s="136">
        <v>150.977</v>
      </c>
      <c r="O76" s="136">
        <v>38.323</v>
      </c>
      <c r="P76" s="136">
        <v>37.526000000000003</v>
      </c>
      <c r="Q76" s="136">
        <v>3.198</v>
      </c>
      <c r="R76" s="136">
        <v>459.596</v>
      </c>
      <c r="S76" s="121"/>
      <c r="T76" s="121"/>
      <c r="U76" s="121"/>
      <c r="V76" s="128">
        <v>72</v>
      </c>
      <c r="W76" s="129" t="s">
        <v>12</v>
      </c>
      <c r="X76" s="130" t="s">
        <v>22</v>
      </c>
      <c r="Y76" s="131" t="s">
        <v>23</v>
      </c>
      <c r="Z76" s="132" t="s">
        <v>25</v>
      </c>
      <c r="AA76" s="136">
        <v>1.9550000000000001</v>
      </c>
      <c r="AB76" s="136">
        <v>32.353000000000002</v>
      </c>
      <c r="AC76" s="136">
        <v>36.661000000000001</v>
      </c>
      <c r="AD76" s="136">
        <v>20.532</v>
      </c>
      <c r="AE76" s="136">
        <v>6.7069999999999999</v>
      </c>
      <c r="AF76" s="136">
        <v>23.53</v>
      </c>
    </row>
    <row r="77" spans="1:32" ht="13.5" thickTop="1" x14ac:dyDescent="0.2">
      <c r="A77" s="1"/>
      <c r="B77" s="10"/>
      <c r="C77" s="36"/>
      <c r="D77" s="34"/>
      <c r="E77" s="10"/>
      <c r="F77" s="19"/>
      <c r="G77" s="19"/>
      <c r="H77" s="19"/>
      <c r="I77" s="19"/>
      <c r="J77" s="19"/>
      <c r="K77" s="6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"/>
      <c r="W77" s="10"/>
      <c r="X77" s="36"/>
      <c r="Y77" s="34"/>
      <c r="Z77" s="10"/>
      <c r="AA77" s="19"/>
      <c r="AB77" s="19"/>
      <c r="AC77" s="19"/>
      <c r="AD77" s="19"/>
      <c r="AE77" s="19"/>
      <c r="AF77" s="19"/>
    </row>
    <row r="78" spans="1:32" x14ac:dyDescent="0.2">
      <c r="A78" s="55"/>
      <c r="B78" s="55" t="s">
        <v>95</v>
      </c>
      <c r="C78" s="36"/>
      <c r="D78" s="34"/>
      <c r="E78" s="10"/>
      <c r="F78" s="19"/>
      <c r="G78" s="19"/>
      <c r="H78" s="19"/>
      <c r="I78" s="19"/>
      <c r="J78" s="19"/>
      <c r="K78" s="63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5"/>
      <c r="W78" s="55" t="s">
        <v>86</v>
      </c>
      <c r="X78" s="36"/>
      <c r="Y78" s="34"/>
      <c r="Z78" s="10"/>
      <c r="AA78" s="19"/>
      <c r="AB78" s="19"/>
      <c r="AC78" s="19"/>
      <c r="AD78" s="19"/>
      <c r="AE78" s="19"/>
      <c r="AF78" s="19"/>
    </row>
    <row r="79" spans="1:32" x14ac:dyDescent="0.2">
      <c r="A79" s="1"/>
      <c r="B79" s="55" t="s">
        <v>96</v>
      </c>
      <c r="C79" s="36"/>
      <c r="D79" s="34"/>
      <c r="E79" s="10"/>
      <c r="F79" s="19"/>
      <c r="G79" s="19"/>
      <c r="H79" s="19"/>
      <c r="I79" s="19"/>
      <c r="J79" s="19"/>
      <c r="K79" s="63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"/>
      <c r="W79" s="55" t="s">
        <v>87</v>
      </c>
      <c r="X79" s="36"/>
      <c r="Y79" s="34"/>
      <c r="Z79" s="10"/>
      <c r="AA79" s="19"/>
      <c r="AB79" s="19"/>
      <c r="AC79" s="19"/>
      <c r="AD79" s="19"/>
      <c r="AE79" s="19"/>
      <c r="AF79" s="19"/>
    </row>
    <row r="80" spans="1:32" x14ac:dyDescent="0.2">
      <c r="A80" s="19"/>
      <c r="B80" s="10"/>
      <c r="C80" s="36"/>
      <c r="D80" s="34"/>
      <c r="E80" s="10"/>
      <c r="F80" s="19"/>
      <c r="G80" s="19"/>
      <c r="H80" s="19"/>
      <c r="I80" s="19"/>
      <c r="J80" s="19"/>
      <c r="K80" s="63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0"/>
      <c r="X80" s="36"/>
      <c r="Y80" s="34"/>
      <c r="Z80" s="10"/>
      <c r="AA80" s="19"/>
      <c r="AB80" s="19"/>
      <c r="AC80" s="19"/>
      <c r="AD80" s="19"/>
      <c r="AE80" s="19"/>
      <c r="AF80" s="19"/>
    </row>
    <row r="81" spans="1:32" x14ac:dyDescent="0.2">
      <c r="A81" s="55"/>
      <c r="B81" s="10"/>
      <c r="C81" s="36"/>
      <c r="D81" s="34"/>
      <c r="E81" s="10"/>
      <c r="F81" s="19"/>
      <c r="G81" s="19"/>
      <c r="H81" s="19"/>
      <c r="I81" s="19"/>
      <c r="J81" s="19"/>
      <c r="K81" s="63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5"/>
      <c r="W81" s="10"/>
      <c r="X81" s="36"/>
      <c r="Y81" s="34"/>
      <c r="Z81" s="10"/>
      <c r="AA81" s="19"/>
      <c r="AB81" s="19"/>
      <c r="AC81" s="19"/>
      <c r="AD81" s="19"/>
      <c r="AE81" s="19"/>
      <c r="AF81" s="19"/>
    </row>
    <row r="82" spans="1:32" x14ac:dyDescent="0.2">
      <c r="A82" s="55"/>
      <c r="B82" s="10"/>
      <c r="C82" s="36"/>
      <c r="D82" s="34"/>
      <c r="E82" s="10"/>
      <c r="F82" s="19"/>
      <c r="G82" s="19"/>
      <c r="H82" s="19"/>
      <c r="I82" s="19"/>
      <c r="J82" s="19"/>
      <c r="K82" s="63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5"/>
      <c r="W82" s="10"/>
      <c r="X82" s="36"/>
      <c r="Y82" s="34"/>
      <c r="Z82" s="10"/>
      <c r="AA82" s="19"/>
      <c r="AB82" s="19"/>
      <c r="AC82" s="19"/>
      <c r="AD82" s="19"/>
      <c r="AE82" s="19"/>
      <c r="AF82" s="19"/>
    </row>
    <row r="83" spans="1:32" x14ac:dyDescent="0.2">
      <c r="A83" s="55"/>
      <c r="B83" s="10"/>
      <c r="C83" s="36"/>
      <c r="D83" s="34"/>
      <c r="E83" s="10"/>
      <c r="F83" s="19"/>
      <c r="G83" s="19"/>
      <c r="H83" s="19"/>
      <c r="I83" s="19"/>
      <c r="J83" s="19"/>
      <c r="K83" s="63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5"/>
      <c r="W83" s="10"/>
      <c r="X83" s="36"/>
      <c r="Y83" s="34"/>
      <c r="Z83" s="10"/>
      <c r="AA83" s="19"/>
      <c r="AB83" s="19"/>
      <c r="AC83" s="19"/>
      <c r="AD83" s="19"/>
      <c r="AE83" s="19"/>
      <c r="AF83" s="19"/>
    </row>
    <row r="84" spans="1:32" x14ac:dyDescent="0.2">
      <c r="A84" s="55"/>
      <c r="B84" s="10"/>
      <c r="C84" s="36"/>
      <c r="D84" s="34"/>
      <c r="E84" s="10"/>
      <c r="F84" s="19"/>
      <c r="G84" s="19"/>
      <c r="H84" s="19"/>
      <c r="I84" s="19"/>
      <c r="J84" s="19"/>
      <c r="K84" s="63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5"/>
      <c r="W84" s="10"/>
      <c r="X84" s="36"/>
      <c r="Y84" s="34"/>
      <c r="Z84" s="10"/>
      <c r="AA84" s="19"/>
      <c r="AB84" s="19"/>
      <c r="AC84" s="19"/>
      <c r="AD84" s="19"/>
      <c r="AE84" s="19"/>
      <c r="AF84" s="19"/>
    </row>
    <row r="85" spans="1:32" x14ac:dyDescent="0.2">
      <c r="A85" s="55"/>
      <c r="B85" s="10"/>
      <c r="C85" s="36"/>
      <c r="D85" s="34"/>
      <c r="E85" s="10"/>
      <c r="F85" s="19"/>
      <c r="G85" s="19"/>
      <c r="H85" s="19"/>
      <c r="I85" s="19"/>
      <c r="J85" s="19"/>
      <c r="K85" s="6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5"/>
      <c r="W85" s="10"/>
      <c r="X85" s="36"/>
      <c r="Y85" s="34"/>
      <c r="Z85" s="10"/>
      <c r="AA85" s="19"/>
      <c r="AB85" s="19"/>
      <c r="AC85" s="19"/>
      <c r="AD85" s="19"/>
      <c r="AE85" s="19"/>
      <c r="AF85" s="19"/>
    </row>
    <row r="86" spans="1:32" x14ac:dyDescent="0.2">
      <c r="A86" s="55"/>
      <c r="B86" s="10"/>
      <c r="C86" s="36"/>
      <c r="D86" s="34"/>
      <c r="E86" s="10"/>
      <c r="F86" s="19"/>
      <c r="G86" s="19"/>
      <c r="H86" s="19"/>
      <c r="I86" s="19"/>
      <c r="J86" s="19"/>
      <c r="K86" s="63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5"/>
      <c r="W86" s="10"/>
      <c r="X86" s="36"/>
      <c r="Y86" s="34"/>
      <c r="Z86" s="10"/>
      <c r="AA86" s="19"/>
      <c r="AB86" s="19"/>
      <c r="AC86" s="19"/>
      <c r="AD86" s="19"/>
      <c r="AE86" s="19"/>
      <c r="AF86" s="19"/>
    </row>
    <row r="87" spans="1:32" x14ac:dyDescent="0.2">
      <c r="A87" s="55"/>
      <c r="B87" s="10"/>
      <c r="C87" s="36"/>
      <c r="D87" s="34"/>
      <c r="E87" s="10"/>
      <c r="F87" s="19"/>
      <c r="G87" s="19"/>
      <c r="H87" s="19"/>
      <c r="I87" s="19"/>
      <c r="J87" s="19"/>
      <c r="K87" s="63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5"/>
      <c r="W87" s="10"/>
      <c r="X87" s="36"/>
      <c r="Y87" s="34"/>
      <c r="Z87" s="10"/>
      <c r="AA87" s="19"/>
      <c r="AB87" s="19"/>
      <c r="AC87" s="19"/>
      <c r="AD87" s="19"/>
      <c r="AE87" s="19"/>
      <c r="AF87" s="19"/>
    </row>
    <row r="88" spans="1:32" x14ac:dyDescent="0.2">
      <c r="A88" s="55"/>
      <c r="B88" s="10"/>
      <c r="C88" s="36"/>
      <c r="D88" s="34"/>
      <c r="E88" s="10"/>
      <c r="F88" s="19"/>
      <c r="G88" s="19"/>
      <c r="H88" s="19"/>
      <c r="I88" s="19"/>
      <c r="J88" s="19"/>
      <c r="K88" s="63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5"/>
      <c r="W88" s="10"/>
      <c r="X88" s="36"/>
      <c r="Y88" s="34"/>
      <c r="Z88" s="10"/>
      <c r="AA88" s="19"/>
      <c r="AB88" s="19"/>
      <c r="AC88" s="19"/>
      <c r="AD88" s="19"/>
      <c r="AE88" s="19"/>
      <c r="AF88" s="19"/>
    </row>
    <row r="89" spans="1:32" x14ac:dyDescent="0.2">
      <c r="A89" s="1"/>
      <c r="B89" s="10"/>
      <c r="C89" s="36"/>
      <c r="D89" s="34"/>
      <c r="E89" s="10"/>
      <c r="F89" s="19"/>
      <c r="G89" s="19"/>
      <c r="H89" s="19"/>
      <c r="I89" s="19"/>
      <c r="J89" s="19"/>
      <c r="K89" s="63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"/>
      <c r="W89" s="10"/>
      <c r="X89" s="36"/>
      <c r="Y89" s="34"/>
      <c r="Z89" s="10"/>
      <c r="AA89" s="19"/>
      <c r="AB89" s="19"/>
      <c r="AC89" s="19"/>
      <c r="AD89" s="19"/>
      <c r="AE89" s="19"/>
      <c r="AF89" s="19"/>
    </row>
    <row r="90" spans="1:32" x14ac:dyDescent="0.2">
      <c r="A90" s="1"/>
      <c r="B90" s="10"/>
      <c r="C90" s="36"/>
      <c r="D90" s="34"/>
      <c r="E90" s="10"/>
      <c r="F90" s="19"/>
      <c r="G90" s="19"/>
      <c r="H90" s="19"/>
      <c r="I90" s="19"/>
      <c r="J90" s="19"/>
      <c r="K90" s="63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"/>
      <c r="W90" s="10"/>
      <c r="X90" s="36"/>
      <c r="Y90" s="34"/>
      <c r="Z90" s="10"/>
      <c r="AA90" s="19"/>
      <c r="AB90" s="19"/>
      <c r="AC90" s="19"/>
      <c r="AD90" s="19"/>
      <c r="AE90" s="19"/>
      <c r="AF90" s="19"/>
    </row>
    <row r="91" spans="1:32" x14ac:dyDescent="0.2">
      <c r="A91" s="1"/>
      <c r="B91" s="10"/>
      <c r="C91" s="36"/>
      <c r="D91" s="34"/>
      <c r="E91" s="10"/>
      <c r="F91" s="19"/>
      <c r="G91" s="19"/>
      <c r="H91" s="19"/>
      <c r="I91" s="19"/>
      <c r="J91" s="19"/>
      <c r="K91" s="63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"/>
      <c r="W91" s="10"/>
      <c r="X91" s="36"/>
      <c r="Y91" s="34"/>
      <c r="Z91" s="10"/>
      <c r="AA91" s="19"/>
      <c r="AB91" s="19"/>
      <c r="AC91" s="19"/>
      <c r="AD91" s="19"/>
      <c r="AE91" s="19"/>
      <c r="AF91" s="19"/>
    </row>
    <row r="92" spans="1:32" x14ac:dyDescent="0.2">
      <c r="A92" s="1"/>
      <c r="B92" s="10"/>
      <c r="C92" s="36"/>
      <c r="D92" s="34"/>
      <c r="E92" s="10"/>
      <c r="F92" s="19"/>
      <c r="G92" s="19"/>
      <c r="H92" s="19"/>
      <c r="I92" s="19"/>
      <c r="J92" s="19"/>
      <c r="K92" s="63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"/>
      <c r="W92" s="10"/>
      <c r="X92" s="36"/>
      <c r="Y92" s="34"/>
      <c r="Z92" s="10"/>
      <c r="AA92" s="19"/>
      <c r="AB92" s="19"/>
      <c r="AC92" s="19"/>
      <c r="AD92" s="19"/>
      <c r="AE92" s="19"/>
      <c r="AF92" s="19"/>
    </row>
    <row r="93" spans="1:32" x14ac:dyDescent="0.2">
      <c r="A93" s="1"/>
      <c r="B93" s="10"/>
      <c r="C93" s="36"/>
      <c r="D93" s="34"/>
      <c r="E93" s="10"/>
      <c r="F93" s="19"/>
      <c r="G93" s="19"/>
      <c r="H93" s="19"/>
      <c r="I93" s="19"/>
      <c r="J93" s="19"/>
      <c r="K93" s="63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"/>
      <c r="W93" s="10"/>
      <c r="X93" s="36"/>
      <c r="Y93" s="34"/>
      <c r="Z93" s="10"/>
      <c r="AA93" s="19"/>
      <c r="AB93" s="19"/>
      <c r="AC93" s="19"/>
      <c r="AD93" s="19"/>
      <c r="AE93" s="19"/>
      <c r="AF93" s="19"/>
    </row>
    <row r="94" spans="1:32" x14ac:dyDescent="0.2">
      <c r="A94" s="1"/>
      <c r="B94" s="10"/>
      <c r="C94" s="36"/>
      <c r="D94" s="34"/>
      <c r="E94" s="10"/>
      <c r="F94" s="19"/>
      <c r="G94" s="19"/>
      <c r="H94" s="19"/>
      <c r="I94" s="19"/>
      <c r="J94" s="19"/>
      <c r="K94" s="6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"/>
      <c r="W94" s="10"/>
      <c r="X94" s="36"/>
      <c r="Y94" s="34"/>
      <c r="Z94" s="10"/>
      <c r="AA94" s="19"/>
      <c r="AB94" s="19"/>
      <c r="AC94" s="19"/>
      <c r="AD94" s="19"/>
      <c r="AE94" s="19"/>
      <c r="AF94" s="19"/>
    </row>
    <row r="95" spans="1:32" x14ac:dyDescent="0.2">
      <c r="A95" s="1"/>
      <c r="B95" s="10"/>
      <c r="C95" s="36"/>
      <c r="D95" s="34"/>
      <c r="E95" s="10"/>
      <c r="F95" s="19"/>
      <c r="G95" s="19"/>
      <c r="H95" s="19"/>
      <c r="I95" s="19"/>
      <c r="J95" s="19"/>
      <c r="K95" s="63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"/>
      <c r="W95" s="10"/>
      <c r="X95" s="36"/>
      <c r="Y95" s="34"/>
      <c r="Z95" s="10"/>
      <c r="AA95" s="19"/>
      <c r="AB95" s="19"/>
      <c r="AC95" s="19"/>
      <c r="AD95" s="19"/>
      <c r="AE95" s="19"/>
      <c r="AF95" s="19"/>
    </row>
    <row r="96" spans="1:32" x14ac:dyDescent="0.2">
      <c r="A96" s="1"/>
      <c r="B96" s="10"/>
      <c r="C96" s="36"/>
      <c r="D96" s="34"/>
      <c r="E96" s="10"/>
      <c r="F96" s="19"/>
      <c r="G96" s="19"/>
      <c r="H96" s="19"/>
      <c r="I96" s="19"/>
      <c r="J96" s="19"/>
      <c r="K96" s="63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"/>
      <c r="W96" s="10"/>
      <c r="X96" s="36"/>
      <c r="Y96" s="34"/>
      <c r="Z96" s="10"/>
      <c r="AA96" s="19"/>
      <c r="AB96" s="19"/>
      <c r="AC96" s="19"/>
      <c r="AD96" s="19"/>
      <c r="AE96" s="19"/>
      <c r="AF96" s="19"/>
    </row>
    <row r="97" spans="1:32" x14ac:dyDescent="0.2">
      <c r="A97" s="1"/>
      <c r="B97" s="10"/>
      <c r="C97" s="36"/>
      <c r="D97" s="34"/>
      <c r="E97" s="10"/>
      <c r="F97" s="19"/>
      <c r="G97" s="19"/>
      <c r="H97" s="19"/>
      <c r="I97" s="19"/>
      <c r="J97" s="19"/>
      <c r="K97" s="63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"/>
      <c r="W97" s="10"/>
      <c r="X97" s="36"/>
      <c r="Y97" s="34"/>
      <c r="Z97" s="10"/>
      <c r="AA97" s="19"/>
      <c r="AB97" s="19"/>
      <c r="AC97" s="19"/>
      <c r="AD97" s="19"/>
      <c r="AE97" s="19"/>
      <c r="AF97" s="19"/>
    </row>
    <row r="98" spans="1:32" x14ac:dyDescent="0.2">
      <c r="A98" s="1"/>
      <c r="B98" s="10"/>
      <c r="C98" s="36"/>
      <c r="D98" s="34"/>
      <c r="E98" s="10"/>
      <c r="F98" s="19"/>
      <c r="G98" s="19"/>
      <c r="H98" s="19"/>
      <c r="I98" s="19"/>
      <c r="J98" s="19"/>
      <c r="K98" s="63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"/>
      <c r="W98" s="10"/>
      <c r="X98" s="36"/>
      <c r="Y98" s="34"/>
      <c r="Z98" s="10"/>
      <c r="AA98" s="19"/>
      <c r="AB98" s="19"/>
      <c r="AC98" s="19"/>
      <c r="AD98" s="19"/>
      <c r="AE98" s="19"/>
      <c r="AF98" s="19"/>
    </row>
    <row r="99" spans="1:32" x14ac:dyDescent="0.2">
      <c r="A99" s="1"/>
      <c r="B99" s="10"/>
      <c r="C99" s="36"/>
      <c r="D99" s="34"/>
      <c r="E99" s="10"/>
      <c r="F99" s="19"/>
      <c r="G99" s="19"/>
      <c r="H99" s="19"/>
      <c r="I99" s="19"/>
      <c r="J99" s="19"/>
      <c r="K99" s="63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"/>
      <c r="W99" s="10"/>
      <c r="X99" s="36"/>
      <c r="Y99" s="34"/>
      <c r="Z99" s="10"/>
      <c r="AA99" s="19"/>
      <c r="AB99" s="19"/>
      <c r="AC99" s="19"/>
      <c r="AD99" s="19"/>
      <c r="AE99" s="19"/>
      <c r="AF99" s="19"/>
    </row>
    <row r="100" spans="1:32" x14ac:dyDescent="0.2">
      <c r="A100" s="1"/>
      <c r="B100" s="10"/>
      <c r="C100" s="36"/>
      <c r="D100" s="34"/>
      <c r="E100" s="10"/>
      <c r="F100" s="19"/>
      <c r="G100" s="19"/>
      <c r="H100" s="19"/>
      <c r="I100" s="19"/>
      <c r="J100" s="19"/>
      <c r="K100" s="63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"/>
      <c r="W100" s="10"/>
      <c r="X100" s="36"/>
      <c r="Y100" s="34"/>
      <c r="Z100" s="10"/>
      <c r="AA100" s="19"/>
      <c r="AB100" s="19"/>
      <c r="AC100" s="19"/>
      <c r="AD100" s="19"/>
      <c r="AE100" s="19"/>
      <c r="AF100" s="19"/>
    </row>
    <row r="101" spans="1:32" x14ac:dyDescent="0.2">
      <c r="A101" s="1"/>
      <c r="B101" s="10"/>
      <c r="C101" s="36"/>
      <c r="D101" s="34"/>
      <c r="E101" s="10"/>
      <c r="F101" s="19"/>
      <c r="G101" s="19"/>
      <c r="H101" s="19"/>
      <c r="I101" s="19"/>
      <c r="J101" s="19"/>
      <c r="K101" s="63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"/>
      <c r="W101" s="10"/>
      <c r="X101" s="36"/>
      <c r="Y101" s="34"/>
      <c r="Z101" s="10"/>
      <c r="AA101" s="19"/>
      <c r="AB101" s="19"/>
      <c r="AC101" s="19"/>
      <c r="AD101" s="19"/>
      <c r="AE101" s="19"/>
      <c r="AF101" s="19"/>
    </row>
    <row r="102" spans="1:32" x14ac:dyDescent="0.2">
      <c r="A102" s="1"/>
      <c r="B102" s="10"/>
      <c r="C102" s="36"/>
      <c r="D102" s="34"/>
      <c r="E102" s="10"/>
      <c r="F102" s="19"/>
      <c r="G102" s="19"/>
      <c r="H102" s="19"/>
      <c r="I102" s="19"/>
      <c r="J102" s="19"/>
      <c r="K102" s="63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"/>
      <c r="W102" s="10"/>
      <c r="X102" s="36"/>
      <c r="Y102" s="34"/>
      <c r="Z102" s="10"/>
      <c r="AA102" s="19"/>
      <c r="AB102" s="19"/>
      <c r="AC102" s="19"/>
      <c r="AD102" s="19"/>
      <c r="AE102" s="19"/>
      <c r="AF102" s="19"/>
    </row>
    <row r="103" spans="1:32" x14ac:dyDescent="0.2">
      <c r="A103" s="1"/>
      <c r="B103" s="10"/>
      <c r="C103" s="36"/>
      <c r="D103" s="34"/>
      <c r="E103" s="10"/>
      <c r="F103" s="19"/>
      <c r="G103" s="19"/>
      <c r="H103" s="19"/>
      <c r="I103" s="19"/>
      <c r="J103" s="19"/>
      <c r="K103" s="63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"/>
      <c r="W103" s="10"/>
      <c r="X103" s="36"/>
      <c r="Y103" s="34"/>
      <c r="Z103" s="10"/>
      <c r="AA103" s="19"/>
      <c r="AB103" s="19"/>
      <c r="AC103" s="19"/>
      <c r="AD103" s="19"/>
      <c r="AE103" s="19"/>
      <c r="AF103" s="19"/>
    </row>
    <row r="104" spans="1:32" x14ac:dyDescent="0.2">
      <c r="A104" s="1"/>
      <c r="B104" s="10"/>
      <c r="C104" s="36"/>
      <c r="D104" s="34"/>
      <c r="E104" s="10"/>
      <c r="F104" s="19"/>
      <c r="G104" s="19"/>
      <c r="H104" s="19"/>
      <c r="I104" s="19"/>
      <c r="J104" s="19"/>
      <c r="K104" s="63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"/>
      <c r="W104" s="10"/>
      <c r="X104" s="36"/>
      <c r="Y104" s="34"/>
      <c r="Z104" s="10"/>
      <c r="AA104" s="19"/>
      <c r="AB104" s="19"/>
      <c r="AC104" s="19"/>
      <c r="AD104" s="19"/>
      <c r="AE104" s="19"/>
      <c r="AF104" s="19"/>
    </row>
    <row r="105" spans="1:32" x14ac:dyDescent="0.2">
      <c r="A105" s="1"/>
      <c r="B105" s="10"/>
      <c r="C105" s="36"/>
      <c r="D105" s="34"/>
      <c r="E105" s="10"/>
      <c r="F105" s="19"/>
      <c r="G105" s="19"/>
      <c r="H105" s="19"/>
      <c r="I105" s="19"/>
      <c r="J105" s="19"/>
      <c r="K105" s="63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"/>
      <c r="W105" s="10"/>
      <c r="X105" s="36"/>
      <c r="Y105" s="34"/>
      <c r="Z105" s="10"/>
      <c r="AA105" s="19"/>
      <c r="AB105" s="19"/>
      <c r="AC105" s="19"/>
      <c r="AD105" s="19"/>
      <c r="AE105" s="19"/>
      <c r="AF105" s="19"/>
    </row>
    <row r="106" spans="1:32" x14ac:dyDescent="0.2">
      <c r="A106" s="1"/>
      <c r="B106" s="10"/>
      <c r="C106" s="36"/>
      <c r="D106" s="34"/>
      <c r="E106" s="10"/>
      <c r="F106" s="19"/>
      <c r="G106" s="19"/>
      <c r="H106" s="19"/>
      <c r="I106" s="19"/>
      <c r="J106" s="19"/>
      <c r="K106" s="63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"/>
      <c r="W106" s="10"/>
      <c r="X106" s="36"/>
      <c r="Y106" s="34"/>
      <c r="Z106" s="10"/>
      <c r="AA106" s="19"/>
      <c r="AB106" s="19"/>
      <c r="AC106" s="19"/>
      <c r="AD106" s="19"/>
      <c r="AE106" s="19"/>
      <c r="AF106" s="19"/>
    </row>
    <row r="107" spans="1:32" x14ac:dyDescent="0.2">
      <c r="A107" s="1"/>
      <c r="B107" s="10"/>
      <c r="C107" s="36"/>
      <c r="D107" s="34"/>
      <c r="E107" s="10"/>
      <c r="F107" s="19"/>
      <c r="G107" s="19"/>
      <c r="H107" s="19"/>
      <c r="I107" s="19"/>
      <c r="J107" s="19"/>
      <c r="K107" s="6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"/>
      <c r="W107" s="10"/>
      <c r="X107" s="36"/>
      <c r="Y107" s="34"/>
      <c r="Z107" s="10"/>
      <c r="AA107" s="19"/>
      <c r="AB107" s="19"/>
      <c r="AC107" s="19"/>
      <c r="AD107" s="19"/>
      <c r="AE107" s="19"/>
      <c r="AF107" s="19"/>
    </row>
    <row r="108" spans="1:32" x14ac:dyDescent="0.2">
      <c r="A108" s="1"/>
      <c r="B108" s="10"/>
      <c r="C108" s="36"/>
      <c r="D108" s="34"/>
      <c r="E108" s="10"/>
      <c r="F108" s="19"/>
      <c r="G108" s="19"/>
      <c r="H108" s="19"/>
      <c r="I108" s="19"/>
      <c r="J108" s="19"/>
      <c r="K108" s="63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"/>
      <c r="W108" s="10"/>
      <c r="X108" s="36"/>
      <c r="Y108" s="34"/>
      <c r="Z108" s="10"/>
      <c r="AA108" s="19"/>
      <c r="AB108" s="19"/>
      <c r="AC108" s="19"/>
      <c r="AD108" s="19"/>
      <c r="AE108" s="19"/>
      <c r="AF108" s="19"/>
    </row>
    <row r="109" spans="1:32" x14ac:dyDescent="0.2">
      <c r="A109" s="1"/>
      <c r="B109" s="10"/>
      <c r="C109" s="36"/>
      <c r="D109" s="34"/>
      <c r="E109" s="10"/>
      <c r="F109" s="19"/>
      <c r="G109" s="19"/>
      <c r="H109" s="19"/>
      <c r="I109" s="19"/>
      <c r="J109" s="19"/>
      <c r="K109" s="63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"/>
      <c r="W109" s="10"/>
      <c r="X109" s="36"/>
      <c r="Y109" s="34"/>
      <c r="Z109" s="10"/>
      <c r="AA109" s="19"/>
      <c r="AB109" s="19"/>
      <c r="AC109" s="19"/>
      <c r="AD109" s="19"/>
      <c r="AE109" s="19"/>
      <c r="AF109" s="19"/>
    </row>
    <row r="110" spans="1:32" x14ac:dyDescent="0.2">
      <c r="A110" s="1"/>
      <c r="B110" s="10"/>
      <c r="C110" s="36"/>
      <c r="D110" s="34"/>
      <c r="E110" s="10"/>
      <c r="F110" s="19"/>
      <c r="G110" s="19"/>
      <c r="H110" s="19"/>
      <c r="I110" s="19"/>
      <c r="J110" s="19"/>
      <c r="K110" s="63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"/>
      <c r="W110" s="10"/>
      <c r="X110" s="36"/>
      <c r="Y110" s="34"/>
      <c r="Z110" s="10"/>
      <c r="AA110" s="19"/>
      <c r="AB110" s="19"/>
      <c r="AC110" s="19"/>
      <c r="AD110" s="19"/>
      <c r="AE110" s="19"/>
      <c r="AF110" s="19"/>
    </row>
    <row r="111" spans="1:32" x14ac:dyDescent="0.2">
      <c r="A111" s="1"/>
      <c r="B111" s="10"/>
      <c r="C111" s="36"/>
      <c r="D111" s="34"/>
      <c r="E111" s="10"/>
      <c r="F111" s="19"/>
      <c r="G111" s="19"/>
      <c r="H111" s="19"/>
      <c r="I111" s="19"/>
      <c r="J111" s="19"/>
      <c r="K111" s="63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"/>
      <c r="W111" s="10"/>
      <c r="X111" s="36"/>
      <c r="Y111" s="34"/>
      <c r="Z111" s="10"/>
      <c r="AA111" s="19"/>
      <c r="AB111" s="19"/>
      <c r="AC111" s="19"/>
      <c r="AD111" s="19"/>
      <c r="AE111" s="19"/>
      <c r="AF111" s="19"/>
    </row>
    <row r="112" spans="1:32" x14ac:dyDescent="0.2">
      <c r="A112" s="1"/>
      <c r="B112" s="10"/>
      <c r="C112" s="36"/>
      <c r="D112" s="34"/>
      <c r="E112" s="10"/>
      <c r="F112" s="19"/>
      <c r="G112" s="19"/>
      <c r="H112" s="19"/>
      <c r="I112" s="19"/>
      <c r="J112" s="19"/>
      <c r="K112" s="63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"/>
      <c r="W112" s="10"/>
      <c r="X112" s="36"/>
      <c r="Y112" s="34"/>
      <c r="Z112" s="10"/>
      <c r="AA112" s="19"/>
      <c r="AB112" s="19"/>
      <c r="AC112" s="19"/>
      <c r="AD112" s="19"/>
      <c r="AE112" s="19"/>
      <c r="AF112" s="19"/>
    </row>
    <row r="113" spans="1:32" x14ac:dyDescent="0.2">
      <c r="A113" s="1"/>
      <c r="B113" s="10"/>
      <c r="C113" s="36"/>
      <c r="D113" s="34"/>
      <c r="E113" s="10"/>
      <c r="F113" s="19"/>
      <c r="G113" s="19"/>
      <c r="H113" s="19"/>
      <c r="I113" s="19"/>
      <c r="J113" s="19"/>
      <c r="K113" s="63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"/>
      <c r="W113" s="10"/>
      <c r="X113" s="36"/>
      <c r="Y113" s="34"/>
      <c r="Z113" s="10"/>
      <c r="AA113" s="19"/>
      <c r="AB113" s="19"/>
      <c r="AC113" s="19"/>
      <c r="AD113" s="19"/>
      <c r="AE113" s="19"/>
      <c r="AF113" s="19"/>
    </row>
    <row r="114" spans="1:32" x14ac:dyDescent="0.2">
      <c r="A114" s="1"/>
      <c r="B114" s="10"/>
      <c r="C114" s="36"/>
      <c r="D114" s="34"/>
      <c r="E114" s="10"/>
      <c r="F114" s="19"/>
      <c r="G114" s="19"/>
      <c r="H114" s="19"/>
      <c r="I114" s="19"/>
      <c r="J114" s="19"/>
      <c r="K114" s="63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"/>
      <c r="W114" s="10"/>
      <c r="X114" s="36"/>
      <c r="Y114" s="34"/>
      <c r="Z114" s="10"/>
      <c r="AA114" s="19"/>
      <c r="AB114" s="19"/>
      <c r="AC114" s="19"/>
      <c r="AD114" s="19"/>
      <c r="AE114" s="19"/>
      <c r="AF114" s="19"/>
    </row>
    <row r="115" spans="1:32" x14ac:dyDescent="0.2">
      <c r="A115" s="1"/>
      <c r="B115" s="10"/>
      <c r="C115" s="36"/>
      <c r="D115" s="34"/>
      <c r="E115" s="10"/>
      <c r="F115" s="19"/>
      <c r="G115" s="19"/>
      <c r="H115" s="19"/>
      <c r="I115" s="19"/>
      <c r="J115" s="19"/>
      <c r="K115" s="63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"/>
      <c r="W115" s="10"/>
      <c r="X115" s="36"/>
      <c r="Y115" s="34"/>
      <c r="Z115" s="10"/>
      <c r="AA115" s="19"/>
      <c r="AB115" s="19"/>
      <c r="AC115" s="19"/>
      <c r="AD115" s="19"/>
      <c r="AE115" s="19"/>
      <c r="AF115" s="19"/>
    </row>
    <row r="116" spans="1:32" x14ac:dyDescent="0.2">
      <c r="A116" s="1"/>
      <c r="B116" s="10"/>
      <c r="C116" s="36"/>
      <c r="D116" s="34"/>
      <c r="E116" s="10"/>
      <c r="F116" s="19"/>
      <c r="G116" s="19"/>
      <c r="H116" s="19"/>
      <c r="I116" s="19"/>
      <c r="J116" s="19"/>
      <c r="K116" s="63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"/>
      <c r="W116" s="10"/>
      <c r="X116" s="36"/>
      <c r="Y116" s="34"/>
      <c r="Z116" s="10"/>
      <c r="AA116" s="19"/>
      <c r="AB116" s="19"/>
      <c r="AC116" s="19"/>
      <c r="AD116" s="19"/>
      <c r="AE116" s="19"/>
      <c r="AF116" s="19"/>
    </row>
    <row r="117" spans="1:32" x14ac:dyDescent="0.2">
      <c r="A117" s="1"/>
      <c r="B117" s="10"/>
      <c r="C117" s="36"/>
      <c r="D117" s="34"/>
      <c r="E117" s="10"/>
      <c r="F117" s="19"/>
      <c r="G117" s="19"/>
      <c r="H117" s="19"/>
      <c r="I117" s="19"/>
      <c r="J117" s="19"/>
      <c r="K117" s="63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"/>
      <c r="W117" s="10"/>
      <c r="X117" s="36"/>
      <c r="Y117" s="34"/>
      <c r="Z117" s="10"/>
      <c r="AA117" s="19"/>
      <c r="AB117" s="19"/>
      <c r="AC117" s="19"/>
      <c r="AD117" s="19"/>
      <c r="AE117" s="19"/>
      <c r="AF117" s="19"/>
    </row>
    <row r="118" spans="1:32" x14ac:dyDescent="0.2">
      <c r="A118" s="1"/>
      <c r="B118" s="10"/>
      <c r="C118" s="36"/>
      <c r="D118" s="34"/>
      <c r="E118" s="10"/>
      <c r="F118" s="19"/>
      <c r="G118" s="19"/>
      <c r="H118" s="19"/>
      <c r="I118" s="19"/>
      <c r="J118" s="19"/>
      <c r="K118" s="63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"/>
      <c r="W118" s="10"/>
      <c r="X118" s="36"/>
      <c r="Y118" s="34"/>
      <c r="Z118" s="10"/>
      <c r="AA118" s="19"/>
      <c r="AB118" s="19"/>
      <c r="AC118" s="19"/>
      <c r="AD118" s="19"/>
      <c r="AE118" s="19"/>
      <c r="AF118" s="19"/>
    </row>
    <row r="119" spans="1:32" x14ac:dyDescent="0.2">
      <c r="A119" s="1"/>
      <c r="B119" s="10"/>
      <c r="C119" s="36"/>
      <c r="D119" s="34"/>
      <c r="E119" s="10"/>
      <c r="F119" s="19"/>
      <c r="G119" s="19"/>
      <c r="H119" s="19"/>
      <c r="I119" s="19"/>
      <c r="J119" s="19"/>
      <c r="K119" s="63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"/>
      <c r="W119" s="10"/>
      <c r="X119" s="36"/>
      <c r="Y119" s="34"/>
      <c r="Z119" s="10"/>
      <c r="AA119" s="19"/>
      <c r="AB119" s="19"/>
      <c r="AC119" s="19"/>
      <c r="AD119" s="19"/>
      <c r="AE119" s="19"/>
      <c r="AF119" s="19"/>
    </row>
    <row r="120" spans="1:32" x14ac:dyDescent="0.2">
      <c r="A120" s="1"/>
      <c r="B120" s="10"/>
      <c r="C120" s="36"/>
      <c r="D120" s="34"/>
      <c r="E120" s="10"/>
      <c r="F120" s="19"/>
      <c r="G120" s="19"/>
      <c r="H120" s="19"/>
      <c r="I120" s="19"/>
      <c r="J120" s="19"/>
      <c r="K120" s="63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"/>
      <c r="W120" s="10"/>
      <c r="X120" s="36"/>
      <c r="Y120" s="34"/>
      <c r="Z120" s="10"/>
      <c r="AA120" s="19"/>
      <c r="AB120" s="19"/>
      <c r="AC120" s="19"/>
      <c r="AD120" s="19"/>
      <c r="AE120" s="19"/>
      <c r="AF120" s="19"/>
    </row>
    <row r="121" spans="1:32" x14ac:dyDescent="0.2">
      <c r="A121" s="1"/>
      <c r="B121" s="10"/>
      <c r="C121" s="36"/>
      <c r="D121" s="34"/>
      <c r="E121" s="10"/>
      <c r="F121" s="19"/>
      <c r="G121" s="19"/>
      <c r="H121" s="19"/>
      <c r="I121" s="19"/>
      <c r="J121" s="19"/>
      <c r="K121" s="63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"/>
      <c r="W121" s="10"/>
      <c r="X121" s="36"/>
      <c r="Y121" s="34"/>
      <c r="Z121" s="10"/>
      <c r="AA121" s="19"/>
      <c r="AB121" s="19"/>
      <c r="AC121" s="19"/>
      <c r="AD121" s="19"/>
      <c r="AE121" s="19"/>
      <c r="AF121" s="19"/>
    </row>
    <row r="122" spans="1:32" x14ac:dyDescent="0.2">
      <c r="A122" s="1"/>
      <c r="B122" s="10"/>
      <c r="C122" s="36"/>
      <c r="D122" s="34"/>
      <c r="E122" s="10"/>
      <c r="F122" s="19"/>
      <c r="G122" s="19"/>
      <c r="H122" s="19"/>
      <c r="I122" s="19"/>
      <c r="J122" s="19"/>
      <c r="K122" s="63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"/>
      <c r="W122" s="10"/>
      <c r="X122" s="36"/>
      <c r="Y122" s="34"/>
      <c r="Z122" s="10"/>
      <c r="AA122" s="19"/>
      <c r="AB122" s="19"/>
      <c r="AC122" s="19"/>
      <c r="AD122" s="19"/>
      <c r="AE122" s="19"/>
      <c r="AF122" s="19"/>
    </row>
    <row r="123" spans="1:32" x14ac:dyDescent="0.2">
      <c r="A123" s="1"/>
      <c r="B123" s="10"/>
      <c r="C123" s="36"/>
      <c r="D123" s="34"/>
      <c r="E123" s="10"/>
      <c r="F123" s="19"/>
      <c r="G123" s="19"/>
      <c r="H123" s="19"/>
      <c r="I123" s="19"/>
      <c r="J123" s="19"/>
      <c r="K123" s="63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"/>
      <c r="W123" s="10"/>
      <c r="X123" s="36"/>
      <c r="Y123" s="34"/>
      <c r="Z123" s="10"/>
      <c r="AA123" s="19"/>
      <c r="AB123" s="19"/>
      <c r="AC123" s="19"/>
      <c r="AD123" s="19"/>
      <c r="AE123" s="19"/>
      <c r="AF123" s="19"/>
    </row>
    <row r="124" spans="1:32" x14ac:dyDescent="0.2">
      <c r="A124" s="1"/>
      <c r="B124" s="10"/>
      <c r="C124" s="36"/>
      <c r="D124" s="34"/>
      <c r="E124" s="10"/>
      <c r="F124" s="19"/>
      <c r="G124" s="19"/>
      <c r="H124" s="19"/>
      <c r="I124" s="19"/>
      <c r="J124" s="19"/>
      <c r="K124" s="63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"/>
      <c r="W124" s="10"/>
      <c r="X124" s="36"/>
      <c r="Y124" s="34"/>
      <c r="Z124" s="10"/>
      <c r="AA124" s="19"/>
      <c r="AB124" s="19"/>
      <c r="AC124" s="19"/>
      <c r="AD124" s="19"/>
      <c r="AE124" s="19"/>
      <c r="AF124" s="19"/>
    </row>
    <row r="125" spans="1:32" x14ac:dyDescent="0.2">
      <c r="A125" s="1"/>
      <c r="B125" s="10"/>
      <c r="C125" s="36"/>
      <c r="D125" s="34"/>
      <c r="E125" s="10"/>
      <c r="F125" s="19"/>
      <c r="G125" s="19"/>
      <c r="H125" s="19"/>
      <c r="I125" s="19"/>
      <c r="J125" s="19"/>
      <c r="K125" s="63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"/>
      <c r="W125" s="10"/>
      <c r="X125" s="36"/>
      <c r="Y125" s="34"/>
      <c r="Z125" s="10"/>
      <c r="AA125" s="19"/>
      <c r="AB125" s="19"/>
      <c r="AC125" s="19"/>
      <c r="AD125" s="19"/>
      <c r="AE125" s="19"/>
      <c r="AF125" s="19"/>
    </row>
    <row r="126" spans="1:32" x14ac:dyDescent="0.2">
      <c r="A126" s="1"/>
      <c r="B126" s="10"/>
      <c r="C126" s="36"/>
      <c r="D126" s="34"/>
      <c r="E126" s="10"/>
      <c r="F126" s="19"/>
      <c r="G126" s="19"/>
      <c r="H126" s="19"/>
      <c r="I126" s="19"/>
      <c r="J126" s="19"/>
      <c r="K126" s="63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"/>
      <c r="W126" s="10"/>
      <c r="X126" s="36"/>
      <c r="Y126" s="34"/>
      <c r="Z126" s="10"/>
      <c r="AA126" s="19"/>
      <c r="AB126" s="19"/>
      <c r="AC126" s="19"/>
      <c r="AD126" s="19"/>
      <c r="AE126" s="19"/>
      <c r="AF126" s="19"/>
    </row>
    <row r="127" spans="1:32" x14ac:dyDescent="0.2">
      <c r="A127" s="1"/>
      <c r="B127" s="10"/>
      <c r="C127" s="36"/>
      <c r="D127" s="34"/>
      <c r="E127" s="10"/>
      <c r="F127" s="19"/>
      <c r="G127" s="19"/>
      <c r="H127" s="19"/>
      <c r="I127" s="19"/>
      <c r="J127" s="19"/>
      <c r="K127" s="63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"/>
      <c r="W127" s="10"/>
      <c r="X127" s="36"/>
      <c r="Y127" s="34"/>
      <c r="Z127" s="10"/>
      <c r="AA127" s="19"/>
      <c r="AB127" s="19"/>
      <c r="AC127" s="19"/>
      <c r="AD127" s="19"/>
      <c r="AE127" s="19"/>
      <c r="AF127" s="19"/>
    </row>
    <row r="128" spans="1:32" x14ac:dyDescent="0.2">
      <c r="A128" s="1"/>
      <c r="B128" s="10"/>
      <c r="C128" s="36"/>
      <c r="D128" s="34"/>
      <c r="E128" s="10"/>
      <c r="F128" s="19"/>
      <c r="G128" s="19"/>
      <c r="H128" s="19"/>
      <c r="I128" s="19"/>
      <c r="J128" s="19"/>
      <c r="K128" s="63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"/>
      <c r="W128" s="10"/>
      <c r="X128" s="36"/>
      <c r="Y128" s="34"/>
      <c r="Z128" s="10"/>
      <c r="AA128" s="19"/>
      <c r="AB128" s="19"/>
      <c r="AC128" s="19"/>
      <c r="AD128" s="19"/>
      <c r="AE128" s="19"/>
      <c r="AF128" s="19"/>
    </row>
    <row r="129" spans="1:32" x14ac:dyDescent="0.2">
      <c r="A129" s="1"/>
      <c r="B129" s="10"/>
      <c r="C129" s="36"/>
      <c r="D129" s="34"/>
      <c r="E129" s="10"/>
      <c r="F129" s="19"/>
      <c r="G129" s="19"/>
      <c r="H129" s="19"/>
      <c r="I129" s="19"/>
      <c r="J129" s="19"/>
      <c r="K129" s="63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"/>
      <c r="W129" s="10"/>
      <c r="X129" s="36"/>
      <c r="Y129" s="34"/>
      <c r="Z129" s="10"/>
      <c r="AA129" s="19"/>
      <c r="AB129" s="19"/>
      <c r="AC129" s="19"/>
      <c r="AD129" s="19"/>
      <c r="AE129" s="19"/>
      <c r="AF129" s="19"/>
    </row>
    <row r="130" spans="1:32" x14ac:dyDescent="0.2">
      <c r="A130" s="1"/>
      <c r="B130" s="10"/>
      <c r="C130" s="36"/>
      <c r="D130" s="34"/>
      <c r="E130" s="10"/>
      <c r="F130" s="19"/>
      <c r="G130" s="19"/>
      <c r="H130" s="19"/>
      <c r="I130" s="19"/>
      <c r="J130" s="19"/>
      <c r="K130" s="63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"/>
      <c r="W130" s="10"/>
      <c r="X130" s="36"/>
      <c r="Y130" s="34"/>
      <c r="Z130" s="10"/>
      <c r="AA130" s="19"/>
      <c r="AB130" s="19"/>
      <c r="AC130" s="19"/>
      <c r="AD130" s="19"/>
      <c r="AE130" s="19"/>
      <c r="AF130" s="19"/>
    </row>
    <row r="131" spans="1:32" x14ac:dyDescent="0.2">
      <c r="A131" s="1"/>
      <c r="B131" s="10"/>
      <c r="C131" s="36"/>
      <c r="D131" s="34"/>
      <c r="E131" s="10"/>
      <c r="F131" s="19"/>
      <c r="G131" s="19"/>
      <c r="H131" s="19"/>
      <c r="I131" s="19"/>
      <c r="J131" s="19"/>
      <c r="K131" s="63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"/>
      <c r="W131" s="10"/>
      <c r="X131" s="36"/>
      <c r="Y131" s="34"/>
      <c r="Z131" s="10"/>
      <c r="AA131" s="19"/>
      <c r="AB131" s="19"/>
      <c r="AC131" s="19"/>
      <c r="AD131" s="19"/>
      <c r="AE131" s="19"/>
      <c r="AF131" s="19"/>
    </row>
    <row r="132" spans="1:32" x14ac:dyDescent="0.2">
      <c r="A132" s="1"/>
      <c r="B132" s="10"/>
      <c r="C132" s="36"/>
      <c r="D132" s="34"/>
      <c r="E132" s="10"/>
      <c r="F132" s="19"/>
      <c r="G132" s="19"/>
      <c r="H132" s="19"/>
      <c r="I132" s="19"/>
      <c r="J132" s="19"/>
      <c r="K132" s="63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"/>
      <c r="W132" s="10"/>
      <c r="X132" s="36"/>
      <c r="Y132" s="34"/>
      <c r="Z132" s="10"/>
      <c r="AA132" s="19"/>
      <c r="AB132" s="19"/>
      <c r="AC132" s="19"/>
      <c r="AD132" s="19"/>
      <c r="AE132" s="19"/>
      <c r="AF132" s="19"/>
    </row>
    <row r="133" spans="1:32" x14ac:dyDescent="0.2">
      <c r="A133" s="1"/>
      <c r="B133" s="10"/>
      <c r="C133" s="36"/>
      <c r="D133" s="34"/>
      <c r="E133" s="10"/>
      <c r="F133" s="19"/>
      <c r="G133" s="19"/>
      <c r="H133" s="19"/>
      <c r="I133" s="19"/>
      <c r="J133" s="19"/>
      <c r="K133" s="63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"/>
      <c r="W133" s="10"/>
      <c r="X133" s="36"/>
      <c r="Y133" s="34"/>
      <c r="Z133" s="10"/>
      <c r="AA133" s="19"/>
      <c r="AB133" s="19"/>
      <c r="AC133" s="19"/>
      <c r="AD133" s="19"/>
      <c r="AE133" s="19"/>
      <c r="AF133" s="19"/>
    </row>
    <row r="134" spans="1:32" x14ac:dyDescent="0.2">
      <c r="A134" s="1"/>
      <c r="B134" s="10"/>
      <c r="C134" s="36"/>
      <c r="D134" s="34"/>
      <c r="E134" s="10"/>
      <c r="F134" s="19"/>
      <c r="G134" s="19"/>
      <c r="H134" s="19"/>
      <c r="I134" s="19"/>
      <c r="J134" s="19"/>
      <c r="K134" s="63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"/>
      <c r="W134" s="10"/>
      <c r="X134" s="36"/>
      <c r="Y134" s="34"/>
      <c r="Z134" s="10"/>
      <c r="AA134" s="19"/>
      <c r="AB134" s="19"/>
      <c r="AC134" s="19"/>
      <c r="AD134" s="19"/>
      <c r="AE134" s="19"/>
      <c r="AF134" s="19"/>
    </row>
    <row r="135" spans="1:32" x14ac:dyDescent="0.2">
      <c r="A135" s="1"/>
      <c r="B135" s="10"/>
      <c r="C135" s="36"/>
      <c r="D135" s="34"/>
      <c r="E135" s="10"/>
      <c r="F135" s="19"/>
      <c r="G135" s="19"/>
      <c r="H135" s="19"/>
      <c r="I135" s="19"/>
      <c r="J135" s="19"/>
      <c r="K135" s="63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"/>
      <c r="W135" s="10"/>
      <c r="X135" s="36"/>
      <c r="Y135" s="34"/>
      <c r="Z135" s="10"/>
      <c r="AA135" s="19"/>
      <c r="AB135" s="19"/>
      <c r="AC135" s="19"/>
      <c r="AD135" s="19"/>
      <c r="AE135" s="19"/>
      <c r="AF135" s="19"/>
    </row>
    <row r="136" spans="1:32" x14ac:dyDescent="0.2">
      <c r="A136" s="1"/>
      <c r="B136" s="10"/>
      <c r="C136" s="36"/>
      <c r="D136" s="34"/>
      <c r="E136" s="10"/>
      <c r="F136" s="19"/>
      <c r="G136" s="19"/>
      <c r="H136" s="19"/>
      <c r="I136" s="19"/>
      <c r="J136" s="19"/>
      <c r="K136" s="63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"/>
      <c r="W136" s="10"/>
      <c r="X136" s="36"/>
      <c r="Y136" s="34"/>
      <c r="Z136" s="10"/>
      <c r="AA136" s="19"/>
      <c r="AB136" s="19"/>
      <c r="AC136" s="19"/>
      <c r="AD136" s="19"/>
      <c r="AE136" s="19"/>
      <c r="AF136" s="19"/>
    </row>
    <row r="137" spans="1:32" x14ac:dyDescent="0.2">
      <c r="A137" s="1"/>
      <c r="B137" s="10"/>
      <c r="C137" s="36"/>
      <c r="D137" s="34"/>
      <c r="E137" s="10"/>
      <c r="F137" s="19"/>
      <c r="G137" s="19"/>
      <c r="H137" s="19"/>
      <c r="I137" s="19"/>
      <c r="J137" s="19"/>
      <c r="K137" s="63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"/>
      <c r="W137" s="10"/>
      <c r="X137" s="36"/>
      <c r="Y137" s="34"/>
      <c r="Z137" s="10"/>
      <c r="AA137" s="19"/>
      <c r="AB137" s="19"/>
      <c r="AC137" s="19"/>
      <c r="AD137" s="19"/>
      <c r="AE137" s="19"/>
      <c r="AF137" s="19"/>
    </row>
    <row r="138" spans="1:32" x14ac:dyDescent="0.2">
      <c r="A138" s="1"/>
      <c r="B138" s="10"/>
      <c r="C138" s="36"/>
      <c r="D138" s="34"/>
      <c r="E138" s="10"/>
      <c r="F138" s="19"/>
      <c r="G138" s="19"/>
      <c r="H138" s="19"/>
      <c r="I138" s="19"/>
      <c r="J138" s="19"/>
      <c r="K138" s="63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"/>
      <c r="W138" s="10"/>
      <c r="X138" s="36"/>
      <c r="Y138" s="34"/>
      <c r="Z138" s="10"/>
      <c r="AA138" s="19"/>
      <c r="AB138" s="19"/>
      <c r="AC138" s="19"/>
      <c r="AD138" s="19"/>
      <c r="AE138" s="19"/>
      <c r="AF138" s="19"/>
    </row>
    <row r="139" spans="1:32" x14ac:dyDescent="0.2">
      <c r="A139" s="1"/>
      <c r="B139" s="10"/>
      <c r="C139" s="36"/>
      <c r="D139" s="34"/>
      <c r="E139" s="10"/>
      <c r="F139" s="19"/>
      <c r="G139" s="19"/>
      <c r="H139" s="19"/>
      <c r="I139" s="19"/>
      <c r="J139" s="19"/>
      <c r="K139" s="63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"/>
      <c r="W139" s="10"/>
      <c r="X139" s="36"/>
      <c r="Y139" s="34"/>
      <c r="Z139" s="10"/>
      <c r="AA139" s="19"/>
      <c r="AB139" s="19"/>
      <c r="AC139" s="19"/>
      <c r="AD139" s="19"/>
      <c r="AE139" s="19"/>
      <c r="AF139" s="19"/>
    </row>
    <row r="140" spans="1:32" x14ac:dyDescent="0.2">
      <c r="A140" s="1"/>
      <c r="B140" s="10"/>
      <c r="C140" s="36"/>
      <c r="D140" s="34"/>
      <c r="E140" s="10"/>
      <c r="F140" s="19"/>
      <c r="G140" s="19"/>
      <c r="H140" s="19"/>
      <c r="I140" s="19"/>
      <c r="J140" s="19"/>
      <c r="K140" s="63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"/>
      <c r="W140" s="10"/>
      <c r="X140" s="36"/>
      <c r="Y140" s="34"/>
      <c r="Z140" s="10"/>
      <c r="AA140" s="19"/>
      <c r="AB140" s="19"/>
      <c r="AC140" s="19"/>
      <c r="AD140" s="19"/>
      <c r="AE140" s="19"/>
      <c r="AF140" s="19"/>
    </row>
    <row r="141" spans="1:32" x14ac:dyDescent="0.2">
      <c r="A141" s="1"/>
      <c r="B141" s="10"/>
      <c r="C141" s="36"/>
      <c r="D141" s="34"/>
      <c r="E141" s="10"/>
      <c r="F141" s="19"/>
      <c r="G141" s="19"/>
      <c r="H141" s="19"/>
      <c r="I141" s="19"/>
      <c r="J141" s="19"/>
      <c r="K141" s="63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"/>
      <c r="W141" s="10"/>
      <c r="X141" s="36"/>
      <c r="Y141" s="34"/>
      <c r="Z141" s="10"/>
      <c r="AA141" s="19"/>
      <c r="AB141" s="19"/>
      <c r="AC141" s="19"/>
      <c r="AD141" s="19"/>
      <c r="AE141" s="19"/>
      <c r="AF141" s="19"/>
    </row>
    <row r="142" spans="1:32" x14ac:dyDescent="0.2">
      <c r="A142" s="1"/>
      <c r="B142" s="10"/>
      <c r="C142" s="36"/>
      <c r="D142" s="34"/>
      <c r="E142" s="10"/>
      <c r="F142" s="19"/>
      <c r="G142" s="19"/>
      <c r="H142" s="19"/>
      <c r="I142" s="19"/>
      <c r="J142" s="19"/>
      <c r="K142" s="63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"/>
      <c r="W142" s="10"/>
      <c r="X142" s="36"/>
      <c r="Y142" s="34"/>
      <c r="Z142" s="10"/>
      <c r="AA142" s="19"/>
      <c r="AB142" s="19"/>
      <c r="AC142" s="19"/>
      <c r="AD142" s="19"/>
      <c r="AE142" s="19"/>
      <c r="AF142" s="19"/>
    </row>
    <row r="143" spans="1:32" x14ac:dyDescent="0.2">
      <c r="A143" s="1"/>
      <c r="B143" s="10"/>
      <c r="C143" s="36"/>
      <c r="D143" s="34"/>
      <c r="E143" s="10"/>
      <c r="F143" s="19"/>
      <c r="G143" s="19"/>
      <c r="H143" s="19"/>
      <c r="I143" s="19"/>
      <c r="J143" s="19"/>
      <c r="K143" s="63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"/>
      <c r="W143" s="10"/>
      <c r="X143" s="36"/>
      <c r="Y143" s="34"/>
      <c r="Z143" s="10"/>
      <c r="AA143" s="19"/>
      <c r="AB143" s="19"/>
      <c r="AC143" s="19"/>
      <c r="AD143" s="19"/>
      <c r="AE143" s="19"/>
      <c r="AF143" s="19"/>
    </row>
    <row r="144" spans="1:32" x14ac:dyDescent="0.2">
      <c r="A144" s="1"/>
      <c r="B144" s="10"/>
      <c r="C144" s="36"/>
      <c r="D144" s="34"/>
      <c r="E144" s="10"/>
      <c r="F144" s="19"/>
      <c r="G144" s="19"/>
      <c r="H144" s="19"/>
      <c r="I144" s="19"/>
      <c r="J144" s="19"/>
      <c r="K144" s="63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"/>
      <c r="W144" s="10"/>
      <c r="X144" s="36"/>
      <c r="Y144" s="34"/>
      <c r="Z144" s="10"/>
      <c r="AA144" s="19"/>
      <c r="AB144" s="19"/>
      <c r="AC144" s="19"/>
      <c r="AD144" s="19"/>
      <c r="AE144" s="19"/>
      <c r="AF144" s="19"/>
    </row>
    <row r="145" spans="1:32" x14ac:dyDescent="0.2">
      <c r="A145" s="1"/>
      <c r="B145" s="10"/>
      <c r="C145" s="36"/>
      <c r="D145" s="34"/>
      <c r="E145" s="10"/>
      <c r="F145" s="19"/>
      <c r="G145" s="19"/>
      <c r="H145" s="19"/>
      <c r="I145" s="19"/>
      <c r="J145" s="19"/>
      <c r="K145" s="63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"/>
      <c r="W145" s="10"/>
      <c r="X145" s="36"/>
      <c r="Y145" s="34"/>
      <c r="Z145" s="10"/>
      <c r="AA145" s="19"/>
      <c r="AB145" s="19"/>
      <c r="AC145" s="19"/>
      <c r="AD145" s="19"/>
      <c r="AE145" s="19"/>
      <c r="AF145" s="19"/>
    </row>
    <row r="146" spans="1:32" x14ac:dyDescent="0.2">
      <c r="A146" s="1"/>
      <c r="B146" s="10"/>
      <c r="C146" s="36"/>
      <c r="D146" s="34"/>
      <c r="E146" s="10"/>
      <c r="F146" s="19"/>
      <c r="G146" s="19"/>
      <c r="H146" s="19"/>
      <c r="I146" s="19"/>
      <c r="J146" s="19"/>
      <c r="K146" s="63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"/>
      <c r="W146" s="10"/>
      <c r="X146" s="36"/>
      <c r="Y146" s="34"/>
      <c r="Z146" s="10"/>
      <c r="AA146" s="19"/>
      <c r="AB146" s="19"/>
      <c r="AC146" s="19"/>
      <c r="AD146" s="19"/>
      <c r="AE146" s="19"/>
      <c r="AF146" s="19"/>
    </row>
    <row r="147" spans="1:32" x14ac:dyDescent="0.2">
      <c r="A147" s="1"/>
      <c r="B147" s="10"/>
      <c r="C147" s="36"/>
      <c r="D147" s="34"/>
      <c r="E147" s="10"/>
      <c r="F147" s="19"/>
      <c r="G147" s="19"/>
      <c r="H147" s="19"/>
      <c r="I147" s="19"/>
      <c r="J147" s="19"/>
      <c r="K147" s="63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"/>
      <c r="W147" s="10"/>
      <c r="X147" s="36"/>
      <c r="Y147" s="34"/>
      <c r="Z147" s="10"/>
      <c r="AA147" s="19"/>
      <c r="AB147" s="19"/>
      <c r="AC147" s="19"/>
      <c r="AD147" s="19"/>
      <c r="AE147" s="19"/>
      <c r="AF147" s="19"/>
    </row>
    <row r="148" spans="1:32" x14ac:dyDescent="0.2">
      <c r="A148" s="1"/>
      <c r="B148" s="10"/>
      <c r="C148" s="36"/>
      <c r="D148" s="34"/>
      <c r="E148" s="10"/>
      <c r="F148" s="19"/>
      <c r="G148" s="19"/>
      <c r="H148" s="19"/>
      <c r="I148" s="19"/>
      <c r="J148" s="19"/>
      <c r="K148" s="63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"/>
      <c r="W148" s="10"/>
      <c r="X148" s="36"/>
      <c r="Y148" s="34"/>
      <c r="Z148" s="10"/>
      <c r="AA148" s="19"/>
      <c r="AB148" s="19"/>
      <c r="AC148" s="19"/>
      <c r="AD148" s="19"/>
      <c r="AE148" s="19"/>
      <c r="AF148" s="19"/>
    </row>
    <row r="149" spans="1:32" x14ac:dyDescent="0.2">
      <c r="A149" s="1"/>
      <c r="B149" s="10"/>
      <c r="C149" s="36"/>
      <c r="D149" s="34"/>
      <c r="E149" s="10"/>
      <c r="F149" s="19"/>
      <c r="G149" s="19"/>
      <c r="H149" s="19"/>
      <c r="I149" s="19"/>
      <c r="J149" s="19"/>
      <c r="K149" s="63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"/>
      <c r="W149" s="10"/>
      <c r="X149" s="36"/>
      <c r="Y149" s="34"/>
      <c r="Z149" s="10"/>
      <c r="AA149" s="19"/>
      <c r="AB149" s="19"/>
      <c r="AC149" s="19"/>
      <c r="AD149" s="19"/>
      <c r="AE149" s="19"/>
      <c r="AF149" s="19"/>
    </row>
    <row r="150" spans="1:32" x14ac:dyDescent="0.2">
      <c r="A150" s="1"/>
      <c r="B150" s="10"/>
      <c r="C150" s="36"/>
      <c r="D150" s="34"/>
      <c r="E150" s="10"/>
      <c r="F150" s="19"/>
      <c r="G150" s="19"/>
      <c r="H150" s="19"/>
      <c r="I150" s="19"/>
      <c r="J150" s="19"/>
      <c r="K150" s="63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"/>
      <c r="W150" s="10"/>
      <c r="X150" s="36"/>
      <c r="Y150" s="34"/>
      <c r="Z150" s="10"/>
      <c r="AA150" s="19"/>
      <c r="AB150" s="19"/>
      <c r="AC150" s="19"/>
      <c r="AD150" s="19"/>
      <c r="AE150" s="19"/>
      <c r="AF150" s="19"/>
    </row>
    <row r="151" spans="1:32" x14ac:dyDescent="0.2">
      <c r="A151" s="1"/>
      <c r="B151" s="10"/>
      <c r="C151" s="36"/>
      <c r="D151" s="34"/>
      <c r="E151" s="10"/>
      <c r="F151" s="19"/>
      <c r="G151" s="19"/>
      <c r="H151" s="19"/>
      <c r="I151" s="19"/>
      <c r="J151" s="19"/>
      <c r="K151" s="63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"/>
      <c r="W151" s="10"/>
      <c r="X151" s="36"/>
      <c r="Y151" s="34"/>
      <c r="Z151" s="10"/>
      <c r="AA151" s="19"/>
      <c r="AB151" s="19"/>
      <c r="AC151" s="19"/>
      <c r="AD151" s="19"/>
      <c r="AE151" s="19"/>
      <c r="AF151" s="19"/>
    </row>
    <row r="152" spans="1:32" x14ac:dyDescent="0.2">
      <c r="A152" s="1"/>
      <c r="B152" s="10"/>
      <c r="C152" s="36"/>
      <c r="D152" s="34"/>
      <c r="E152" s="10"/>
      <c r="F152" s="19"/>
      <c r="G152" s="19"/>
      <c r="H152" s="19"/>
      <c r="I152" s="19"/>
      <c r="J152" s="19"/>
      <c r="K152" s="63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"/>
      <c r="W152" s="10"/>
      <c r="X152" s="36"/>
      <c r="Y152" s="34"/>
      <c r="Z152" s="10"/>
      <c r="AA152" s="19"/>
      <c r="AB152" s="19"/>
      <c r="AC152" s="19"/>
      <c r="AD152" s="19"/>
      <c r="AE152" s="19"/>
      <c r="AF152" s="19"/>
    </row>
    <row r="153" spans="1:32" x14ac:dyDescent="0.2">
      <c r="A153" s="1"/>
      <c r="B153" s="10"/>
      <c r="C153" s="36"/>
      <c r="D153" s="34"/>
      <c r="E153" s="10"/>
      <c r="F153" s="19"/>
      <c r="G153" s="19"/>
      <c r="H153" s="19"/>
      <c r="I153" s="19"/>
      <c r="J153" s="19"/>
      <c r="K153" s="63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"/>
      <c r="W153" s="10"/>
      <c r="X153" s="36"/>
      <c r="Y153" s="34"/>
      <c r="Z153" s="10"/>
      <c r="AA153" s="19"/>
      <c r="AB153" s="19"/>
      <c r="AC153" s="19"/>
      <c r="AD153" s="19"/>
      <c r="AE153" s="19"/>
      <c r="AF153" s="19"/>
    </row>
    <row r="154" spans="1:32" x14ac:dyDescent="0.2">
      <c r="A154" s="1"/>
      <c r="B154" s="10"/>
      <c r="C154" s="36"/>
      <c r="D154" s="34"/>
      <c r="E154" s="10"/>
      <c r="F154" s="19"/>
      <c r="G154" s="19"/>
      <c r="H154" s="19"/>
      <c r="I154" s="19"/>
      <c r="J154" s="19"/>
      <c r="K154" s="63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"/>
      <c r="W154" s="10"/>
      <c r="X154" s="36"/>
      <c r="Y154" s="34"/>
      <c r="Z154" s="10"/>
      <c r="AA154" s="19"/>
      <c r="AB154" s="19"/>
      <c r="AC154" s="19"/>
      <c r="AD154" s="19"/>
      <c r="AE154" s="19"/>
      <c r="AF154" s="19"/>
    </row>
    <row r="155" spans="1:32" x14ac:dyDescent="0.2">
      <c r="A155" s="1"/>
      <c r="B155" s="10"/>
      <c r="C155" s="36"/>
      <c r="D155" s="34"/>
      <c r="E155" s="10"/>
      <c r="F155" s="19"/>
      <c r="G155" s="19"/>
      <c r="H155" s="19"/>
      <c r="I155" s="19"/>
      <c r="J155" s="19"/>
      <c r="K155" s="63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"/>
      <c r="W155" s="10"/>
      <c r="X155" s="36"/>
      <c r="Y155" s="34"/>
      <c r="Z155" s="10"/>
      <c r="AA155" s="19"/>
      <c r="AB155" s="19"/>
      <c r="AC155" s="19"/>
      <c r="AD155" s="19"/>
      <c r="AE155" s="19"/>
      <c r="AF155" s="19"/>
    </row>
    <row r="156" spans="1:32" x14ac:dyDescent="0.2">
      <c r="A156" s="1"/>
      <c r="B156" s="10"/>
      <c r="C156" s="36"/>
      <c r="D156" s="34"/>
      <c r="E156" s="10"/>
      <c r="F156" s="19"/>
      <c r="G156" s="19"/>
      <c r="H156" s="19"/>
      <c r="I156" s="19"/>
      <c r="J156" s="19"/>
      <c r="K156" s="63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"/>
      <c r="W156" s="10"/>
      <c r="X156" s="36"/>
      <c r="Y156" s="34"/>
      <c r="Z156" s="10"/>
      <c r="AA156" s="19"/>
      <c r="AB156" s="19"/>
      <c r="AC156" s="19"/>
      <c r="AD156" s="19"/>
      <c r="AE156" s="19"/>
      <c r="AF156" s="19"/>
    </row>
    <row r="157" spans="1:32" x14ac:dyDescent="0.2">
      <c r="A157" s="1"/>
      <c r="B157" s="10"/>
      <c r="C157" s="36"/>
      <c r="D157" s="34"/>
      <c r="E157" s="10"/>
      <c r="F157" s="19"/>
      <c r="G157" s="19"/>
      <c r="H157" s="19"/>
      <c r="I157" s="19"/>
      <c r="J157" s="19"/>
      <c r="K157" s="63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"/>
      <c r="W157" s="10"/>
      <c r="X157" s="36"/>
      <c r="Y157" s="34"/>
      <c r="Z157" s="10"/>
      <c r="AA157" s="19"/>
      <c r="AB157" s="19"/>
      <c r="AC157" s="19"/>
      <c r="AD157" s="19"/>
      <c r="AE157" s="19"/>
      <c r="AF157" s="19"/>
    </row>
    <row r="158" spans="1:32" x14ac:dyDescent="0.2">
      <c r="A158" s="1"/>
      <c r="B158" s="10"/>
      <c r="C158" s="36"/>
      <c r="D158" s="34"/>
      <c r="E158" s="10"/>
      <c r="F158" s="19"/>
      <c r="G158" s="19"/>
      <c r="H158" s="19"/>
      <c r="I158" s="19"/>
      <c r="J158" s="19"/>
      <c r="K158" s="63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"/>
      <c r="W158" s="10"/>
      <c r="X158" s="36"/>
      <c r="Y158" s="34"/>
      <c r="Z158" s="10"/>
      <c r="AA158" s="19"/>
      <c r="AB158" s="19"/>
      <c r="AC158" s="19"/>
      <c r="AD158" s="19"/>
      <c r="AE158" s="19"/>
      <c r="AF158" s="19"/>
    </row>
    <row r="159" spans="1:32" x14ac:dyDescent="0.2">
      <c r="A159" s="1"/>
      <c r="B159" s="10"/>
      <c r="C159" s="36"/>
      <c r="D159" s="34"/>
      <c r="E159" s="10"/>
      <c r="F159" s="19"/>
      <c r="G159" s="19"/>
      <c r="H159" s="19"/>
      <c r="I159" s="19"/>
      <c r="J159" s="19"/>
      <c r="K159" s="63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"/>
      <c r="W159" s="10"/>
      <c r="X159" s="36"/>
      <c r="Y159" s="34"/>
      <c r="Z159" s="10"/>
      <c r="AA159" s="19"/>
      <c r="AB159" s="19"/>
      <c r="AC159" s="19"/>
      <c r="AD159" s="19"/>
      <c r="AE159" s="19"/>
      <c r="AF159" s="19"/>
    </row>
    <row r="160" spans="1:32" x14ac:dyDescent="0.2">
      <c r="A160" s="1"/>
      <c r="B160" s="10"/>
      <c r="C160" s="36"/>
      <c r="D160" s="34"/>
      <c r="E160" s="10"/>
      <c r="F160" s="19"/>
      <c r="G160" s="19"/>
      <c r="H160" s="19"/>
      <c r="I160" s="19"/>
      <c r="J160" s="19"/>
      <c r="K160" s="63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"/>
      <c r="W160" s="10"/>
      <c r="X160" s="36"/>
      <c r="Y160" s="34"/>
      <c r="Z160" s="10"/>
      <c r="AA160" s="19"/>
      <c r="AB160" s="19"/>
      <c r="AC160" s="19"/>
      <c r="AD160" s="19"/>
      <c r="AE160" s="19"/>
      <c r="AF160" s="19"/>
    </row>
    <row r="161" spans="1:32" x14ac:dyDescent="0.2">
      <c r="A161" s="1"/>
      <c r="B161" s="10"/>
      <c r="C161" s="36"/>
      <c r="D161" s="34"/>
      <c r="E161" s="10"/>
      <c r="F161" s="19"/>
      <c r="G161" s="19"/>
      <c r="H161" s="19"/>
      <c r="I161" s="19"/>
      <c r="J161" s="19"/>
      <c r="K161" s="63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"/>
      <c r="W161" s="10"/>
      <c r="X161" s="36"/>
      <c r="Y161" s="34"/>
      <c r="Z161" s="10"/>
      <c r="AA161" s="19"/>
      <c r="AB161" s="19"/>
      <c r="AC161" s="19"/>
      <c r="AD161" s="19"/>
      <c r="AE161" s="19"/>
      <c r="AF161" s="19"/>
    </row>
    <row r="162" spans="1:32" x14ac:dyDescent="0.2">
      <c r="A162" s="1"/>
      <c r="B162" s="10"/>
      <c r="C162" s="36"/>
      <c r="D162" s="34"/>
      <c r="E162" s="10"/>
      <c r="F162" s="19"/>
      <c r="G162" s="19"/>
      <c r="H162" s="19"/>
      <c r="I162" s="19"/>
      <c r="J162" s="19"/>
      <c r="K162" s="63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"/>
      <c r="W162" s="10"/>
      <c r="X162" s="36"/>
      <c r="Y162" s="34"/>
      <c r="Z162" s="10"/>
      <c r="AA162" s="19"/>
      <c r="AB162" s="19"/>
      <c r="AC162" s="19"/>
      <c r="AD162" s="19"/>
      <c r="AE162" s="19"/>
      <c r="AF162" s="19"/>
    </row>
    <row r="163" spans="1:32" x14ac:dyDescent="0.2">
      <c r="A163" s="1"/>
      <c r="B163" s="10"/>
      <c r="C163" s="36"/>
      <c r="D163" s="34"/>
      <c r="E163" s="10"/>
      <c r="F163" s="19"/>
      <c r="G163" s="19"/>
      <c r="H163" s="19"/>
      <c r="I163" s="19"/>
      <c r="J163" s="19"/>
      <c r="K163" s="63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"/>
      <c r="W163" s="10"/>
      <c r="X163" s="36"/>
      <c r="Y163" s="34"/>
      <c r="Z163" s="10"/>
      <c r="AA163" s="19"/>
      <c r="AB163" s="19"/>
      <c r="AC163" s="19"/>
      <c r="AD163" s="19"/>
      <c r="AE163" s="19"/>
      <c r="AF163" s="19"/>
    </row>
    <row r="164" spans="1:32" x14ac:dyDescent="0.2">
      <c r="A164" s="1"/>
      <c r="B164" s="10"/>
      <c r="C164" s="36"/>
      <c r="D164" s="34"/>
      <c r="E164" s="10"/>
      <c r="F164" s="19"/>
      <c r="G164" s="19"/>
      <c r="H164" s="19"/>
      <c r="I164" s="19"/>
      <c r="J164" s="19"/>
      <c r="K164" s="63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"/>
      <c r="W164" s="10"/>
      <c r="X164" s="36"/>
      <c r="Y164" s="34"/>
      <c r="Z164" s="10"/>
      <c r="AA164" s="19"/>
      <c r="AB164" s="19"/>
      <c r="AC164" s="19"/>
      <c r="AD164" s="19"/>
      <c r="AE164" s="19"/>
      <c r="AF164" s="19"/>
    </row>
    <row r="165" spans="1:32" x14ac:dyDescent="0.2">
      <c r="A165" s="1"/>
      <c r="B165" s="10"/>
      <c r="C165" s="36"/>
      <c r="D165" s="34"/>
      <c r="E165" s="10"/>
      <c r="F165" s="19"/>
      <c r="G165" s="19"/>
      <c r="H165" s="19"/>
      <c r="I165" s="19"/>
      <c r="J165" s="19"/>
      <c r="K165" s="63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"/>
      <c r="W165" s="10"/>
      <c r="X165" s="36"/>
      <c r="Y165" s="34"/>
      <c r="Z165" s="10"/>
      <c r="AA165" s="19"/>
      <c r="AB165" s="19"/>
      <c r="AC165" s="19"/>
      <c r="AD165" s="19"/>
      <c r="AE165" s="19"/>
      <c r="AF165" s="19"/>
    </row>
    <row r="166" spans="1:32" x14ac:dyDescent="0.2">
      <c r="A166" s="1"/>
      <c r="B166" s="10"/>
      <c r="C166" s="36"/>
      <c r="D166" s="34"/>
      <c r="E166" s="10"/>
      <c r="F166" s="19"/>
      <c r="G166" s="19"/>
      <c r="H166" s="19"/>
      <c r="I166" s="19"/>
      <c r="J166" s="19"/>
      <c r="K166" s="63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"/>
      <c r="W166" s="10"/>
      <c r="X166" s="36"/>
      <c r="Y166" s="34"/>
      <c r="Z166" s="10"/>
      <c r="AA166" s="19"/>
      <c r="AB166" s="19"/>
      <c r="AC166" s="19"/>
      <c r="AD166" s="19"/>
      <c r="AE166" s="19"/>
      <c r="AF166" s="19"/>
    </row>
    <row r="167" spans="1:32" x14ac:dyDescent="0.2">
      <c r="A167" s="1"/>
      <c r="B167" s="10"/>
      <c r="C167" s="36"/>
      <c r="D167" s="34"/>
      <c r="E167" s="10"/>
      <c r="F167" s="19"/>
      <c r="G167" s="19"/>
      <c r="H167" s="19"/>
      <c r="I167" s="19"/>
      <c r="J167" s="19"/>
      <c r="K167" s="63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"/>
      <c r="W167" s="10"/>
      <c r="X167" s="36"/>
      <c r="Y167" s="34"/>
      <c r="Z167" s="10"/>
      <c r="AA167" s="19"/>
      <c r="AB167" s="19"/>
      <c r="AC167" s="19"/>
      <c r="AD167" s="19"/>
      <c r="AE167" s="19"/>
      <c r="AF167" s="19"/>
    </row>
    <row r="168" spans="1:32" x14ac:dyDescent="0.2">
      <c r="A168" s="1"/>
      <c r="B168" s="10"/>
      <c r="C168" s="36"/>
      <c r="D168" s="34"/>
      <c r="E168" s="10"/>
      <c r="F168" s="19"/>
      <c r="G168" s="19"/>
      <c r="H168" s="19"/>
      <c r="I168" s="19"/>
      <c r="J168" s="19"/>
      <c r="K168" s="63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"/>
      <c r="W168" s="10"/>
      <c r="X168" s="36"/>
      <c r="Y168" s="34"/>
      <c r="Z168" s="10"/>
      <c r="AA168" s="19"/>
      <c r="AB168" s="19"/>
      <c r="AC168" s="19"/>
      <c r="AD168" s="19"/>
      <c r="AE168" s="19"/>
      <c r="AF168" s="19"/>
    </row>
    <row r="169" spans="1:32" x14ac:dyDescent="0.2">
      <c r="A169" s="1"/>
      <c r="B169" s="10"/>
      <c r="C169" s="36"/>
      <c r="D169" s="34"/>
      <c r="E169" s="10"/>
      <c r="F169" s="19"/>
      <c r="G169" s="19"/>
      <c r="H169" s="19"/>
      <c r="I169" s="19"/>
      <c r="J169" s="19"/>
      <c r="K169" s="63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"/>
      <c r="W169" s="10"/>
      <c r="X169" s="36"/>
      <c r="Y169" s="34"/>
      <c r="Z169" s="10"/>
      <c r="AA169" s="19"/>
      <c r="AB169" s="19"/>
      <c r="AC169" s="19"/>
      <c r="AD169" s="19"/>
      <c r="AE169" s="19"/>
      <c r="AF169" s="19"/>
    </row>
    <row r="170" spans="1:32" x14ac:dyDescent="0.2">
      <c r="A170" s="1"/>
      <c r="B170" s="10"/>
      <c r="C170" s="36"/>
      <c r="D170" s="34"/>
      <c r="E170" s="10"/>
      <c r="F170" s="19"/>
      <c r="G170" s="19"/>
      <c r="H170" s="19"/>
      <c r="I170" s="19"/>
      <c r="J170" s="19"/>
      <c r="K170" s="63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"/>
      <c r="W170" s="10"/>
      <c r="X170" s="36"/>
      <c r="Y170" s="34"/>
      <c r="Z170" s="10"/>
      <c r="AA170" s="19"/>
      <c r="AB170" s="19"/>
      <c r="AC170" s="19"/>
      <c r="AD170" s="19"/>
      <c r="AE170" s="19"/>
      <c r="AF170" s="19"/>
    </row>
    <row r="171" spans="1:32" x14ac:dyDescent="0.2">
      <c r="A171" s="1"/>
      <c r="B171" s="10"/>
      <c r="C171" s="36"/>
      <c r="D171" s="34"/>
      <c r="E171" s="10"/>
      <c r="F171" s="19"/>
      <c r="G171" s="19"/>
      <c r="H171" s="19"/>
      <c r="I171" s="19"/>
      <c r="J171" s="19"/>
      <c r="K171" s="63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"/>
      <c r="W171" s="10"/>
      <c r="X171" s="36"/>
      <c r="Y171" s="34"/>
      <c r="Z171" s="10"/>
      <c r="AA171" s="19"/>
      <c r="AB171" s="19"/>
      <c r="AC171" s="19"/>
      <c r="AD171" s="19"/>
      <c r="AE171" s="19"/>
      <c r="AF171" s="19"/>
    </row>
    <row r="172" spans="1:32" x14ac:dyDescent="0.2">
      <c r="A172" s="1"/>
      <c r="B172" s="10"/>
      <c r="C172" s="36"/>
      <c r="D172" s="34"/>
      <c r="E172" s="10"/>
      <c r="F172" s="19"/>
      <c r="G172" s="19"/>
      <c r="H172" s="19"/>
      <c r="I172" s="19"/>
      <c r="J172" s="19"/>
      <c r="K172" s="63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"/>
      <c r="W172" s="10"/>
      <c r="X172" s="36"/>
      <c r="Y172" s="34"/>
      <c r="Z172" s="10"/>
      <c r="AA172" s="19"/>
      <c r="AB172" s="19"/>
      <c r="AC172" s="19"/>
      <c r="AD172" s="19"/>
      <c r="AE172" s="19"/>
      <c r="AF172" s="19"/>
    </row>
    <row r="173" spans="1:32" x14ac:dyDescent="0.2">
      <c r="A173" s="1"/>
      <c r="B173" s="10"/>
      <c r="C173" s="36"/>
      <c r="D173" s="34"/>
      <c r="E173" s="10"/>
      <c r="F173" s="19"/>
      <c r="G173" s="19"/>
      <c r="H173" s="19"/>
      <c r="I173" s="19"/>
      <c r="J173" s="19"/>
      <c r="K173" s="63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"/>
      <c r="W173" s="10"/>
      <c r="X173" s="36"/>
      <c r="Y173" s="34"/>
      <c r="Z173" s="10"/>
      <c r="AA173" s="19"/>
      <c r="AB173" s="19"/>
      <c r="AC173" s="19"/>
      <c r="AD173" s="19"/>
      <c r="AE173" s="19"/>
      <c r="AF173" s="19"/>
    </row>
    <row r="174" spans="1:32" x14ac:dyDescent="0.2">
      <c r="A174" s="1"/>
      <c r="B174" s="10"/>
      <c r="C174" s="36"/>
      <c r="D174" s="34"/>
      <c r="E174" s="10"/>
      <c r="F174" s="19"/>
      <c r="G174" s="19"/>
      <c r="H174" s="19"/>
      <c r="I174" s="19"/>
      <c r="J174" s="19"/>
      <c r="K174" s="63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"/>
      <c r="W174" s="10"/>
      <c r="X174" s="36"/>
      <c r="Y174" s="34"/>
      <c r="Z174" s="10"/>
      <c r="AA174" s="19"/>
      <c r="AB174" s="19"/>
      <c r="AC174" s="19"/>
      <c r="AD174" s="19"/>
      <c r="AE174" s="19"/>
      <c r="AF174" s="19"/>
    </row>
    <row r="175" spans="1:32" x14ac:dyDescent="0.2">
      <c r="A175" s="1"/>
      <c r="B175" s="10"/>
      <c r="C175" s="36"/>
      <c r="D175" s="34"/>
      <c r="E175" s="10"/>
      <c r="F175" s="19"/>
      <c r="G175" s="19"/>
      <c r="H175" s="19"/>
      <c r="I175" s="19"/>
      <c r="J175" s="19"/>
      <c r="K175" s="63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"/>
      <c r="W175" s="10"/>
      <c r="X175" s="36"/>
      <c r="Y175" s="34"/>
      <c r="Z175" s="10"/>
      <c r="AA175" s="19"/>
      <c r="AB175" s="19"/>
      <c r="AC175" s="19"/>
      <c r="AD175" s="19"/>
      <c r="AE175" s="19"/>
      <c r="AF175" s="19"/>
    </row>
    <row r="176" spans="1:32" x14ac:dyDescent="0.2">
      <c r="A176" s="1"/>
      <c r="B176" s="10"/>
      <c r="C176" s="36"/>
      <c r="D176" s="34"/>
      <c r="E176" s="10"/>
      <c r="F176" s="19"/>
      <c r="G176" s="19"/>
      <c r="H176" s="19"/>
      <c r="I176" s="19"/>
      <c r="J176" s="19"/>
      <c r="K176" s="63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"/>
      <c r="W176" s="10"/>
      <c r="X176" s="36"/>
      <c r="Y176" s="34"/>
      <c r="Z176" s="10"/>
      <c r="AA176" s="19"/>
      <c r="AB176" s="19"/>
      <c r="AC176" s="19"/>
      <c r="AD176" s="19"/>
      <c r="AE176" s="19"/>
      <c r="AF176" s="19"/>
    </row>
    <row r="177" spans="1:32" x14ac:dyDescent="0.2">
      <c r="A177" s="1"/>
      <c r="B177" s="10"/>
      <c r="C177" s="36"/>
      <c r="D177" s="34"/>
      <c r="E177" s="10"/>
      <c r="F177" s="19"/>
      <c r="G177" s="19"/>
      <c r="H177" s="19"/>
      <c r="I177" s="19"/>
      <c r="J177" s="19"/>
      <c r="K177" s="63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"/>
      <c r="W177" s="10"/>
      <c r="X177" s="36"/>
      <c r="Y177" s="34"/>
      <c r="Z177" s="10"/>
      <c r="AA177" s="19"/>
      <c r="AB177" s="19"/>
      <c r="AC177" s="19"/>
      <c r="AD177" s="19"/>
      <c r="AE177" s="19"/>
      <c r="AF177" s="19"/>
    </row>
    <row r="178" spans="1:32" x14ac:dyDescent="0.2">
      <c r="A178" s="1"/>
      <c r="B178" s="10"/>
      <c r="C178" s="36"/>
      <c r="D178" s="34"/>
      <c r="E178" s="10"/>
      <c r="F178" s="19"/>
      <c r="G178" s="19"/>
      <c r="H178" s="19"/>
      <c r="I178" s="19"/>
      <c r="J178" s="19"/>
      <c r="K178" s="63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"/>
      <c r="W178" s="10"/>
      <c r="X178" s="36"/>
      <c r="Y178" s="34"/>
      <c r="Z178" s="10"/>
      <c r="AA178" s="19"/>
      <c r="AB178" s="19"/>
      <c r="AC178" s="19"/>
      <c r="AD178" s="19"/>
      <c r="AE178" s="19"/>
      <c r="AF178" s="19"/>
    </row>
    <row r="179" spans="1:32" x14ac:dyDescent="0.2">
      <c r="A179" s="1"/>
      <c r="B179" s="10"/>
      <c r="C179" s="36"/>
      <c r="D179" s="34"/>
      <c r="E179" s="10"/>
      <c r="F179" s="19"/>
      <c r="G179" s="19"/>
      <c r="H179" s="19"/>
      <c r="I179" s="19"/>
      <c r="J179" s="19"/>
      <c r="K179" s="63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"/>
      <c r="W179" s="10"/>
      <c r="X179" s="36"/>
      <c r="Y179" s="34"/>
      <c r="Z179" s="10"/>
      <c r="AA179" s="19"/>
      <c r="AB179" s="19"/>
      <c r="AC179" s="19"/>
      <c r="AD179" s="19"/>
      <c r="AE179" s="19"/>
      <c r="AF179" s="19"/>
    </row>
    <row r="180" spans="1:32" x14ac:dyDescent="0.2">
      <c r="A180" s="1"/>
      <c r="B180" s="10"/>
      <c r="C180" s="36"/>
      <c r="D180" s="34"/>
      <c r="E180" s="10"/>
      <c r="F180" s="19"/>
      <c r="G180" s="19"/>
      <c r="H180" s="19"/>
      <c r="I180" s="19"/>
      <c r="J180" s="19"/>
      <c r="K180" s="63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"/>
      <c r="W180" s="10"/>
      <c r="X180" s="36"/>
      <c r="Y180" s="34"/>
      <c r="Z180" s="10"/>
      <c r="AA180" s="19"/>
      <c r="AB180" s="19"/>
      <c r="AC180" s="19"/>
      <c r="AD180" s="19"/>
      <c r="AE180" s="19"/>
      <c r="AF180" s="19"/>
    </row>
    <row r="181" spans="1:32" x14ac:dyDescent="0.2">
      <c r="A181" s="1"/>
      <c r="B181" s="10"/>
      <c r="C181" s="36"/>
      <c r="D181" s="34"/>
      <c r="E181" s="10"/>
      <c r="F181" s="19"/>
      <c r="G181" s="19"/>
      <c r="H181" s="19"/>
      <c r="I181" s="19"/>
      <c r="J181" s="19"/>
      <c r="K181" s="63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"/>
      <c r="W181" s="10"/>
      <c r="X181" s="36"/>
      <c r="Y181" s="34"/>
      <c r="Z181" s="10"/>
      <c r="AA181" s="19"/>
      <c r="AB181" s="19"/>
      <c r="AC181" s="19"/>
      <c r="AD181" s="19"/>
      <c r="AE181" s="19"/>
      <c r="AF181" s="19"/>
    </row>
    <row r="182" spans="1:32" x14ac:dyDescent="0.2">
      <c r="A182" s="1"/>
      <c r="B182" s="10"/>
      <c r="C182" s="36"/>
      <c r="D182" s="34"/>
      <c r="E182" s="10"/>
      <c r="F182" s="19"/>
      <c r="G182" s="19"/>
      <c r="H182" s="19"/>
      <c r="I182" s="19"/>
      <c r="J182" s="19"/>
      <c r="K182" s="63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"/>
      <c r="W182" s="10"/>
      <c r="X182" s="36"/>
      <c r="Y182" s="34"/>
      <c r="Z182" s="10"/>
      <c r="AA182" s="19"/>
      <c r="AB182" s="19"/>
      <c r="AC182" s="19"/>
      <c r="AD182" s="19"/>
      <c r="AE182" s="19"/>
      <c r="AF182" s="19"/>
    </row>
    <row r="183" spans="1:32" x14ac:dyDescent="0.2">
      <c r="A183" s="1"/>
      <c r="B183" s="10"/>
      <c r="C183" s="36"/>
      <c r="D183" s="34"/>
      <c r="E183" s="10"/>
      <c r="F183" s="19"/>
      <c r="G183" s="19"/>
      <c r="H183" s="19"/>
      <c r="I183" s="19"/>
      <c r="J183" s="19"/>
      <c r="K183" s="63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"/>
      <c r="W183" s="10"/>
      <c r="X183" s="36"/>
      <c r="Y183" s="34"/>
      <c r="Z183" s="10"/>
      <c r="AA183" s="19"/>
      <c r="AB183" s="19"/>
      <c r="AC183" s="19"/>
      <c r="AD183" s="19"/>
      <c r="AE183" s="19"/>
      <c r="AF183" s="19"/>
    </row>
    <row r="184" spans="1:32" x14ac:dyDescent="0.2">
      <c r="A184" s="1"/>
      <c r="B184" s="10"/>
      <c r="C184" s="36"/>
      <c r="D184" s="34"/>
      <c r="E184" s="10"/>
      <c r="F184" s="19"/>
      <c r="G184" s="19"/>
      <c r="H184" s="19"/>
      <c r="I184" s="19"/>
      <c r="J184" s="19"/>
      <c r="K184" s="63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"/>
      <c r="W184" s="10"/>
      <c r="X184" s="36"/>
      <c r="Y184" s="34"/>
      <c r="Z184" s="10"/>
      <c r="AA184" s="19"/>
      <c r="AB184" s="19"/>
      <c r="AC184" s="19"/>
      <c r="AD184" s="19"/>
      <c r="AE184" s="19"/>
      <c r="AF184" s="19"/>
    </row>
    <row r="185" spans="1:32" x14ac:dyDescent="0.2">
      <c r="A185" s="1"/>
      <c r="B185" s="10"/>
      <c r="C185" s="36"/>
      <c r="D185" s="34"/>
      <c r="E185" s="10"/>
      <c r="F185" s="19"/>
      <c r="G185" s="19"/>
      <c r="H185" s="19"/>
      <c r="I185" s="19"/>
      <c r="J185" s="19"/>
      <c r="K185" s="63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"/>
      <c r="W185" s="10"/>
      <c r="X185" s="36"/>
      <c r="Y185" s="34"/>
      <c r="Z185" s="10"/>
      <c r="AA185" s="19"/>
      <c r="AB185" s="19"/>
      <c r="AC185" s="19"/>
      <c r="AD185" s="19"/>
      <c r="AE185" s="19"/>
      <c r="AF185" s="19"/>
    </row>
    <row r="186" spans="1:32" x14ac:dyDescent="0.2">
      <c r="A186" s="1"/>
      <c r="B186" s="10"/>
      <c r="C186" s="36"/>
      <c r="D186" s="34"/>
      <c r="E186" s="10"/>
      <c r="F186" s="19"/>
      <c r="G186" s="19"/>
      <c r="H186" s="19"/>
      <c r="I186" s="19"/>
      <c r="J186" s="19"/>
      <c r="K186" s="63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"/>
      <c r="W186" s="10"/>
      <c r="X186" s="36"/>
      <c r="Y186" s="34"/>
      <c r="Z186" s="10"/>
      <c r="AA186" s="19"/>
      <c r="AB186" s="19"/>
      <c r="AC186" s="19"/>
      <c r="AD186" s="19"/>
      <c r="AE186" s="19"/>
      <c r="AF186" s="19"/>
    </row>
    <row r="187" spans="1:32" x14ac:dyDescent="0.2">
      <c r="A187" s="1"/>
      <c r="B187" s="10"/>
      <c r="C187" s="36"/>
      <c r="D187" s="34"/>
      <c r="E187" s="10"/>
      <c r="F187" s="19"/>
      <c r="G187" s="19"/>
      <c r="H187" s="19"/>
      <c r="I187" s="19"/>
      <c r="J187" s="19"/>
      <c r="K187" s="63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"/>
      <c r="W187" s="10"/>
      <c r="X187" s="36"/>
      <c r="Y187" s="34"/>
      <c r="Z187" s="10"/>
      <c r="AA187" s="19"/>
      <c r="AB187" s="19"/>
      <c r="AC187" s="19"/>
      <c r="AD187" s="19"/>
      <c r="AE187" s="19"/>
      <c r="AF187" s="19"/>
    </row>
    <row r="188" spans="1:32" x14ac:dyDescent="0.2">
      <c r="A188" s="1"/>
      <c r="B188" s="10"/>
      <c r="C188" s="36"/>
      <c r="D188" s="34"/>
      <c r="E188" s="10"/>
      <c r="F188" s="19"/>
      <c r="G188" s="19"/>
      <c r="H188" s="19"/>
      <c r="I188" s="19"/>
      <c r="J188" s="19"/>
      <c r="K188" s="63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"/>
      <c r="W188" s="10"/>
      <c r="X188" s="36"/>
      <c r="Y188" s="34"/>
      <c r="Z188" s="10"/>
      <c r="AA188" s="19"/>
      <c r="AB188" s="19"/>
      <c r="AC188" s="19"/>
      <c r="AD188" s="19"/>
      <c r="AE188" s="19"/>
      <c r="AF188" s="19"/>
    </row>
    <row r="189" spans="1:32" x14ac:dyDescent="0.2">
      <c r="A189" s="1"/>
      <c r="B189" s="10"/>
      <c r="C189" s="36"/>
      <c r="D189" s="34"/>
      <c r="E189" s="10"/>
      <c r="F189" s="19"/>
      <c r="G189" s="19"/>
      <c r="H189" s="19"/>
      <c r="I189" s="19"/>
      <c r="J189" s="19"/>
      <c r="K189" s="63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"/>
      <c r="W189" s="10"/>
      <c r="X189" s="36"/>
      <c r="Y189" s="34"/>
      <c r="Z189" s="10"/>
      <c r="AA189" s="19"/>
      <c r="AB189" s="19"/>
      <c r="AC189" s="19"/>
      <c r="AD189" s="19"/>
      <c r="AE189" s="19"/>
      <c r="AF189" s="19"/>
    </row>
    <row r="190" spans="1:32" x14ac:dyDescent="0.2">
      <c r="A190" s="1"/>
      <c r="B190" s="10"/>
      <c r="C190" s="36"/>
      <c r="D190" s="34"/>
      <c r="E190" s="10"/>
      <c r="F190" s="19"/>
      <c r="G190" s="19"/>
      <c r="H190" s="19"/>
      <c r="I190" s="19"/>
      <c r="J190" s="19"/>
      <c r="K190" s="63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"/>
      <c r="W190" s="10"/>
      <c r="X190" s="36"/>
      <c r="Y190" s="34"/>
      <c r="Z190" s="10"/>
      <c r="AA190" s="19"/>
      <c r="AB190" s="19"/>
      <c r="AC190" s="19"/>
      <c r="AD190" s="19"/>
      <c r="AE190" s="19"/>
      <c r="AF190" s="19"/>
    </row>
    <row r="191" spans="1:32" x14ac:dyDescent="0.2">
      <c r="A191" s="1"/>
      <c r="B191" s="10"/>
      <c r="C191" s="36"/>
      <c r="D191" s="34"/>
      <c r="E191" s="10"/>
      <c r="F191" s="19"/>
      <c r="G191" s="19"/>
      <c r="H191" s="19"/>
      <c r="I191" s="19"/>
      <c r="J191" s="19"/>
      <c r="K191" s="63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"/>
      <c r="W191" s="10"/>
      <c r="X191" s="36"/>
      <c r="Y191" s="34"/>
      <c r="Z191" s="10"/>
      <c r="AA191" s="19"/>
      <c r="AB191" s="19"/>
      <c r="AC191" s="19"/>
      <c r="AD191" s="19"/>
      <c r="AE191" s="19"/>
      <c r="AF191" s="19"/>
    </row>
    <row r="192" spans="1:32" x14ac:dyDescent="0.2">
      <c r="A192" s="1"/>
      <c r="B192" s="10"/>
      <c r="C192" s="36"/>
      <c r="D192" s="34"/>
      <c r="E192" s="10"/>
      <c r="F192" s="19"/>
      <c r="G192" s="19"/>
      <c r="H192" s="19"/>
      <c r="I192" s="19"/>
      <c r="J192" s="19"/>
      <c r="K192" s="63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"/>
      <c r="W192" s="10"/>
      <c r="X192" s="36"/>
      <c r="Y192" s="34"/>
      <c r="Z192" s="10"/>
      <c r="AA192" s="19"/>
      <c r="AB192" s="19"/>
      <c r="AC192" s="19"/>
      <c r="AD192" s="19"/>
      <c r="AE192" s="19"/>
      <c r="AF192" s="19"/>
    </row>
    <row r="193" spans="1:32" x14ac:dyDescent="0.2">
      <c r="A193" s="1"/>
      <c r="B193" s="10"/>
      <c r="C193" s="36"/>
      <c r="D193" s="34"/>
      <c r="E193" s="10"/>
      <c r="F193" s="19"/>
      <c r="G193" s="19"/>
      <c r="H193" s="19"/>
      <c r="I193" s="19"/>
      <c r="J193" s="19"/>
      <c r="K193" s="63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"/>
      <c r="W193" s="10"/>
      <c r="X193" s="36"/>
      <c r="Y193" s="34"/>
      <c r="Z193" s="10"/>
      <c r="AA193" s="19"/>
      <c r="AB193" s="19"/>
      <c r="AC193" s="19"/>
      <c r="AD193" s="19"/>
      <c r="AE193" s="19"/>
      <c r="AF193" s="19"/>
    </row>
    <row r="194" spans="1:32" x14ac:dyDescent="0.2">
      <c r="A194" s="1"/>
      <c r="B194" s="10"/>
      <c r="C194" s="36"/>
      <c r="D194" s="34"/>
      <c r="E194" s="10"/>
      <c r="F194" s="19"/>
      <c r="G194" s="19"/>
      <c r="H194" s="19"/>
      <c r="I194" s="19"/>
      <c r="J194" s="19"/>
      <c r="K194" s="63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"/>
      <c r="W194" s="10"/>
      <c r="X194" s="36"/>
      <c r="Y194" s="34"/>
      <c r="Z194" s="10"/>
      <c r="AA194" s="19"/>
      <c r="AB194" s="19"/>
      <c r="AC194" s="19"/>
      <c r="AD194" s="19"/>
      <c r="AE194" s="19"/>
      <c r="AF194" s="19"/>
    </row>
    <row r="195" spans="1:32" x14ac:dyDescent="0.2">
      <c r="A195" s="1"/>
      <c r="B195" s="10"/>
      <c r="C195" s="36"/>
      <c r="D195" s="34"/>
      <c r="E195" s="10"/>
      <c r="F195" s="19"/>
      <c r="G195" s="19"/>
      <c r="H195" s="19"/>
      <c r="I195" s="19"/>
      <c r="J195" s="19"/>
      <c r="K195" s="63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"/>
      <c r="W195" s="10"/>
      <c r="X195" s="36"/>
      <c r="Y195" s="34"/>
      <c r="Z195" s="10"/>
      <c r="AA195" s="19"/>
      <c r="AB195" s="19"/>
      <c r="AC195" s="19"/>
      <c r="AD195" s="19"/>
      <c r="AE195" s="19"/>
      <c r="AF195" s="19"/>
    </row>
    <row r="196" spans="1:32" x14ac:dyDescent="0.2">
      <c r="A196" s="1"/>
      <c r="B196" s="10"/>
      <c r="C196" s="36"/>
      <c r="D196" s="34"/>
      <c r="E196" s="10"/>
      <c r="F196" s="19"/>
      <c r="G196" s="19"/>
      <c r="H196" s="19"/>
      <c r="I196" s="19"/>
      <c r="J196" s="19"/>
      <c r="K196" s="63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"/>
      <c r="W196" s="10"/>
      <c r="X196" s="36"/>
      <c r="Y196" s="34"/>
      <c r="Z196" s="10"/>
      <c r="AA196" s="19"/>
      <c r="AB196" s="19"/>
      <c r="AC196" s="19"/>
      <c r="AD196" s="19"/>
      <c r="AE196" s="19"/>
      <c r="AF196" s="19"/>
    </row>
    <row r="197" spans="1:32" x14ac:dyDescent="0.2">
      <c r="A197" s="1"/>
      <c r="B197" s="10"/>
      <c r="C197" s="36"/>
      <c r="D197" s="34"/>
      <c r="E197" s="10"/>
      <c r="F197" s="19"/>
      <c r="G197" s="19"/>
      <c r="H197" s="19"/>
      <c r="I197" s="19"/>
      <c r="J197" s="19"/>
      <c r="K197" s="63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"/>
      <c r="W197" s="10"/>
      <c r="X197" s="36"/>
      <c r="Y197" s="34"/>
      <c r="Z197" s="10"/>
      <c r="AA197" s="19"/>
      <c r="AB197" s="19"/>
      <c r="AC197" s="19"/>
      <c r="AD197" s="19"/>
      <c r="AE197" s="19"/>
      <c r="AF197" s="19"/>
    </row>
    <row r="198" spans="1:32" x14ac:dyDescent="0.2">
      <c r="A198" s="1"/>
      <c r="B198" s="10"/>
      <c r="C198" s="36"/>
      <c r="D198" s="34"/>
      <c r="E198" s="10"/>
      <c r="F198" s="19"/>
      <c r="G198" s="19"/>
      <c r="H198" s="19"/>
      <c r="I198" s="19"/>
      <c r="J198" s="19"/>
      <c r="K198" s="63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"/>
      <c r="W198" s="10"/>
      <c r="X198" s="36"/>
      <c r="Y198" s="34"/>
      <c r="Z198" s="10"/>
      <c r="AA198" s="19"/>
      <c r="AB198" s="19"/>
      <c r="AC198" s="19"/>
      <c r="AD198" s="19"/>
      <c r="AE198" s="19"/>
      <c r="AF198" s="19"/>
    </row>
    <row r="199" spans="1:32" x14ac:dyDescent="0.2">
      <c r="A199" s="1"/>
      <c r="B199" s="10"/>
      <c r="C199" s="36"/>
      <c r="D199" s="34"/>
      <c r="E199" s="10"/>
      <c r="F199" s="19"/>
      <c r="G199" s="19"/>
      <c r="H199" s="19"/>
      <c r="I199" s="19"/>
      <c r="J199" s="19"/>
      <c r="K199" s="63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"/>
      <c r="W199" s="10"/>
      <c r="X199" s="36"/>
      <c r="Y199" s="34"/>
      <c r="Z199" s="10"/>
      <c r="AA199" s="19"/>
      <c r="AB199" s="19"/>
      <c r="AC199" s="19"/>
      <c r="AD199" s="19"/>
      <c r="AE199" s="19"/>
      <c r="AF199" s="19"/>
    </row>
    <row r="200" spans="1:32" x14ac:dyDescent="0.2">
      <c r="A200" s="1"/>
      <c r="B200" s="10"/>
      <c r="C200" s="36"/>
      <c r="D200" s="34"/>
      <c r="E200" s="10"/>
      <c r="F200" s="19"/>
      <c r="G200" s="19"/>
      <c r="H200" s="19"/>
      <c r="I200" s="19"/>
      <c r="J200" s="19"/>
      <c r="K200" s="63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"/>
      <c r="W200" s="10"/>
      <c r="X200" s="36"/>
      <c r="Y200" s="34"/>
      <c r="Z200" s="10"/>
      <c r="AA200" s="19"/>
      <c r="AB200" s="19"/>
      <c r="AC200" s="19"/>
      <c r="AD200" s="19"/>
      <c r="AE200" s="19"/>
      <c r="AF200" s="19"/>
    </row>
    <row r="201" spans="1:32" x14ac:dyDescent="0.2">
      <c r="A201" s="1"/>
      <c r="B201" s="10"/>
      <c r="C201" s="36"/>
      <c r="D201" s="34"/>
      <c r="E201" s="10"/>
      <c r="F201" s="19"/>
      <c r="G201" s="19"/>
      <c r="H201" s="19"/>
      <c r="I201" s="19"/>
      <c r="J201" s="19"/>
      <c r="K201" s="63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"/>
      <c r="W201" s="10"/>
      <c r="X201" s="36"/>
      <c r="Y201" s="34"/>
      <c r="Z201" s="10"/>
      <c r="AA201" s="19"/>
      <c r="AB201" s="19"/>
      <c r="AC201" s="19"/>
      <c r="AD201" s="19"/>
      <c r="AE201" s="19"/>
      <c r="AF201" s="19"/>
    </row>
    <row r="202" spans="1:32" x14ac:dyDescent="0.2">
      <c r="A202" s="1"/>
      <c r="B202" s="10"/>
      <c r="C202" s="36"/>
      <c r="D202" s="34"/>
      <c r="E202" s="10"/>
      <c r="F202" s="19"/>
      <c r="G202" s="19"/>
      <c r="H202" s="19"/>
      <c r="I202" s="19"/>
      <c r="J202" s="19"/>
      <c r="K202" s="63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"/>
      <c r="W202" s="10"/>
      <c r="X202" s="36"/>
      <c r="Y202" s="34"/>
      <c r="Z202" s="10"/>
      <c r="AA202" s="19"/>
      <c r="AB202" s="19"/>
      <c r="AC202" s="19"/>
      <c r="AD202" s="19"/>
      <c r="AE202" s="19"/>
      <c r="AF202" s="19"/>
    </row>
    <row r="203" spans="1:32" x14ac:dyDescent="0.2">
      <c r="A203" s="1"/>
      <c r="B203" s="10"/>
      <c r="C203" s="36"/>
      <c r="D203" s="34"/>
      <c r="E203" s="10"/>
      <c r="F203" s="19"/>
      <c r="G203" s="19"/>
      <c r="H203" s="19"/>
      <c r="I203" s="19"/>
      <c r="J203" s="19"/>
      <c r="K203" s="63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"/>
      <c r="W203" s="10"/>
      <c r="X203" s="36"/>
      <c r="Y203" s="34"/>
      <c r="Z203" s="10"/>
      <c r="AA203" s="19"/>
      <c r="AB203" s="19"/>
      <c r="AC203" s="19"/>
      <c r="AD203" s="19"/>
      <c r="AE203" s="19"/>
      <c r="AF203" s="19"/>
    </row>
    <row r="204" spans="1:32" x14ac:dyDescent="0.2">
      <c r="A204" s="1"/>
      <c r="B204" s="10"/>
      <c r="C204" s="36"/>
      <c r="D204" s="34"/>
      <c r="E204" s="10"/>
      <c r="F204" s="19"/>
      <c r="G204" s="19"/>
      <c r="H204" s="19"/>
      <c r="I204" s="19"/>
      <c r="J204" s="19"/>
      <c r="K204" s="63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"/>
      <c r="W204" s="10"/>
      <c r="X204" s="36"/>
      <c r="Y204" s="34"/>
      <c r="Z204" s="10"/>
      <c r="AA204" s="19"/>
      <c r="AB204" s="19"/>
      <c r="AC204" s="19"/>
      <c r="AD204" s="19"/>
      <c r="AE204" s="19"/>
      <c r="AF204" s="19"/>
    </row>
    <row r="205" spans="1:32" x14ac:dyDescent="0.2">
      <c r="A205" s="1"/>
      <c r="B205" s="10"/>
      <c r="C205" s="36"/>
      <c r="D205" s="34"/>
      <c r="E205" s="10"/>
      <c r="F205" s="19"/>
      <c r="G205" s="19"/>
      <c r="H205" s="19"/>
      <c r="I205" s="19"/>
      <c r="J205" s="19"/>
      <c r="K205" s="63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"/>
      <c r="W205" s="10"/>
      <c r="X205" s="36"/>
      <c r="Y205" s="34"/>
      <c r="Z205" s="10"/>
      <c r="AA205" s="19"/>
      <c r="AB205" s="19"/>
      <c r="AC205" s="19"/>
      <c r="AD205" s="19"/>
      <c r="AE205" s="19"/>
      <c r="AF205" s="19"/>
    </row>
    <row r="206" spans="1:32" x14ac:dyDescent="0.2">
      <c r="A206" s="1"/>
      <c r="B206" s="10"/>
      <c r="C206" s="36"/>
      <c r="D206" s="34"/>
      <c r="E206" s="10"/>
      <c r="F206" s="19"/>
      <c r="G206" s="19"/>
      <c r="H206" s="19"/>
      <c r="I206" s="19"/>
      <c r="J206" s="19"/>
      <c r="K206" s="63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"/>
      <c r="W206" s="10"/>
      <c r="X206" s="36"/>
      <c r="Y206" s="34"/>
      <c r="Z206" s="10"/>
      <c r="AA206" s="19"/>
      <c r="AB206" s="19"/>
      <c r="AC206" s="19"/>
      <c r="AD206" s="19"/>
      <c r="AE206" s="19"/>
      <c r="AF206" s="19"/>
    </row>
    <row r="207" spans="1:32" x14ac:dyDescent="0.2">
      <c r="A207" s="1"/>
      <c r="B207" s="10"/>
      <c r="C207" s="36"/>
      <c r="D207" s="34"/>
      <c r="E207" s="10"/>
      <c r="F207" s="19"/>
      <c r="G207" s="19"/>
      <c r="H207" s="19"/>
      <c r="I207" s="19"/>
      <c r="J207" s="19"/>
      <c r="K207" s="63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"/>
      <c r="W207" s="10"/>
      <c r="X207" s="36"/>
      <c r="Y207" s="34"/>
      <c r="Z207" s="10"/>
      <c r="AA207" s="19"/>
      <c r="AB207" s="19"/>
      <c r="AC207" s="19"/>
      <c r="AD207" s="19"/>
      <c r="AE207" s="19"/>
      <c r="AF207" s="19"/>
    </row>
    <row r="208" spans="1:32" x14ac:dyDescent="0.2">
      <c r="A208" s="1"/>
      <c r="B208" s="10"/>
      <c r="C208" s="36"/>
      <c r="D208" s="34"/>
      <c r="E208" s="10"/>
      <c r="F208" s="19"/>
      <c r="G208" s="19"/>
      <c r="H208" s="19"/>
      <c r="I208" s="19"/>
      <c r="J208" s="19"/>
      <c r="K208" s="63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"/>
      <c r="W208" s="10"/>
      <c r="X208" s="36"/>
      <c r="Y208" s="34"/>
      <c r="Z208" s="10"/>
      <c r="AA208" s="19"/>
      <c r="AB208" s="19"/>
      <c r="AC208" s="19"/>
      <c r="AD208" s="19"/>
      <c r="AE208" s="19"/>
      <c r="AF208" s="19"/>
    </row>
    <row r="209" spans="1:32" x14ac:dyDescent="0.2">
      <c r="A209" s="1"/>
      <c r="B209" s="10"/>
      <c r="C209" s="36"/>
      <c r="D209" s="34"/>
      <c r="E209" s="10"/>
      <c r="F209" s="19"/>
      <c r="G209" s="19"/>
      <c r="H209" s="19"/>
      <c r="I209" s="19"/>
      <c r="J209" s="19"/>
      <c r="K209" s="63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"/>
      <c r="W209" s="10"/>
      <c r="X209" s="36"/>
      <c r="Y209" s="34"/>
      <c r="Z209" s="10"/>
      <c r="AA209" s="19"/>
      <c r="AB209" s="19"/>
      <c r="AC209" s="19"/>
      <c r="AD209" s="19"/>
      <c r="AE209" s="19"/>
      <c r="AF209" s="19"/>
    </row>
    <row r="210" spans="1:32" x14ac:dyDescent="0.2">
      <c r="A210" s="1"/>
      <c r="B210" s="10"/>
      <c r="C210" s="36"/>
      <c r="D210" s="34"/>
      <c r="E210" s="10"/>
      <c r="F210" s="19"/>
      <c r="G210" s="19"/>
      <c r="H210" s="19"/>
      <c r="I210" s="19"/>
      <c r="J210" s="19"/>
      <c r="K210" s="63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"/>
      <c r="W210" s="10"/>
      <c r="X210" s="36"/>
      <c r="Y210" s="34"/>
      <c r="Z210" s="10"/>
      <c r="AA210" s="19"/>
      <c r="AB210" s="19"/>
      <c r="AC210" s="19"/>
      <c r="AD210" s="19"/>
      <c r="AE210" s="19"/>
      <c r="AF210" s="19"/>
    </row>
    <row r="211" spans="1:32" x14ac:dyDescent="0.2">
      <c r="A211" s="1"/>
      <c r="B211" s="10"/>
      <c r="C211" s="36"/>
      <c r="D211" s="34"/>
      <c r="E211" s="10"/>
      <c r="F211" s="19"/>
      <c r="G211" s="19"/>
      <c r="H211" s="19"/>
      <c r="I211" s="19"/>
      <c r="J211" s="19"/>
      <c r="K211" s="63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"/>
      <c r="W211" s="10"/>
      <c r="X211" s="36"/>
      <c r="Y211" s="34"/>
      <c r="Z211" s="10"/>
      <c r="AA211" s="19"/>
      <c r="AB211" s="19"/>
      <c r="AC211" s="19"/>
      <c r="AD211" s="19"/>
      <c r="AE211" s="19"/>
      <c r="AF211" s="19"/>
    </row>
    <row r="212" spans="1:32" x14ac:dyDescent="0.2">
      <c r="A212" s="1"/>
      <c r="B212" s="10"/>
      <c r="C212" s="36"/>
      <c r="D212" s="34"/>
      <c r="E212" s="10"/>
      <c r="F212" s="19"/>
      <c r="G212" s="19"/>
      <c r="H212" s="19"/>
      <c r="I212" s="19"/>
      <c r="J212" s="19"/>
      <c r="K212" s="63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"/>
      <c r="W212" s="10"/>
      <c r="X212" s="36"/>
      <c r="Y212" s="34"/>
      <c r="Z212" s="10"/>
      <c r="AA212" s="19"/>
      <c r="AB212" s="19"/>
      <c r="AC212" s="19"/>
      <c r="AD212" s="19"/>
      <c r="AE212" s="19"/>
      <c r="AF212" s="19"/>
    </row>
    <row r="213" spans="1:32" x14ac:dyDescent="0.2">
      <c r="A213" s="1"/>
      <c r="B213" s="10"/>
      <c r="C213" s="36"/>
      <c r="D213" s="34"/>
      <c r="E213" s="10"/>
      <c r="F213" s="19"/>
      <c r="G213" s="19"/>
      <c r="H213" s="19"/>
      <c r="I213" s="19"/>
      <c r="J213" s="19"/>
      <c r="K213" s="63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"/>
      <c r="W213" s="10"/>
      <c r="X213" s="36"/>
      <c r="Y213" s="34"/>
      <c r="Z213" s="10"/>
      <c r="AA213" s="19"/>
      <c r="AB213" s="19"/>
      <c r="AC213" s="19"/>
      <c r="AD213" s="19"/>
      <c r="AE213" s="19"/>
      <c r="AF213" s="19"/>
    </row>
    <row r="214" spans="1:32" x14ac:dyDescent="0.2">
      <c r="A214" s="1"/>
      <c r="B214" s="10"/>
      <c r="C214" s="36"/>
      <c r="D214" s="34"/>
      <c r="E214" s="10"/>
      <c r="F214" s="19"/>
      <c r="G214" s="19"/>
      <c r="H214" s="19"/>
      <c r="I214" s="19"/>
      <c r="J214" s="19"/>
      <c r="K214" s="63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"/>
      <c r="W214" s="10"/>
      <c r="X214" s="36"/>
      <c r="Y214" s="34"/>
      <c r="Z214" s="10"/>
      <c r="AA214" s="19"/>
      <c r="AB214" s="19"/>
      <c r="AC214" s="19"/>
      <c r="AD214" s="19"/>
      <c r="AE214" s="19"/>
      <c r="AF214" s="19"/>
    </row>
    <row r="215" spans="1:32" x14ac:dyDescent="0.2">
      <c r="A215" s="1"/>
      <c r="B215" s="10"/>
      <c r="C215" s="36"/>
      <c r="D215" s="34"/>
      <c r="E215" s="10"/>
      <c r="F215" s="19"/>
      <c r="G215" s="19"/>
      <c r="H215" s="19"/>
      <c r="I215" s="19"/>
      <c r="J215" s="19"/>
      <c r="K215" s="63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"/>
      <c r="W215" s="10"/>
      <c r="X215" s="36"/>
      <c r="Y215" s="34"/>
      <c r="Z215" s="10"/>
      <c r="AA215" s="19"/>
      <c r="AB215" s="19"/>
      <c r="AC215" s="19"/>
      <c r="AD215" s="19"/>
      <c r="AE215" s="19"/>
      <c r="AF215" s="19"/>
    </row>
    <row r="216" spans="1:32" x14ac:dyDescent="0.2">
      <c r="A216" s="1"/>
      <c r="B216" s="10"/>
      <c r="C216" s="36"/>
      <c r="D216" s="34"/>
      <c r="E216" s="10"/>
      <c r="F216" s="19"/>
      <c r="G216" s="19"/>
      <c r="H216" s="19"/>
      <c r="I216" s="19"/>
      <c r="J216" s="19"/>
      <c r="K216" s="63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"/>
      <c r="W216" s="10"/>
      <c r="X216" s="36"/>
      <c r="Y216" s="34"/>
      <c r="Z216" s="10"/>
      <c r="AA216" s="19"/>
      <c r="AB216" s="19"/>
      <c r="AC216" s="19"/>
      <c r="AD216" s="19"/>
      <c r="AE216" s="19"/>
      <c r="AF216" s="19"/>
    </row>
    <row r="217" spans="1:32" x14ac:dyDescent="0.2">
      <c r="A217" s="1"/>
      <c r="B217" s="10"/>
      <c r="C217" s="36"/>
      <c r="D217" s="34"/>
      <c r="E217" s="10"/>
      <c r="F217" s="19"/>
      <c r="G217" s="19"/>
      <c r="H217" s="19"/>
      <c r="I217" s="19"/>
      <c r="J217" s="19"/>
      <c r="K217" s="63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"/>
      <c r="W217" s="10"/>
      <c r="X217" s="36"/>
      <c r="Y217" s="34"/>
      <c r="Z217" s="10"/>
      <c r="AA217" s="19"/>
      <c r="AB217" s="19"/>
      <c r="AC217" s="19"/>
      <c r="AD217" s="19"/>
      <c r="AE217" s="19"/>
      <c r="AF217" s="19"/>
    </row>
    <row r="218" spans="1:32" x14ac:dyDescent="0.2">
      <c r="A218" s="1"/>
      <c r="B218" s="10"/>
      <c r="C218" s="36"/>
      <c r="D218" s="34"/>
      <c r="E218" s="10"/>
      <c r="F218" s="19"/>
      <c r="G218" s="19"/>
      <c r="H218" s="19"/>
      <c r="I218" s="19"/>
      <c r="J218" s="19"/>
      <c r="K218" s="63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"/>
      <c r="W218" s="10"/>
      <c r="X218" s="36"/>
      <c r="Y218" s="34"/>
      <c r="Z218" s="10"/>
      <c r="AA218" s="19"/>
      <c r="AB218" s="19"/>
      <c r="AC218" s="19"/>
      <c r="AD218" s="19"/>
      <c r="AE218" s="19"/>
      <c r="AF218" s="19"/>
    </row>
    <row r="219" spans="1:32" x14ac:dyDescent="0.2">
      <c r="A219" s="1"/>
      <c r="B219" s="10"/>
      <c r="C219" s="36"/>
      <c r="D219" s="34"/>
      <c r="E219" s="10"/>
      <c r="F219" s="19"/>
      <c r="G219" s="19"/>
      <c r="H219" s="19"/>
      <c r="I219" s="19"/>
      <c r="J219" s="19"/>
      <c r="K219" s="63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"/>
      <c r="W219" s="10"/>
      <c r="X219" s="36"/>
      <c r="Y219" s="34"/>
      <c r="Z219" s="10"/>
      <c r="AA219" s="19"/>
      <c r="AB219" s="19"/>
      <c r="AC219" s="19"/>
      <c r="AD219" s="19"/>
      <c r="AE219" s="19"/>
      <c r="AF219" s="19"/>
    </row>
    <row r="220" spans="1:32" x14ac:dyDescent="0.2">
      <c r="A220" s="1"/>
      <c r="B220" s="10"/>
      <c r="C220" s="36"/>
      <c r="D220" s="34"/>
      <c r="E220" s="10"/>
      <c r="F220" s="19"/>
      <c r="G220" s="19"/>
      <c r="H220" s="19"/>
      <c r="I220" s="19"/>
      <c r="J220" s="19"/>
      <c r="K220" s="63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"/>
      <c r="W220" s="10"/>
      <c r="X220" s="36"/>
      <c r="Y220" s="34"/>
      <c r="Z220" s="10"/>
      <c r="AA220" s="19"/>
      <c r="AB220" s="19"/>
      <c r="AC220" s="19"/>
      <c r="AD220" s="19"/>
      <c r="AE220" s="19"/>
      <c r="AF220" s="19"/>
    </row>
    <row r="221" spans="1:32" x14ac:dyDescent="0.2">
      <c r="A221" s="1"/>
      <c r="B221" s="10"/>
      <c r="C221" s="36"/>
      <c r="D221" s="34"/>
      <c r="E221" s="10"/>
      <c r="F221" s="19"/>
      <c r="G221" s="19"/>
      <c r="H221" s="19"/>
      <c r="I221" s="19"/>
      <c r="J221" s="19"/>
      <c r="K221" s="63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"/>
      <c r="W221" s="10"/>
      <c r="X221" s="36"/>
      <c r="Y221" s="34"/>
      <c r="Z221" s="10"/>
      <c r="AA221" s="19"/>
      <c r="AB221" s="19"/>
      <c r="AC221" s="19"/>
      <c r="AD221" s="19"/>
      <c r="AE221" s="19"/>
      <c r="AF221" s="19"/>
    </row>
    <row r="222" spans="1:32" x14ac:dyDescent="0.2">
      <c r="A222" s="1"/>
      <c r="B222" s="10"/>
      <c r="C222" s="36"/>
      <c r="D222" s="34"/>
      <c r="E222" s="10"/>
      <c r="F222" s="19"/>
      <c r="G222" s="19"/>
      <c r="H222" s="19"/>
      <c r="I222" s="19"/>
      <c r="J222" s="19"/>
      <c r="K222" s="63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"/>
      <c r="W222" s="10"/>
      <c r="X222" s="36"/>
      <c r="Y222" s="34"/>
      <c r="Z222" s="10"/>
      <c r="AA222" s="19"/>
      <c r="AB222" s="19"/>
      <c r="AC222" s="19"/>
      <c r="AD222" s="19"/>
      <c r="AE222" s="19"/>
      <c r="AF222" s="19"/>
    </row>
    <row r="223" spans="1:32" x14ac:dyDescent="0.2">
      <c r="A223" s="1"/>
      <c r="B223" s="10"/>
      <c r="C223" s="36"/>
      <c r="D223" s="34"/>
      <c r="E223" s="10"/>
      <c r="F223" s="19"/>
      <c r="G223" s="19"/>
      <c r="H223" s="19"/>
      <c r="I223" s="19"/>
      <c r="J223" s="19"/>
      <c r="K223" s="63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"/>
      <c r="W223" s="10"/>
      <c r="X223" s="36"/>
      <c r="Y223" s="34"/>
      <c r="Z223" s="10"/>
      <c r="AA223" s="19"/>
      <c r="AB223" s="19"/>
      <c r="AC223" s="19"/>
      <c r="AD223" s="19"/>
      <c r="AE223" s="19"/>
      <c r="AF223" s="19"/>
    </row>
    <row r="224" spans="1:32" x14ac:dyDescent="0.2">
      <c r="A224" s="1"/>
      <c r="B224" s="10"/>
      <c r="C224" s="36"/>
      <c r="D224" s="34"/>
      <c r="E224" s="10"/>
      <c r="F224" s="19"/>
      <c r="G224" s="19"/>
      <c r="H224" s="19"/>
      <c r="I224" s="19"/>
      <c r="J224" s="19"/>
      <c r="K224" s="63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"/>
      <c r="W224" s="10"/>
      <c r="X224" s="36"/>
      <c r="Y224" s="34"/>
      <c r="Z224" s="10"/>
      <c r="AA224" s="19"/>
      <c r="AB224" s="19"/>
      <c r="AC224" s="19"/>
      <c r="AD224" s="19"/>
      <c r="AE224" s="19"/>
      <c r="AF224" s="19"/>
    </row>
    <row r="225" spans="1:32" x14ac:dyDescent="0.2">
      <c r="A225" s="1"/>
      <c r="B225" s="10"/>
      <c r="C225" s="36"/>
      <c r="D225" s="34"/>
      <c r="E225" s="10"/>
      <c r="F225" s="19"/>
      <c r="G225" s="19"/>
      <c r="H225" s="19"/>
      <c r="I225" s="19"/>
      <c r="J225" s="19"/>
      <c r="K225" s="63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"/>
      <c r="W225" s="10"/>
      <c r="X225" s="36"/>
      <c r="Y225" s="34"/>
      <c r="Z225" s="10"/>
      <c r="AA225" s="19"/>
      <c r="AB225" s="19"/>
      <c r="AC225" s="19"/>
      <c r="AD225" s="19"/>
      <c r="AE225" s="19"/>
      <c r="AF225" s="19"/>
    </row>
    <row r="226" spans="1:32" x14ac:dyDescent="0.2">
      <c r="A226" s="1"/>
      <c r="B226" s="10"/>
      <c r="C226" s="36"/>
      <c r="D226" s="34"/>
      <c r="E226" s="10"/>
      <c r="F226" s="19"/>
      <c r="G226" s="19"/>
      <c r="H226" s="19"/>
      <c r="I226" s="19"/>
      <c r="J226" s="19"/>
      <c r="K226" s="63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"/>
      <c r="W226" s="10"/>
      <c r="X226" s="36"/>
      <c r="Y226" s="34"/>
      <c r="Z226" s="10"/>
      <c r="AA226" s="19"/>
      <c r="AB226" s="19"/>
      <c r="AC226" s="19"/>
      <c r="AD226" s="19"/>
      <c r="AE226" s="19"/>
      <c r="AF226" s="19"/>
    </row>
    <row r="227" spans="1:32" x14ac:dyDescent="0.2">
      <c r="A227" s="1"/>
      <c r="B227" s="10"/>
      <c r="C227" s="36"/>
      <c r="D227" s="34"/>
      <c r="E227" s="10"/>
      <c r="F227" s="19"/>
      <c r="G227" s="19"/>
      <c r="H227" s="19"/>
      <c r="I227" s="19"/>
      <c r="J227" s="19"/>
      <c r="K227" s="63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"/>
      <c r="W227" s="10"/>
      <c r="X227" s="36"/>
      <c r="Y227" s="34"/>
      <c r="Z227" s="10"/>
      <c r="AA227" s="19"/>
      <c r="AB227" s="19"/>
      <c r="AC227" s="19"/>
      <c r="AD227" s="19"/>
      <c r="AE227" s="19"/>
      <c r="AF227" s="19"/>
    </row>
    <row r="228" spans="1:32" x14ac:dyDescent="0.2">
      <c r="A228" s="1"/>
      <c r="B228" s="10"/>
      <c r="C228" s="36"/>
      <c r="D228" s="34"/>
      <c r="E228" s="10"/>
      <c r="F228" s="19"/>
      <c r="G228" s="19"/>
      <c r="H228" s="19"/>
      <c r="I228" s="19"/>
      <c r="J228" s="19"/>
      <c r="K228" s="63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"/>
      <c r="W228" s="10"/>
      <c r="X228" s="36"/>
      <c r="Y228" s="34"/>
      <c r="Z228" s="10"/>
      <c r="AA228" s="19"/>
      <c r="AB228" s="19"/>
      <c r="AC228" s="19"/>
      <c r="AD228" s="19"/>
      <c r="AE228" s="19"/>
      <c r="AF228" s="19"/>
    </row>
    <row r="229" spans="1:32" x14ac:dyDescent="0.2">
      <c r="A229" s="1"/>
      <c r="B229" s="10"/>
      <c r="C229" s="36"/>
      <c r="D229" s="34"/>
      <c r="E229" s="10"/>
      <c r="F229" s="19"/>
      <c r="G229" s="19"/>
      <c r="H229" s="19"/>
      <c r="I229" s="19"/>
      <c r="J229" s="19"/>
      <c r="K229" s="63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"/>
      <c r="W229" s="10"/>
      <c r="X229" s="36"/>
      <c r="Y229" s="34"/>
      <c r="Z229" s="10"/>
      <c r="AA229" s="19"/>
      <c r="AB229" s="19"/>
      <c r="AC229" s="19"/>
      <c r="AD229" s="19"/>
      <c r="AE229" s="19"/>
      <c r="AF229" s="19"/>
    </row>
    <row r="230" spans="1:32" x14ac:dyDescent="0.2">
      <c r="A230" s="1"/>
      <c r="B230" s="10"/>
      <c r="C230" s="36"/>
      <c r="D230" s="34"/>
      <c r="E230" s="10"/>
      <c r="F230" s="19"/>
      <c r="G230" s="19"/>
      <c r="H230" s="19"/>
      <c r="I230" s="19"/>
      <c r="J230" s="19"/>
      <c r="K230" s="63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"/>
      <c r="W230" s="10"/>
      <c r="X230" s="36"/>
      <c r="Y230" s="34"/>
      <c r="Z230" s="10"/>
      <c r="AA230" s="19"/>
      <c r="AB230" s="19"/>
      <c r="AC230" s="19"/>
      <c r="AD230" s="19"/>
      <c r="AE230" s="19"/>
      <c r="AF230" s="19"/>
    </row>
    <row r="231" spans="1:32" x14ac:dyDescent="0.2">
      <c r="A231" s="1"/>
      <c r="B231" s="10"/>
      <c r="C231" s="36"/>
      <c r="D231" s="34"/>
      <c r="E231" s="10"/>
      <c r="F231" s="19"/>
      <c r="G231" s="19"/>
      <c r="H231" s="19"/>
      <c r="I231" s="19"/>
      <c r="J231" s="19"/>
      <c r="K231" s="63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"/>
      <c r="W231" s="10"/>
      <c r="X231" s="36"/>
      <c r="Y231" s="34"/>
      <c r="Z231" s="10"/>
      <c r="AA231" s="19"/>
      <c r="AB231" s="19"/>
      <c r="AC231" s="19"/>
      <c r="AD231" s="19"/>
      <c r="AE231" s="19"/>
      <c r="AF231" s="19"/>
    </row>
    <row r="232" spans="1:32" x14ac:dyDescent="0.2">
      <c r="A232" s="1"/>
      <c r="B232" s="10"/>
      <c r="C232" s="36"/>
      <c r="D232" s="34"/>
      <c r="E232" s="10"/>
      <c r="F232" s="19"/>
      <c r="G232" s="19"/>
      <c r="H232" s="19"/>
      <c r="I232" s="19"/>
      <c r="J232" s="19"/>
      <c r="K232" s="63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"/>
      <c r="W232" s="10"/>
      <c r="X232" s="36"/>
      <c r="Y232" s="34"/>
      <c r="Z232" s="10"/>
      <c r="AA232" s="19"/>
      <c r="AB232" s="19"/>
      <c r="AC232" s="19"/>
      <c r="AD232" s="19"/>
      <c r="AE232" s="19"/>
      <c r="AF232" s="19"/>
    </row>
    <row r="233" spans="1:32" x14ac:dyDescent="0.2">
      <c r="A233" s="1"/>
      <c r="B233" s="10"/>
      <c r="C233" s="36"/>
      <c r="D233" s="34"/>
      <c r="E233" s="10"/>
      <c r="F233" s="19"/>
      <c r="G233" s="19"/>
      <c r="H233" s="19"/>
      <c r="I233" s="19"/>
      <c r="J233" s="19"/>
      <c r="K233" s="63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"/>
      <c r="W233" s="10"/>
      <c r="X233" s="36"/>
      <c r="Y233" s="34"/>
      <c r="Z233" s="10"/>
      <c r="AA233" s="19"/>
      <c r="AB233" s="19"/>
      <c r="AC233" s="19"/>
      <c r="AD233" s="19"/>
      <c r="AE233" s="19"/>
      <c r="AF233" s="19"/>
    </row>
    <row r="234" spans="1:32" x14ac:dyDescent="0.2">
      <c r="A234" s="1"/>
      <c r="B234" s="10"/>
      <c r="C234" s="36"/>
      <c r="D234" s="34"/>
      <c r="E234" s="10"/>
      <c r="F234" s="19"/>
      <c r="G234" s="19"/>
      <c r="H234" s="19"/>
      <c r="I234" s="19"/>
      <c r="J234" s="19"/>
      <c r="K234" s="63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"/>
      <c r="W234" s="10"/>
      <c r="X234" s="36"/>
      <c r="Y234" s="34"/>
      <c r="Z234" s="10"/>
      <c r="AA234" s="19"/>
      <c r="AB234" s="19"/>
      <c r="AC234" s="19"/>
      <c r="AD234" s="19"/>
      <c r="AE234" s="19"/>
      <c r="AF234" s="19"/>
    </row>
    <row r="235" spans="1:32" x14ac:dyDescent="0.2">
      <c r="A235" s="1"/>
      <c r="B235" s="10"/>
      <c r="C235" s="36"/>
      <c r="D235" s="34"/>
      <c r="E235" s="10"/>
      <c r="F235" s="19"/>
      <c r="G235" s="19"/>
      <c r="H235" s="19"/>
      <c r="I235" s="19"/>
      <c r="J235" s="19"/>
      <c r="K235" s="63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"/>
      <c r="W235" s="10"/>
      <c r="X235" s="36"/>
      <c r="Y235" s="34"/>
      <c r="Z235" s="10"/>
      <c r="AA235" s="19"/>
      <c r="AB235" s="19"/>
      <c r="AC235" s="19"/>
      <c r="AD235" s="19"/>
      <c r="AE235" s="19"/>
      <c r="AF235" s="19"/>
    </row>
    <row r="236" spans="1:32" x14ac:dyDescent="0.2">
      <c r="A236" s="1"/>
      <c r="B236" s="10"/>
      <c r="C236" s="36"/>
      <c r="D236" s="34"/>
      <c r="E236" s="10"/>
      <c r="F236" s="19"/>
      <c r="G236" s="19"/>
      <c r="H236" s="19"/>
      <c r="I236" s="19"/>
      <c r="J236" s="19"/>
      <c r="K236" s="63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"/>
      <c r="W236" s="10"/>
      <c r="X236" s="36"/>
      <c r="Y236" s="34"/>
      <c r="Z236" s="10"/>
      <c r="AA236" s="19"/>
      <c r="AB236" s="19"/>
      <c r="AC236" s="19"/>
      <c r="AD236" s="19"/>
      <c r="AE236" s="19"/>
      <c r="AF236" s="19"/>
    </row>
    <row r="237" spans="1:32" x14ac:dyDescent="0.2">
      <c r="A237" s="1"/>
      <c r="B237" s="10"/>
      <c r="C237" s="36"/>
      <c r="D237" s="34"/>
      <c r="E237" s="10"/>
      <c r="F237" s="19"/>
      <c r="G237" s="19"/>
      <c r="H237" s="19"/>
      <c r="I237" s="19"/>
      <c r="J237" s="19"/>
      <c r="K237" s="63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"/>
      <c r="W237" s="10"/>
      <c r="X237" s="36"/>
      <c r="Y237" s="34"/>
      <c r="Z237" s="10"/>
      <c r="AA237" s="19"/>
      <c r="AB237" s="19"/>
      <c r="AC237" s="19"/>
      <c r="AD237" s="19"/>
      <c r="AE237" s="19"/>
      <c r="AF237" s="19"/>
    </row>
    <row r="238" spans="1:32" x14ac:dyDescent="0.2">
      <c r="A238" s="1"/>
      <c r="B238" s="10"/>
      <c r="C238" s="36"/>
      <c r="D238" s="34"/>
      <c r="E238" s="10"/>
      <c r="F238" s="19"/>
      <c r="G238" s="19"/>
      <c r="H238" s="19"/>
      <c r="I238" s="19"/>
      <c r="J238" s="19"/>
      <c r="K238" s="63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"/>
      <c r="W238" s="10"/>
      <c r="X238" s="36"/>
      <c r="Y238" s="34"/>
      <c r="Z238" s="10"/>
      <c r="AA238" s="19"/>
      <c r="AB238" s="19"/>
      <c r="AC238" s="19"/>
      <c r="AD238" s="19"/>
      <c r="AE238" s="19"/>
      <c r="AF238" s="19"/>
    </row>
    <row r="239" spans="1:32" x14ac:dyDescent="0.2">
      <c r="A239" s="1"/>
      <c r="B239" s="10"/>
      <c r="C239" s="36"/>
      <c r="D239" s="34"/>
      <c r="E239" s="10"/>
      <c r="F239" s="19"/>
      <c r="G239" s="19"/>
      <c r="H239" s="19"/>
      <c r="I239" s="19"/>
      <c r="J239" s="19"/>
      <c r="K239" s="63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"/>
      <c r="W239" s="10"/>
      <c r="X239" s="36"/>
      <c r="Y239" s="34"/>
      <c r="Z239" s="10"/>
      <c r="AA239" s="19"/>
      <c r="AB239" s="19"/>
      <c r="AC239" s="19"/>
      <c r="AD239" s="19"/>
      <c r="AE239" s="19"/>
      <c r="AF239" s="19"/>
    </row>
    <row r="240" spans="1:32" x14ac:dyDescent="0.2">
      <c r="A240" s="1"/>
      <c r="B240" s="10"/>
      <c r="C240" s="36"/>
      <c r="D240" s="34"/>
      <c r="E240" s="10"/>
      <c r="F240" s="19"/>
      <c r="G240" s="19"/>
      <c r="H240" s="19"/>
      <c r="I240" s="19"/>
      <c r="J240" s="19"/>
      <c r="K240" s="63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"/>
      <c r="W240" s="10"/>
      <c r="X240" s="36"/>
      <c r="Y240" s="34"/>
      <c r="Z240" s="10"/>
      <c r="AA240" s="19"/>
      <c r="AB240" s="19"/>
      <c r="AC240" s="19"/>
      <c r="AD240" s="19"/>
      <c r="AE240" s="19"/>
      <c r="AF240" s="19"/>
    </row>
    <row r="241" spans="1:32" x14ac:dyDescent="0.2">
      <c r="A241" s="1"/>
      <c r="B241" s="10"/>
      <c r="C241" s="36"/>
      <c r="D241" s="34"/>
      <c r="E241" s="10"/>
      <c r="F241" s="19"/>
      <c r="G241" s="19"/>
      <c r="H241" s="19"/>
      <c r="I241" s="19"/>
      <c r="J241" s="19"/>
      <c r="K241" s="63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"/>
      <c r="W241" s="10"/>
      <c r="X241" s="36"/>
      <c r="Y241" s="34"/>
      <c r="Z241" s="10"/>
      <c r="AA241" s="19"/>
      <c r="AB241" s="19"/>
      <c r="AC241" s="19"/>
      <c r="AD241" s="19"/>
      <c r="AE241" s="19"/>
      <c r="AF241" s="19"/>
    </row>
    <row r="242" spans="1:32" x14ac:dyDescent="0.2">
      <c r="A242" s="1"/>
      <c r="B242" s="10"/>
      <c r="C242" s="36"/>
      <c r="D242" s="34"/>
      <c r="E242" s="10"/>
      <c r="F242" s="19"/>
      <c r="G242" s="19"/>
      <c r="H242" s="19"/>
      <c r="I242" s="19"/>
      <c r="J242" s="19"/>
      <c r="K242" s="63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"/>
      <c r="W242" s="10"/>
      <c r="X242" s="36"/>
      <c r="Y242" s="34"/>
      <c r="Z242" s="10"/>
      <c r="AA242" s="19"/>
      <c r="AB242" s="19"/>
      <c r="AC242" s="19"/>
      <c r="AD242" s="19"/>
      <c r="AE242" s="19"/>
      <c r="AF242" s="19"/>
    </row>
    <row r="243" spans="1:32" x14ac:dyDescent="0.2">
      <c r="A243" s="1"/>
      <c r="B243" s="10"/>
      <c r="C243" s="36"/>
      <c r="D243" s="34"/>
      <c r="E243" s="10"/>
      <c r="F243" s="19"/>
      <c r="G243" s="19"/>
      <c r="H243" s="19"/>
      <c r="I243" s="19"/>
      <c r="J243" s="19"/>
      <c r="K243" s="63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"/>
      <c r="W243" s="10"/>
      <c r="X243" s="36"/>
      <c r="Y243" s="34"/>
      <c r="Z243" s="10"/>
      <c r="AA243" s="19"/>
      <c r="AB243" s="19"/>
      <c r="AC243" s="19"/>
      <c r="AD243" s="19"/>
      <c r="AE243" s="19"/>
      <c r="AF243" s="19"/>
    </row>
    <row r="244" spans="1:32" x14ac:dyDescent="0.2">
      <c r="A244" s="1"/>
      <c r="B244" s="10"/>
      <c r="C244" s="36"/>
      <c r="D244" s="34"/>
      <c r="E244" s="10"/>
      <c r="F244" s="19"/>
      <c r="G244" s="19"/>
      <c r="H244" s="19"/>
      <c r="I244" s="19"/>
      <c r="J244" s="19"/>
      <c r="K244" s="63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"/>
      <c r="W244" s="10"/>
      <c r="X244" s="36"/>
      <c r="Y244" s="34"/>
      <c r="Z244" s="10"/>
      <c r="AA244" s="19"/>
      <c r="AB244" s="19"/>
      <c r="AC244" s="19"/>
      <c r="AD244" s="19"/>
      <c r="AE244" s="19"/>
      <c r="AF244" s="19"/>
    </row>
    <row r="245" spans="1:32" x14ac:dyDescent="0.2">
      <c r="A245" s="1"/>
      <c r="B245" s="10"/>
      <c r="C245" s="36"/>
      <c r="D245" s="34"/>
      <c r="E245" s="10"/>
      <c r="F245" s="19"/>
      <c r="G245" s="19"/>
      <c r="H245" s="19"/>
      <c r="I245" s="19"/>
      <c r="J245" s="19"/>
      <c r="K245" s="63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"/>
      <c r="W245" s="10"/>
      <c r="X245" s="36"/>
      <c r="Y245" s="34"/>
      <c r="Z245" s="10"/>
      <c r="AA245" s="19"/>
      <c r="AB245" s="19"/>
      <c r="AC245" s="19"/>
      <c r="AD245" s="19"/>
      <c r="AE245" s="19"/>
      <c r="AF245" s="19"/>
    </row>
    <row r="246" spans="1:32" x14ac:dyDescent="0.2">
      <c r="A246" s="1"/>
      <c r="B246" s="10"/>
      <c r="C246" s="36"/>
      <c r="D246" s="34"/>
      <c r="E246" s="10"/>
      <c r="F246" s="19"/>
      <c r="G246" s="19"/>
      <c r="H246" s="19"/>
      <c r="I246" s="19"/>
      <c r="J246" s="19"/>
      <c r="K246" s="63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"/>
      <c r="W246" s="10"/>
      <c r="X246" s="36"/>
      <c r="Y246" s="34"/>
      <c r="Z246" s="10"/>
      <c r="AA246" s="19"/>
      <c r="AB246" s="19"/>
      <c r="AC246" s="19"/>
      <c r="AD246" s="19"/>
      <c r="AE246" s="19"/>
      <c r="AF246" s="19"/>
    </row>
    <row r="247" spans="1:32" x14ac:dyDescent="0.2">
      <c r="A247" s="1"/>
      <c r="B247" s="10"/>
      <c r="C247" s="36"/>
      <c r="D247" s="34"/>
      <c r="E247" s="10"/>
      <c r="F247" s="19"/>
      <c r="G247" s="19"/>
      <c r="H247" s="19"/>
      <c r="I247" s="19"/>
      <c r="J247" s="19"/>
      <c r="K247" s="63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"/>
      <c r="W247" s="10"/>
      <c r="X247" s="36"/>
      <c r="Y247" s="34"/>
      <c r="Z247" s="10"/>
      <c r="AA247" s="19"/>
      <c r="AB247" s="19"/>
      <c r="AC247" s="19"/>
      <c r="AD247" s="19"/>
      <c r="AE247" s="19"/>
      <c r="AF247" s="19"/>
    </row>
    <row r="248" spans="1:32" x14ac:dyDescent="0.2">
      <c r="A248" s="1"/>
      <c r="B248" s="10"/>
      <c r="C248" s="36"/>
      <c r="D248" s="34"/>
      <c r="E248" s="10"/>
      <c r="F248" s="19"/>
      <c r="G248" s="19"/>
      <c r="H248" s="19"/>
      <c r="I248" s="19"/>
      <c r="J248" s="19"/>
      <c r="K248" s="63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"/>
      <c r="W248" s="10"/>
      <c r="X248" s="36"/>
      <c r="Y248" s="34"/>
      <c r="Z248" s="10"/>
      <c r="AA248" s="19"/>
      <c r="AB248" s="19"/>
      <c r="AC248" s="19"/>
      <c r="AD248" s="19"/>
      <c r="AE248" s="19"/>
      <c r="AF248" s="19"/>
    </row>
    <row r="249" spans="1:32" x14ac:dyDescent="0.2">
      <c r="A249" s="1"/>
      <c r="B249" s="10"/>
      <c r="C249" s="36"/>
      <c r="D249" s="34"/>
      <c r="E249" s="10"/>
      <c r="F249" s="19"/>
      <c r="G249" s="19"/>
      <c r="H249" s="19"/>
      <c r="I249" s="19"/>
      <c r="J249" s="19"/>
      <c r="K249" s="63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"/>
      <c r="W249" s="10"/>
      <c r="X249" s="36"/>
      <c r="Y249" s="34"/>
      <c r="Z249" s="10"/>
      <c r="AA249" s="19"/>
      <c r="AB249" s="19"/>
      <c r="AC249" s="19"/>
      <c r="AD249" s="19"/>
      <c r="AE249" s="19"/>
      <c r="AF249" s="19"/>
    </row>
    <row r="250" spans="1:32" x14ac:dyDescent="0.2">
      <c r="A250" s="1"/>
      <c r="B250" s="10"/>
      <c r="C250" s="36"/>
      <c r="D250" s="34"/>
      <c r="E250" s="10"/>
      <c r="F250" s="19"/>
      <c r="G250" s="19"/>
      <c r="H250" s="19"/>
      <c r="I250" s="19"/>
      <c r="J250" s="19"/>
      <c r="K250" s="63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"/>
      <c r="W250" s="10"/>
      <c r="X250" s="36"/>
      <c r="Y250" s="34"/>
      <c r="Z250" s="10"/>
      <c r="AA250" s="19"/>
      <c r="AB250" s="19"/>
      <c r="AC250" s="19"/>
      <c r="AD250" s="19"/>
      <c r="AE250" s="19"/>
      <c r="AF250" s="19"/>
    </row>
    <row r="251" spans="1:32" x14ac:dyDescent="0.2">
      <c r="A251" s="1"/>
      <c r="B251" s="10"/>
      <c r="C251" s="36"/>
      <c r="D251" s="34"/>
      <c r="E251" s="10"/>
      <c r="F251" s="19"/>
      <c r="G251" s="19"/>
      <c r="H251" s="19"/>
      <c r="I251" s="19"/>
      <c r="J251" s="19"/>
      <c r="K251" s="63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"/>
      <c r="W251" s="10"/>
      <c r="X251" s="36"/>
      <c r="Y251" s="34"/>
      <c r="Z251" s="10"/>
      <c r="AA251" s="19"/>
      <c r="AB251" s="19"/>
      <c r="AC251" s="19"/>
      <c r="AD251" s="19"/>
      <c r="AE251" s="19"/>
      <c r="AF251" s="19"/>
    </row>
    <row r="252" spans="1:32" x14ac:dyDescent="0.2">
      <c r="A252" s="1"/>
      <c r="B252" s="10"/>
      <c r="C252" s="36"/>
      <c r="D252" s="34"/>
      <c r="E252" s="10"/>
      <c r="F252" s="19"/>
      <c r="G252" s="19"/>
      <c r="H252" s="19"/>
      <c r="I252" s="19"/>
      <c r="J252" s="19"/>
      <c r="K252" s="63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"/>
      <c r="W252" s="10"/>
      <c r="X252" s="36"/>
      <c r="Y252" s="34"/>
      <c r="Z252" s="10"/>
      <c r="AA252" s="19"/>
      <c r="AB252" s="19"/>
      <c r="AC252" s="19"/>
      <c r="AD252" s="19"/>
      <c r="AE252" s="19"/>
      <c r="AF252" s="19"/>
    </row>
    <row r="253" spans="1:32" x14ac:dyDescent="0.2">
      <c r="A253" s="1"/>
      <c r="B253" s="10"/>
      <c r="C253" s="36"/>
      <c r="D253" s="34"/>
      <c r="E253" s="10"/>
      <c r="F253" s="19"/>
      <c r="G253" s="19"/>
      <c r="H253" s="19"/>
      <c r="I253" s="19"/>
      <c r="J253" s="19"/>
      <c r="K253" s="63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"/>
      <c r="W253" s="10"/>
      <c r="X253" s="36"/>
      <c r="Y253" s="34"/>
      <c r="Z253" s="10"/>
      <c r="AA253" s="19"/>
      <c r="AB253" s="19"/>
      <c r="AC253" s="19"/>
      <c r="AD253" s="19"/>
      <c r="AE253" s="19"/>
      <c r="AF253" s="19"/>
    </row>
    <row r="254" spans="1:32" x14ac:dyDescent="0.2">
      <c r="A254" s="1"/>
      <c r="B254" s="10"/>
      <c r="C254" s="36"/>
      <c r="D254" s="34"/>
      <c r="E254" s="10"/>
      <c r="F254" s="19"/>
      <c r="G254" s="19"/>
      <c r="H254" s="19"/>
      <c r="I254" s="19"/>
      <c r="J254" s="19"/>
      <c r="K254" s="63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"/>
      <c r="W254" s="10"/>
      <c r="X254" s="36"/>
      <c r="Y254" s="34"/>
      <c r="Z254" s="10"/>
      <c r="AA254" s="19"/>
      <c r="AB254" s="19"/>
      <c r="AC254" s="19"/>
      <c r="AD254" s="19"/>
      <c r="AE254" s="19"/>
      <c r="AF254" s="19"/>
    </row>
    <row r="255" spans="1:32" x14ac:dyDescent="0.2">
      <c r="A255" s="1"/>
      <c r="B255" s="10"/>
      <c r="C255" s="36"/>
      <c r="D255" s="34"/>
      <c r="E255" s="10"/>
      <c r="F255" s="19"/>
      <c r="G255" s="19"/>
      <c r="H255" s="19"/>
      <c r="I255" s="19"/>
      <c r="J255" s="19"/>
      <c r="K255" s="63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"/>
      <c r="W255" s="10"/>
      <c r="X255" s="36"/>
      <c r="Y255" s="34"/>
      <c r="Z255" s="10"/>
      <c r="AA255" s="19"/>
      <c r="AB255" s="19"/>
      <c r="AC255" s="19"/>
      <c r="AD255" s="19"/>
      <c r="AE255" s="19"/>
      <c r="AF255" s="19"/>
    </row>
    <row r="256" spans="1:32" x14ac:dyDescent="0.2">
      <c r="A256" s="1"/>
      <c r="B256" s="10"/>
      <c r="C256" s="36"/>
      <c r="D256" s="34"/>
      <c r="E256" s="10"/>
      <c r="F256" s="19"/>
      <c r="G256" s="19"/>
      <c r="H256" s="19"/>
      <c r="I256" s="19"/>
      <c r="J256" s="19"/>
      <c r="K256" s="63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"/>
      <c r="W256" s="10"/>
      <c r="X256" s="36"/>
      <c r="Y256" s="34"/>
      <c r="Z256" s="10"/>
      <c r="AA256" s="19"/>
      <c r="AB256" s="19"/>
      <c r="AC256" s="19"/>
      <c r="AD256" s="19"/>
      <c r="AE256" s="19"/>
      <c r="AF256" s="19"/>
    </row>
    <row r="257" spans="1:32" x14ac:dyDescent="0.2">
      <c r="A257" s="1"/>
      <c r="B257" s="10"/>
      <c r="C257" s="36"/>
      <c r="D257" s="34"/>
      <c r="E257" s="10"/>
      <c r="F257" s="19"/>
      <c r="G257" s="19"/>
      <c r="H257" s="19"/>
      <c r="I257" s="19"/>
      <c r="J257" s="19"/>
      <c r="K257" s="63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"/>
      <c r="W257" s="10"/>
      <c r="X257" s="36"/>
      <c r="Y257" s="34"/>
      <c r="Z257" s="10"/>
      <c r="AA257" s="19"/>
      <c r="AB257" s="19"/>
      <c r="AC257" s="19"/>
      <c r="AD257" s="19"/>
      <c r="AE257" s="19"/>
      <c r="AF257" s="19"/>
    </row>
    <row r="258" spans="1:32" x14ac:dyDescent="0.2">
      <c r="A258" s="1"/>
      <c r="B258" s="10"/>
      <c r="C258" s="36"/>
      <c r="D258" s="34"/>
      <c r="E258" s="10"/>
      <c r="F258" s="19"/>
      <c r="G258" s="19"/>
      <c r="H258" s="19"/>
      <c r="I258" s="19"/>
      <c r="J258" s="19"/>
      <c r="K258" s="63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"/>
      <c r="W258" s="10"/>
      <c r="X258" s="36"/>
      <c r="Y258" s="34"/>
      <c r="Z258" s="10"/>
      <c r="AA258" s="19"/>
      <c r="AB258" s="19"/>
      <c r="AC258" s="19"/>
      <c r="AD258" s="19"/>
      <c r="AE258" s="19"/>
      <c r="AF258" s="19"/>
    </row>
    <row r="259" spans="1:32" x14ac:dyDescent="0.2">
      <c r="A259" s="1"/>
      <c r="B259" s="10"/>
      <c r="C259" s="36"/>
      <c r="D259" s="34"/>
      <c r="E259" s="10"/>
      <c r="F259" s="19"/>
      <c r="G259" s="19"/>
      <c r="H259" s="19"/>
      <c r="I259" s="19"/>
      <c r="J259" s="19"/>
      <c r="K259" s="63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"/>
      <c r="W259" s="10"/>
      <c r="X259" s="36"/>
      <c r="Y259" s="34"/>
      <c r="Z259" s="10"/>
      <c r="AA259" s="19"/>
      <c r="AB259" s="19"/>
      <c r="AC259" s="19"/>
      <c r="AD259" s="19"/>
      <c r="AE259" s="19"/>
      <c r="AF259" s="19"/>
    </row>
    <row r="260" spans="1:32" x14ac:dyDescent="0.2">
      <c r="A260" s="1"/>
      <c r="B260" s="10"/>
      <c r="C260" s="36"/>
      <c r="D260" s="34"/>
      <c r="E260" s="10"/>
      <c r="F260" s="19"/>
      <c r="G260" s="19"/>
      <c r="H260" s="19"/>
      <c r="I260" s="19"/>
      <c r="J260" s="19"/>
      <c r="K260" s="63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"/>
      <c r="W260" s="10"/>
      <c r="X260" s="36"/>
      <c r="Y260" s="34"/>
      <c r="Z260" s="10"/>
      <c r="AA260" s="19"/>
      <c r="AB260" s="19"/>
      <c r="AC260" s="19"/>
      <c r="AD260" s="19"/>
      <c r="AE260" s="19"/>
      <c r="AF260" s="19"/>
    </row>
    <row r="261" spans="1:32" x14ac:dyDescent="0.2">
      <c r="A261" s="1"/>
      <c r="B261" s="10"/>
      <c r="C261" s="36"/>
      <c r="D261" s="34"/>
      <c r="E261" s="10"/>
      <c r="F261" s="19"/>
      <c r="G261" s="19"/>
      <c r="H261" s="19"/>
      <c r="I261" s="19"/>
      <c r="J261" s="19"/>
      <c r="K261" s="63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"/>
      <c r="W261" s="10"/>
      <c r="X261" s="36"/>
      <c r="Y261" s="34"/>
      <c r="Z261" s="10"/>
      <c r="AA261" s="19"/>
      <c r="AB261" s="19"/>
      <c r="AC261" s="19"/>
      <c r="AD261" s="19"/>
      <c r="AE261" s="19"/>
      <c r="AF261" s="19"/>
    </row>
    <row r="262" spans="1:32" x14ac:dyDescent="0.2">
      <c r="A262" s="1"/>
      <c r="B262" s="10"/>
      <c r="C262" s="36"/>
      <c r="D262" s="34"/>
      <c r="E262" s="10"/>
      <c r="F262" s="19"/>
      <c r="G262" s="19"/>
      <c r="H262" s="19"/>
      <c r="I262" s="19"/>
      <c r="J262" s="19"/>
      <c r="K262" s="63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"/>
      <c r="W262" s="10"/>
      <c r="X262" s="36"/>
      <c r="Y262" s="34"/>
      <c r="Z262" s="10"/>
      <c r="AA262" s="19"/>
      <c r="AB262" s="19"/>
      <c r="AC262" s="19"/>
      <c r="AD262" s="19"/>
      <c r="AE262" s="19"/>
      <c r="AF262" s="19"/>
    </row>
    <row r="263" spans="1:32" x14ac:dyDescent="0.2">
      <c r="A263" s="1"/>
      <c r="B263" s="10"/>
      <c r="C263" s="36"/>
      <c r="D263" s="34"/>
      <c r="E263" s="10"/>
      <c r="F263" s="19"/>
      <c r="G263" s="19"/>
      <c r="H263" s="19"/>
      <c r="I263" s="19"/>
      <c r="J263" s="19"/>
      <c r="K263" s="63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"/>
      <c r="W263" s="10"/>
      <c r="X263" s="36"/>
      <c r="Y263" s="34"/>
      <c r="Z263" s="10"/>
      <c r="AA263" s="19"/>
      <c r="AB263" s="19"/>
      <c r="AC263" s="19"/>
      <c r="AD263" s="19"/>
      <c r="AE263" s="19"/>
      <c r="AF263" s="19"/>
    </row>
    <row r="264" spans="1:32" x14ac:dyDescent="0.2">
      <c r="A264" s="1"/>
      <c r="B264" s="10"/>
      <c r="C264" s="36"/>
      <c r="D264" s="34"/>
      <c r="E264" s="10"/>
      <c r="F264" s="19"/>
      <c r="G264" s="19"/>
      <c r="H264" s="19"/>
      <c r="I264" s="19"/>
      <c r="J264" s="19"/>
      <c r="K264" s="63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"/>
      <c r="W264" s="10"/>
      <c r="X264" s="36"/>
      <c r="Y264" s="34"/>
      <c r="Z264" s="10"/>
      <c r="AA264" s="19"/>
      <c r="AB264" s="19"/>
      <c r="AC264" s="19"/>
      <c r="AD264" s="19"/>
      <c r="AE264" s="19"/>
      <c r="AF264" s="19"/>
    </row>
    <row r="265" spans="1:32" x14ac:dyDescent="0.2">
      <c r="A265" s="1"/>
      <c r="B265" s="10"/>
      <c r="C265" s="36"/>
      <c r="D265" s="34"/>
      <c r="E265" s="10"/>
      <c r="F265" s="19"/>
      <c r="G265" s="19"/>
      <c r="H265" s="19"/>
      <c r="I265" s="19"/>
      <c r="J265" s="19"/>
      <c r="K265" s="63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"/>
      <c r="W265" s="10"/>
      <c r="X265" s="36"/>
      <c r="Y265" s="34"/>
      <c r="Z265" s="10"/>
      <c r="AA265" s="19"/>
      <c r="AB265" s="19"/>
      <c r="AC265" s="19"/>
      <c r="AD265" s="19"/>
      <c r="AE265" s="19"/>
      <c r="AF265" s="19"/>
    </row>
    <row r="266" spans="1:32" x14ac:dyDescent="0.2">
      <c r="A266" s="1"/>
      <c r="B266" s="10"/>
      <c r="C266" s="36"/>
      <c r="D266" s="34"/>
      <c r="E266" s="10"/>
      <c r="F266" s="19"/>
      <c r="G266" s="19"/>
      <c r="H266" s="19"/>
      <c r="I266" s="19"/>
      <c r="J266" s="19"/>
      <c r="K266" s="63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"/>
      <c r="W266" s="10"/>
      <c r="X266" s="36"/>
      <c r="Y266" s="34"/>
      <c r="Z266" s="10"/>
      <c r="AA266" s="19"/>
      <c r="AB266" s="19"/>
      <c r="AC266" s="19"/>
      <c r="AD266" s="19"/>
      <c r="AE266" s="19"/>
      <c r="AF266" s="19"/>
    </row>
    <row r="267" spans="1:32" x14ac:dyDescent="0.2">
      <c r="A267" s="1"/>
      <c r="B267" s="10"/>
      <c r="C267" s="36"/>
      <c r="D267" s="34"/>
      <c r="E267" s="10"/>
      <c r="F267" s="19"/>
      <c r="G267" s="19"/>
      <c r="H267" s="19"/>
      <c r="I267" s="19"/>
      <c r="J267" s="19"/>
      <c r="K267" s="63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"/>
      <c r="W267" s="10"/>
      <c r="X267" s="36"/>
      <c r="Y267" s="34"/>
      <c r="Z267" s="10"/>
      <c r="AA267" s="19"/>
      <c r="AB267" s="19"/>
      <c r="AC267" s="19"/>
      <c r="AD267" s="19"/>
      <c r="AE267" s="19"/>
      <c r="AF267" s="19"/>
    </row>
    <row r="268" spans="1:32" x14ac:dyDescent="0.2">
      <c r="A268" s="1"/>
      <c r="B268" s="10"/>
      <c r="C268" s="36"/>
      <c r="D268" s="34"/>
      <c r="E268" s="10"/>
      <c r="F268" s="19"/>
      <c r="G268" s="19"/>
      <c r="H268" s="19"/>
      <c r="I268" s="19"/>
      <c r="J268" s="19"/>
      <c r="K268" s="63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"/>
      <c r="W268" s="10"/>
      <c r="X268" s="36"/>
      <c r="Y268" s="34"/>
      <c r="Z268" s="10"/>
      <c r="AA268" s="19"/>
      <c r="AB268" s="19"/>
      <c r="AC268" s="19"/>
      <c r="AD268" s="19"/>
      <c r="AE268" s="19"/>
      <c r="AF268" s="19"/>
    </row>
    <row r="269" spans="1:32" x14ac:dyDescent="0.2">
      <c r="A269" s="1"/>
      <c r="B269" s="10"/>
      <c r="C269" s="36"/>
      <c r="D269" s="34"/>
      <c r="E269" s="10"/>
      <c r="F269" s="19"/>
      <c r="G269" s="19"/>
      <c r="H269" s="19"/>
      <c r="I269" s="19"/>
      <c r="J269" s="19"/>
      <c r="K269" s="63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"/>
      <c r="W269" s="10"/>
      <c r="X269" s="36"/>
      <c r="Y269" s="34"/>
      <c r="Z269" s="10"/>
      <c r="AA269" s="19"/>
      <c r="AB269" s="19"/>
      <c r="AC269" s="19"/>
      <c r="AD269" s="19"/>
      <c r="AE269" s="19"/>
      <c r="AF269" s="19"/>
    </row>
    <row r="270" spans="1:32" x14ac:dyDescent="0.2">
      <c r="A270" s="1"/>
      <c r="B270" s="10"/>
      <c r="C270" s="36"/>
      <c r="D270" s="34"/>
      <c r="E270" s="10"/>
      <c r="F270" s="19"/>
      <c r="G270" s="19"/>
      <c r="H270" s="19"/>
      <c r="I270" s="19"/>
      <c r="J270" s="19"/>
      <c r="K270" s="63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"/>
      <c r="W270" s="10"/>
      <c r="X270" s="36"/>
      <c r="Y270" s="34"/>
      <c r="Z270" s="10"/>
      <c r="AA270" s="19"/>
      <c r="AB270" s="19"/>
      <c r="AC270" s="19"/>
      <c r="AD270" s="19"/>
      <c r="AE270" s="19"/>
      <c r="AF270" s="19"/>
    </row>
    <row r="271" spans="1:32" x14ac:dyDescent="0.2">
      <c r="A271" s="1"/>
      <c r="B271" s="10"/>
      <c r="C271" s="36"/>
      <c r="D271" s="34"/>
      <c r="E271" s="10"/>
      <c r="F271" s="19"/>
      <c r="G271" s="19"/>
      <c r="H271" s="19"/>
      <c r="I271" s="19"/>
      <c r="J271" s="19"/>
      <c r="K271" s="63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"/>
      <c r="W271" s="10"/>
      <c r="X271" s="36"/>
      <c r="Y271" s="34"/>
      <c r="Z271" s="10"/>
      <c r="AA271" s="19"/>
      <c r="AB271" s="19"/>
      <c r="AC271" s="19"/>
      <c r="AD271" s="19"/>
      <c r="AE271" s="19"/>
      <c r="AF271" s="19"/>
    </row>
    <row r="272" spans="1:32" x14ac:dyDescent="0.2">
      <c r="A272" s="1"/>
      <c r="B272" s="10"/>
      <c r="C272" s="36"/>
      <c r="D272" s="34"/>
      <c r="E272" s="10"/>
      <c r="F272" s="19"/>
      <c r="G272" s="19"/>
      <c r="H272" s="19"/>
      <c r="I272" s="19"/>
      <c r="J272" s="19"/>
      <c r="K272" s="63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"/>
      <c r="W272" s="10"/>
      <c r="X272" s="36"/>
      <c r="Y272" s="34"/>
      <c r="Z272" s="10"/>
      <c r="AA272" s="19"/>
      <c r="AB272" s="19"/>
      <c r="AC272" s="19"/>
      <c r="AD272" s="19"/>
      <c r="AE272" s="19"/>
      <c r="AF272" s="19"/>
    </row>
    <row r="273" spans="1:32" x14ac:dyDescent="0.2">
      <c r="A273" s="1"/>
      <c r="B273" s="10"/>
      <c r="C273" s="36"/>
      <c r="D273" s="34"/>
      <c r="E273" s="10"/>
      <c r="F273" s="19"/>
      <c r="G273" s="19"/>
      <c r="H273" s="19"/>
      <c r="I273" s="19"/>
      <c r="J273" s="19"/>
      <c r="K273" s="63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"/>
      <c r="W273" s="10"/>
      <c r="X273" s="36"/>
      <c r="Y273" s="34"/>
      <c r="Z273" s="10"/>
      <c r="AA273" s="19"/>
      <c r="AB273" s="19"/>
      <c r="AC273" s="19"/>
      <c r="AD273" s="19"/>
      <c r="AE273" s="19"/>
      <c r="AF273" s="19"/>
    </row>
    <row r="274" spans="1:32" x14ac:dyDescent="0.2">
      <c r="A274" s="1"/>
      <c r="B274" s="10"/>
      <c r="C274" s="36"/>
      <c r="D274" s="34"/>
      <c r="E274" s="10"/>
      <c r="F274" s="19"/>
      <c r="G274" s="19"/>
      <c r="H274" s="19"/>
      <c r="I274" s="19"/>
      <c r="J274" s="19"/>
      <c r="K274" s="63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"/>
      <c r="W274" s="10"/>
      <c r="X274" s="36"/>
      <c r="Y274" s="34"/>
      <c r="Z274" s="10"/>
      <c r="AA274" s="19"/>
      <c r="AB274" s="19"/>
      <c r="AC274" s="19"/>
      <c r="AD274" s="19"/>
      <c r="AE274" s="19"/>
      <c r="AF274" s="19"/>
    </row>
    <row r="275" spans="1:32" x14ac:dyDescent="0.2">
      <c r="A275" s="1"/>
      <c r="B275" s="10"/>
      <c r="C275" s="36"/>
      <c r="D275" s="34"/>
      <c r="E275" s="10"/>
      <c r="F275" s="19"/>
      <c r="G275" s="19"/>
      <c r="H275" s="19"/>
      <c r="I275" s="19"/>
      <c r="J275" s="19"/>
      <c r="K275" s="63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"/>
      <c r="W275" s="10"/>
      <c r="X275" s="36"/>
      <c r="Y275" s="34"/>
      <c r="Z275" s="10"/>
      <c r="AA275" s="19"/>
      <c r="AB275" s="19"/>
      <c r="AC275" s="19"/>
      <c r="AD275" s="19"/>
      <c r="AE275" s="19"/>
      <c r="AF275" s="19"/>
    </row>
    <row r="276" spans="1:32" x14ac:dyDescent="0.2">
      <c r="A276" s="1"/>
      <c r="B276" s="10"/>
      <c r="C276" s="36"/>
      <c r="D276" s="34"/>
      <c r="E276" s="10"/>
      <c r="F276" s="19"/>
      <c r="G276" s="19"/>
      <c r="H276" s="19"/>
      <c r="I276" s="19"/>
      <c r="J276" s="19"/>
      <c r="K276" s="63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"/>
      <c r="W276" s="10"/>
      <c r="X276" s="36"/>
      <c r="Y276" s="34"/>
      <c r="Z276" s="10"/>
      <c r="AA276" s="19"/>
      <c r="AB276" s="19"/>
      <c r="AC276" s="19"/>
      <c r="AD276" s="19"/>
      <c r="AE276" s="19"/>
      <c r="AF276" s="19"/>
    </row>
    <row r="277" spans="1:32" x14ac:dyDescent="0.2">
      <c r="A277" s="1"/>
      <c r="B277" s="10"/>
      <c r="C277" s="36"/>
      <c r="D277" s="34"/>
      <c r="E277" s="10"/>
      <c r="F277" s="19"/>
      <c r="G277" s="19"/>
      <c r="H277" s="19"/>
      <c r="I277" s="19"/>
      <c r="J277" s="19"/>
      <c r="K277" s="63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"/>
      <c r="W277" s="10"/>
      <c r="X277" s="36"/>
      <c r="Y277" s="34"/>
      <c r="Z277" s="10"/>
      <c r="AA277" s="19"/>
      <c r="AB277" s="19"/>
      <c r="AC277" s="19"/>
      <c r="AD277" s="19"/>
      <c r="AE277" s="19"/>
      <c r="AF277" s="19"/>
    </row>
    <row r="278" spans="1:32" x14ac:dyDescent="0.2">
      <c r="A278" s="1"/>
      <c r="B278" s="10"/>
      <c r="C278" s="36"/>
      <c r="D278" s="34"/>
      <c r="E278" s="10"/>
      <c r="F278" s="19"/>
      <c r="G278" s="19"/>
      <c r="H278" s="19"/>
      <c r="I278" s="19"/>
      <c r="J278" s="19"/>
      <c r="K278" s="63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"/>
      <c r="W278" s="10"/>
      <c r="X278" s="36"/>
      <c r="Y278" s="34"/>
      <c r="Z278" s="10"/>
      <c r="AA278" s="19"/>
      <c r="AB278" s="19"/>
      <c r="AC278" s="19"/>
      <c r="AD278" s="19"/>
      <c r="AE278" s="19"/>
      <c r="AF278" s="19"/>
    </row>
    <row r="279" spans="1:32" x14ac:dyDescent="0.2">
      <c r="A279" s="1"/>
      <c r="B279" s="10"/>
      <c r="C279" s="36"/>
      <c r="D279" s="34"/>
      <c r="E279" s="10"/>
      <c r="F279" s="19"/>
      <c r="G279" s="19"/>
      <c r="H279" s="19"/>
      <c r="I279" s="19"/>
      <c r="J279" s="19"/>
      <c r="K279" s="63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"/>
      <c r="W279" s="10"/>
      <c r="X279" s="36"/>
      <c r="Y279" s="34"/>
      <c r="Z279" s="10"/>
      <c r="AA279" s="19"/>
      <c r="AB279" s="19"/>
      <c r="AC279" s="19"/>
      <c r="AD279" s="19"/>
      <c r="AE279" s="19"/>
      <c r="AF279" s="19"/>
    </row>
    <row r="280" spans="1:32" x14ac:dyDescent="0.2">
      <c r="A280" s="1"/>
      <c r="B280" s="10"/>
      <c r="C280" s="36"/>
      <c r="D280" s="34"/>
      <c r="E280" s="10"/>
      <c r="F280" s="19"/>
      <c r="G280" s="19"/>
      <c r="H280" s="19"/>
      <c r="I280" s="19"/>
      <c r="J280" s="19"/>
      <c r="K280" s="63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"/>
      <c r="W280" s="10"/>
      <c r="X280" s="36"/>
      <c r="Y280" s="34"/>
      <c r="Z280" s="10"/>
      <c r="AA280" s="19"/>
      <c r="AB280" s="19"/>
      <c r="AC280" s="19"/>
      <c r="AD280" s="19"/>
      <c r="AE280" s="19"/>
      <c r="AF280" s="19"/>
    </row>
    <row r="281" spans="1:32" x14ac:dyDescent="0.2">
      <c r="A281" s="1"/>
      <c r="B281" s="10"/>
      <c r="C281" s="36"/>
      <c r="D281" s="34"/>
      <c r="E281" s="10"/>
      <c r="F281" s="19"/>
      <c r="G281" s="19"/>
      <c r="H281" s="19"/>
      <c r="I281" s="19"/>
      <c r="J281" s="19"/>
      <c r="K281" s="63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"/>
      <c r="W281" s="10"/>
      <c r="X281" s="36"/>
      <c r="Y281" s="34"/>
      <c r="Z281" s="10"/>
      <c r="AA281" s="19"/>
      <c r="AB281" s="19"/>
      <c r="AC281" s="19"/>
      <c r="AD281" s="19"/>
      <c r="AE281" s="19"/>
      <c r="AF281" s="19"/>
    </row>
    <row r="282" spans="1:32" x14ac:dyDescent="0.2">
      <c r="A282" s="1"/>
      <c r="B282" s="10"/>
      <c r="C282" s="36"/>
      <c r="D282" s="34"/>
      <c r="E282" s="10"/>
      <c r="F282" s="19"/>
      <c r="G282" s="19"/>
      <c r="H282" s="19"/>
      <c r="I282" s="19"/>
      <c r="J282" s="19"/>
      <c r="K282" s="63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"/>
      <c r="W282" s="10"/>
      <c r="X282" s="36"/>
      <c r="Y282" s="34"/>
      <c r="Z282" s="10"/>
      <c r="AA282" s="19"/>
      <c r="AB282" s="19"/>
      <c r="AC282" s="19"/>
      <c r="AD282" s="19"/>
      <c r="AE282" s="19"/>
      <c r="AF282" s="19"/>
    </row>
    <row r="283" spans="1:32" x14ac:dyDescent="0.2">
      <c r="A283" s="1"/>
      <c r="B283" s="10"/>
      <c r="C283" s="36"/>
      <c r="D283" s="34"/>
      <c r="E283" s="10"/>
      <c r="F283" s="19"/>
      <c r="G283" s="19"/>
      <c r="H283" s="19"/>
      <c r="I283" s="19"/>
      <c r="J283" s="19"/>
      <c r="K283" s="63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"/>
      <c r="W283" s="10"/>
      <c r="X283" s="36"/>
      <c r="Y283" s="34"/>
      <c r="Z283" s="10"/>
      <c r="AA283" s="19"/>
      <c r="AB283" s="19"/>
      <c r="AC283" s="19"/>
      <c r="AD283" s="19"/>
      <c r="AE283" s="19"/>
      <c r="AF283" s="19"/>
    </row>
    <row r="284" spans="1:32" x14ac:dyDescent="0.2">
      <c r="A284" s="1"/>
      <c r="B284" s="10"/>
      <c r="C284" s="36"/>
      <c r="D284" s="34"/>
      <c r="E284" s="10"/>
      <c r="F284" s="19"/>
      <c r="G284" s="19"/>
      <c r="H284" s="19"/>
      <c r="I284" s="19"/>
      <c r="J284" s="19"/>
      <c r="K284" s="63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"/>
      <c r="W284" s="10"/>
      <c r="X284" s="36"/>
      <c r="Y284" s="34"/>
      <c r="Z284" s="10"/>
      <c r="AA284" s="19"/>
      <c r="AB284" s="19"/>
      <c r="AC284" s="19"/>
      <c r="AD284" s="19"/>
      <c r="AE284" s="19"/>
      <c r="AF284" s="19"/>
    </row>
    <row r="285" spans="1:32" x14ac:dyDescent="0.2">
      <c r="A285" s="1"/>
      <c r="B285" s="10"/>
      <c r="C285" s="36"/>
      <c r="D285" s="34"/>
      <c r="E285" s="10"/>
      <c r="F285" s="19"/>
      <c r="G285" s="19"/>
      <c r="H285" s="19"/>
      <c r="I285" s="19"/>
      <c r="J285" s="19"/>
      <c r="K285" s="63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"/>
      <c r="W285" s="10"/>
      <c r="X285" s="36"/>
      <c r="Y285" s="34"/>
      <c r="Z285" s="10"/>
      <c r="AA285" s="19"/>
      <c r="AB285" s="19"/>
      <c r="AC285" s="19"/>
      <c r="AD285" s="19"/>
      <c r="AE285" s="19"/>
      <c r="AF285" s="19"/>
    </row>
    <row r="286" spans="1:32" x14ac:dyDescent="0.2">
      <c r="A286" s="1"/>
      <c r="B286" s="10"/>
      <c r="C286" s="36"/>
      <c r="D286" s="34"/>
      <c r="E286" s="10"/>
      <c r="F286" s="19"/>
      <c r="G286" s="19"/>
      <c r="H286" s="19"/>
      <c r="I286" s="19"/>
      <c r="J286" s="19"/>
      <c r="K286" s="63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"/>
      <c r="W286" s="10"/>
      <c r="X286" s="36"/>
      <c r="Y286" s="34"/>
      <c r="Z286" s="10"/>
      <c r="AA286" s="19"/>
      <c r="AB286" s="19"/>
      <c r="AC286" s="19"/>
      <c r="AD286" s="19"/>
      <c r="AE286" s="19"/>
      <c r="AF286" s="19"/>
    </row>
    <row r="287" spans="1:32" x14ac:dyDescent="0.2">
      <c r="A287" s="1"/>
      <c r="B287" s="10"/>
      <c r="C287" s="36"/>
      <c r="D287" s="34"/>
      <c r="E287" s="10"/>
      <c r="F287" s="19"/>
      <c r="G287" s="19"/>
      <c r="H287" s="19"/>
      <c r="I287" s="19"/>
      <c r="J287" s="19"/>
      <c r="K287" s="63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"/>
      <c r="W287" s="10"/>
      <c r="X287" s="36"/>
      <c r="Y287" s="34"/>
      <c r="Z287" s="10"/>
      <c r="AA287" s="19"/>
      <c r="AB287" s="19"/>
      <c r="AC287" s="19"/>
      <c r="AD287" s="19"/>
      <c r="AE287" s="19"/>
      <c r="AF287" s="19"/>
    </row>
    <row r="288" spans="1:32" x14ac:dyDescent="0.2">
      <c r="A288" s="1"/>
      <c r="B288" s="10"/>
      <c r="C288" s="36"/>
      <c r="D288" s="34"/>
      <c r="E288" s="10"/>
      <c r="F288" s="19"/>
      <c r="G288" s="19"/>
      <c r="H288" s="19"/>
      <c r="I288" s="19"/>
      <c r="J288" s="19"/>
      <c r="K288" s="63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"/>
      <c r="W288" s="10"/>
      <c r="X288" s="36"/>
      <c r="Y288" s="34"/>
      <c r="Z288" s="10"/>
      <c r="AA288" s="19"/>
      <c r="AB288" s="19"/>
      <c r="AC288" s="19"/>
      <c r="AD288" s="19"/>
      <c r="AE288" s="19"/>
      <c r="AF288" s="19"/>
    </row>
    <row r="289" spans="1:32" x14ac:dyDescent="0.2">
      <c r="A289" s="1"/>
      <c r="B289" s="10"/>
      <c r="C289" s="36"/>
      <c r="D289" s="34"/>
      <c r="E289" s="10"/>
      <c r="F289" s="19"/>
      <c r="G289" s="19"/>
      <c r="H289" s="19"/>
      <c r="I289" s="19"/>
      <c r="J289" s="19"/>
      <c r="K289" s="63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"/>
      <c r="W289" s="10"/>
      <c r="X289" s="36"/>
      <c r="Y289" s="34"/>
      <c r="Z289" s="10"/>
      <c r="AA289" s="19"/>
      <c r="AB289" s="19"/>
      <c r="AC289" s="19"/>
      <c r="AD289" s="19"/>
      <c r="AE289" s="19"/>
      <c r="AF289" s="19"/>
    </row>
    <row r="290" spans="1:32" x14ac:dyDescent="0.2">
      <c r="A290" s="1"/>
      <c r="B290" s="10"/>
      <c r="C290" s="36"/>
      <c r="D290" s="34"/>
      <c r="E290" s="10"/>
      <c r="F290" s="19"/>
      <c r="G290" s="19"/>
      <c r="H290" s="19"/>
      <c r="I290" s="19"/>
      <c r="J290" s="19"/>
      <c r="K290" s="63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"/>
      <c r="W290" s="10"/>
      <c r="X290" s="36"/>
      <c r="Y290" s="34"/>
      <c r="Z290" s="10"/>
      <c r="AA290" s="19"/>
      <c r="AB290" s="19"/>
      <c r="AC290" s="19"/>
      <c r="AD290" s="19"/>
      <c r="AE290" s="19"/>
      <c r="AF290" s="19"/>
    </row>
    <row r="291" spans="1:32" x14ac:dyDescent="0.2">
      <c r="A291" s="1"/>
      <c r="B291" s="10"/>
      <c r="C291" s="36"/>
      <c r="D291" s="34"/>
      <c r="E291" s="10"/>
      <c r="F291" s="19"/>
      <c r="G291" s="19"/>
      <c r="H291" s="19"/>
      <c r="I291" s="19"/>
      <c r="J291" s="19"/>
      <c r="K291" s="63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"/>
      <c r="W291" s="10"/>
      <c r="X291" s="36"/>
      <c r="Y291" s="34"/>
      <c r="Z291" s="10"/>
      <c r="AA291" s="19"/>
      <c r="AB291" s="19"/>
      <c r="AC291" s="19"/>
      <c r="AD291" s="19"/>
      <c r="AE291" s="19"/>
      <c r="AF291" s="19"/>
    </row>
    <row r="292" spans="1:32" x14ac:dyDescent="0.2">
      <c r="A292" s="1"/>
      <c r="B292" s="10"/>
      <c r="C292" s="36"/>
      <c r="D292" s="34"/>
      <c r="E292" s="10"/>
      <c r="F292" s="19"/>
      <c r="G292" s="19"/>
      <c r="H292" s="19"/>
      <c r="I292" s="19"/>
      <c r="J292" s="19"/>
      <c r="K292" s="63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"/>
      <c r="W292" s="10"/>
      <c r="X292" s="36"/>
      <c r="Y292" s="34"/>
      <c r="Z292" s="10"/>
      <c r="AA292" s="19"/>
      <c r="AB292" s="19"/>
      <c r="AC292" s="19"/>
      <c r="AD292" s="19"/>
      <c r="AE292" s="19"/>
      <c r="AF292" s="19"/>
    </row>
    <row r="293" spans="1:32" x14ac:dyDescent="0.2">
      <c r="A293" s="1"/>
      <c r="B293" s="10"/>
      <c r="C293" s="36"/>
      <c r="D293" s="34"/>
      <c r="E293" s="10"/>
      <c r="F293" s="19"/>
      <c r="G293" s="19"/>
      <c r="H293" s="19"/>
      <c r="I293" s="19"/>
      <c r="J293" s="19"/>
      <c r="K293" s="63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"/>
      <c r="W293" s="10"/>
      <c r="X293" s="36"/>
      <c r="Y293" s="34"/>
      <c r="Z293" s="10"/>
      <c r="AA293" s="19"/>
      <c r="AB293" s="19"/>
      <c r="AC293" s="19"/>
      <c r="AD293" s="19"/>
      <c r="AE293" s="19"/>
      <c r="AF293" s="19"/>
    </row>
    <row r="294" spans="1:32" x14ac:dyDescent="0.2">
      <c r="A294" s="1"/>
      <c r="B294" s="10"/>
      <c r="C294" s="36"/>
      <c r="D294" s="34"/>
      <c r="E294" s="10"/>
      <c r="F294" s="19"/>
      <c r="G294" s="19"/>
      <c r="H294" s="19"/>
      <c r="I294" s="19"/>
      <c r="J294" s="19"/>
      <c r="K294" s="63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"/>
      <c r="W294" s="10"/>
      <c r="X294" s="36"/>
      <c r="Y294" s="34"/>
      <c r="Z294" s="10"/>
      <c r="AA294" s="19"/>
      <c r="AB294" s="19"/>
      <c r="AC294" s="19"/>
      <c r="AD294" s="19"/>
      <c r="AE294" s="19"/>
      <c r="AF294" s="19"/>
    </row>
    <row r="295" spans="1:32" x14ac:dyDescent="0.2">
      <c r="A295" s="1"/>
      <c r="B295" s="10"/>
      <c r="C295" s="36"/>
      <c r="D295" s="34"/>
      <c r="E295" s="10"/>
      <c r="F295" s="19"/>
      <c r="G295" s="19"/>
      <c r="H295" s="19"/>
      <c r="I295" s="19"/>
      <c r="J295" s="19"/>
      <c r="K295" s="63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"/>
      <c r="W295" s="10"/>
      <c r="X295" s="36"/>
      <c r="Y295" s="34"/>
      <c r="Z295" s="10"/>
      <c r="AA295" s="19"/>
      <c r="AB295" s="19"/>
      <c r="AC295" s="19"/>
      <c r="AD295" s="19"/>
      <c r="AE295" s="19"/>
      <c r="AF295" s="19"/>
    </row>
    <row r="296" spans="1:32" x14ac:dyDescent="0.2">
      <c r="A296" s="1"/>
      <c r="B296" s="10"/>
      <c r="C296" s="36"/>
      <c r="D296" s="34"/>
      <c r="E296" s="10"/>
      <c r="F296" s="19"/>
      <c r="G296" s="19"/>
      <c r="H296" s="19"/>
      <c r="I296" s="19"/>
      <c r="J296" s="19"/>
      <c r="K296" s="63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"/>
      <c r="W296" s="10"/>
      <c r="X296" s="36"/>
      <c r="Y296" s="34"/>
      <c r="Z296" s="10"/>
      <c r="AA296" s="19"/>
      <c r="AB296" s="19"/>
      <c r="AC296" s="19"/>
      <c r="AD296" s="19"/>
      <c r="AE296" s="19"/>
      <c r="AF296" s="19"/>
    </row>
    <row r="297" spans="1:32" x14ac:dyDescent="0.2">
      <c r="A297" s="1"/>
      <c r="B297" s="10"/>
      <c r="C297" s="36"/>
      <c r="D297" s="34"/>
      <c r="E297" s="10"/>
      <c r="F297" s="19"/>
      <c r="G297" s="19"/>
      <c r="H297" s="19"/>
      <c r="I297" s="19"/>
      <c r="J297" s="19"/>
      <c r="K297" s="63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"/>
      <c r="W297" s="10"/>
      <c r="X297" s="36"/>
      <c r="Y297" s="34"/>
      <c r="Z297" s="10"/>
      <c r="AA297" s="19"/>
      <c r="AB297" s="19"/>
      <c r="AC297" s="19"/>
      <c r="AD297" s="19"/>
      <c r="AE297" s="19"/>
      <c r="AF297" s="19"/>
    </row>
    <row r="298" spans="1:32" x14ac:dyDescent="0.2">
      <c r="A298" s="35"/>
      <c r="V298" s="35"/>
    </row>
    <row r="299" spans="1:32" x14ac:dyDescent="0.2">
      <c r="A299" s="35"/>
      <c r="V299" s="35"/>
    </row>
    <row r="300" spans="1:32" x14ac:dyDescent="0.2">
      <c r="A300" s="35"/>
      <c r="V300" s="35"/>
    </row>
    <row r="301" spans="1:32" x14ac:dyDescent="0.2">
      <c r="A301" s="35"/>
      <c r="V301" s="35"/>
    </row>
    <row r="302" spans="1:32" x14ac:dyDescent="0.2">
      <c r="A302" s="35"/>
      <c r="V302" s="35"/>
    </row>
    <row r="303" spans="1:32" x14ac:dyDescent="0.2">
      <c r="A303" s="35"/>
      <c r="V303" s="35"/>
    </row>
    <row r="304" spans="1:32" x14ac:dyDescent="0.2">
      <c r="A304" s="35"/>
      <c r="V304" s="35"/>
    </row>
    <row r="305" spans="1:22" x14ac:dyDescent="0.2">
      <c r="A305" s="35"/>
      <c r="V305" s="35"/>
    </row>
    <row r="306" spans="1:22" x14ac:dyDescent="0.2">
      <c r="A306" s="35"/>
      <c r="V306" s="35"/>
    </row>
    <row r="307" spans="1:22" x14ac:dyDescent="0.2">
      <c r="A307" s="35"/>
      <c r="V307" s="35"/>
    </row>
    <row r="308" spans="1:22" x14ac:dyDescent="0.2">
      <c r="A308" s="35"/>
      <c r="V308" s="35"/>
    </row>
    <row r="309" spans="1:22" x14ac:dyDescent="0.2">
      <c r="A309" s="35"/>
      <c r="V309" s="35"/>
    </row>
    <row r="310" spans="1:22" x14ac:dyDescent="0.2">
      <c r="A310" s="35"/>
      <c r="V310" s="35"/>
    </row>
    <row r="311" spans="1:22" x14ac:dyDescent="0.2">
      <c r="A311" s="35"/>
      <c r="V311" s="35"/>
    </row>
    <row r="312" spans="1:22" x14ac:dyDescent="0.2">
      <c r="A312" s="35"/>
      <c r="V312" s="35"/>
    </row>
    <row r="313" spans="1:22" x14ac:dyDescent="0.2">
      <c r="A313" s="35"/>
      <c r="V313" s="35"/>
    </row>
    <row r="314" spans="1:22" x14ac:dyDescent="0.2">
      <c r="A314" s="35"/>
      <c r="V314" s="35"/>
    </row>
    <row r="315" spans="1:22" x14ac:dyDescent="0.2">
      <c r="A315" s="35"/>
      <c r="V315" s="35"/>
    </row>
    <row r="316" spans="1:22" x14ac:dyDescent="0.2">
      <c r="A316" s="35"/>
      <c r="V316" s="35"/>
    </row>
    <row r="317" spans="1:22" x14ac:dyDescent="0.2">
      <c r="A317" s="35"/>
      <c r="V317" s="35"/>
    </row>
    <row r="318" spans="1:22" x14ac:dyDescent="0.2">
      <c r="A318" s="35"/>
      <c r="V318" s="35"/>
    </row>
    <row r="319" spans="1:22" x14ac:dyDescent="0.2">
      <c r="A319" s="35"/>
      <c r="V319" s="35"/>
    </row>
    <row r="320" spans="1:22" x14ac:dyDescent="0.2">
      <c r="A320" s="35"/>
      <c r="V320" s="35"/>
    </row>
    <row r="321" spans="1:22" x14ac:dyDescent="0.2">
      <c r="A321" s="35"/>
      <c r="V321" s="35"/>
    </row>
    <row r="322" spans="1:22" x14ac:dyDescent="0.2">
      <c r="A322" s="35"/>
      <c r="V322" s="35"/>
    </row>
    <row r="323" spans="1:22" x14ac:dyDescent="0.2">
      <c r="A323" s="35"/>
      <c r="V323" s="35"/>
    </row>
    <row r="324" spans="1:22" x14ac:dyDescent="0.2">
      <c r="A324" s="35"/>
      <c r="V324" s="35"/>
    </row>
    <row r="325" spans="1:22" x14ac:dyDescent="0.2">
      <c r="A325" s="35"/>
      <c r="V325" s="35"/>
    </row>
    <row r="326" spans="1:22" x14ac:dyDescent="0.2">
      <c r="A326" s="35"/>
      <c r="V326" s="35"/>
    </row>
    <row r="327" spans="1:22" x14ac:dyDescent="0.2">
      <c r="A327" s="35"/>
      <c r="V327" s="35"/>
    </row>
    <row r="328" spans="1:22" x14ac:dyDescent="0.2">
      <c r="A328" s="35"/>
      <c r="V328" s="35"/>
    </row>
    <row r="329" spans="1:22" x14ac:dyDescent="0.2">
      <c r="A329" s="35"/>
      <c r="V329" s="35"/>
    </row>
    <row r="330" spans="1:22" x14ac:dyDescent="0.2">
      <c r="A330" s="35"/>
      <c r="V330" s="35"/>
    </row>
    <row r="331" spans="1:22" x14ac:dyDescent="0.2">
      <c r="A331" s="35"/>
      <c r="V331" s="35"/>
    </row>
    <row r="332" spans="1:22" x14ac:dyDescent="0.2">
      <c r="A332" s="35"/>
      <c r="V332" s="35"/>
    </row>
    <row r="333" spans="1:22" x14ac:dyDescent="0.2">
      <c r="A333" s="35"/>
      <c r="V333" s="35"/>
    </row>
    <row r="334" spans="1:22" x14ac:dyDescent="0.2">
      <c r="A334" s="35"/>
      <c r="V334" s="35"/>
    </row>
    <row r="335" spans="1:22" x14ac:dyDescent="0.2">
      <c r="A335" s="35"/>
      <c r="V335" s="35"/>
    </row>
    <row r="336" spans="1:22" x14ac:dyDescent="0.2">
      <c r="A336" s="35"/>
      <c r="V336" s="35"/>
    </row>
    <row r="337" spans="1:22" x14ac:dyDescent="0.2">
      <c r="A337" s="35"/>
      <c r="V337" s="35"/>
    </row>
    <row r="338" spans="1:22" x14ac:dyDescent="0.2">
      <c r="A338" s="35"/>
      <c r="V338" s="35"/>
    </row>
    <row r="339" spans="1:22" x14ac:dyDescent="0.2">
      <c r="A339" s="35"/>
      <c r="V339" s="35"/>
    </row>
    <row r="340" spans="1:22" x14ac:dyDescent="0.2">
      <c r="A340" s="35"/>
      <c r="V340" s="35"/>
    </row>
    <row r="341" spans="1:22" x14ac:dyDescent="0.2">
      <c r="A341" s="35"/>
      <c r="V341" s="35"/>
    </row>
    <row r="342" spans="1:22" x14ac:dyDescent="0.2">
      <c r="A342" s="35"/>
      <c r="V342" s="35"/>
    </row>
    <row r="343" spans="1:22" x14ac:dyDescent="0.2">
      <c r="A343" s="35"/>
      <c r="V343" s="35"/>
    </row>
    <row r="344" spans="1:22" x14ac:dyDescent="0.2">
      <c r="A344" s="35"/>
      <c r="V344" s="35"/>
    </row>
    <row r="345" spans="1:22" x14ac:dyDescent="0.2">
      <c r="A345" s="35"/>
      <c r="V345" s="35"/>
    </row>
    <row r="346" spans="1:22" x14ac:dyDescent="0.2">
      <c r="A346" s="35"/>
      <c r="V346" s="35"/>
    </row>
    <row r="347" spans="1:22" x14ac:dyDescent="0.2">
      <c r="A347" s="35"/>
      <c r="V347" s="35"/>
    </row>
    <row r="348" spans="1:22" x14ac:dyDescent="0.2">
      <c r="A348" s="35"/>
      <c r="V348" s="35"/>
    </row>
    <row r="349" spans="1:22" x14ac:dyDescent="0.2">
      <c r="A349" s="35"/>
      <c r="V349" s="35"/>
    </row>
    <row r="350" spans="1:22" x14ac:dyDescent="0.2">
      <c r="A350" s="35"/>
      <c r="V350" s="35"/>
    </row>
    <row r="351" spans="1:22" x14ac:dyDescent="0.2">
      <c r="A351" s="35"/>
      <c r="V351" s="35"/>
    </row>
    <row r="352" spans="1:22" x14ac:dyDescent="0.2">
      <c r="A352" s="35"/>
      <c r="V352" s="35"/>
    </row>
    <row r="353" spans="1:22" x14ac:dyDescent="0.2">
      <c r="A353" s="35"/>
      <c r="V353" s="35"/>
    </row>
    <row r="354" spans="1:22" x14ac:dyDescent="0.2">
      <c r="A354" s="35"/>
      <c r="V354" s="35"/>
    </row>
    <row r="355" spans="1:22" x14ac:dyDescent="0.2">
      <c r="A355" s="35"/>
      <c r="V355" s="35"/>
    </row>
    <row r="356" spans="1:22" x14ac:dyDescent="0.2">
      <c r="A356" s="35"/>
      <c r="V356" s="35"/>
    </row>
    <row r="357" spans="1:22" x14ac:dyDescent="0.2">
      <c r="A357" s="35"/>
      <c r="V357" s="35"/>
    </row>
    <row r="358" spans="1:22" x14ac:dyDescent="0.2">
      <c r="A358" s="35"/>
      <c r="V358" s="35"/>
    </row>
    <row r="359" spans="1:22" x14ac:dyDescent="0.2">
      <c r="A359" s="35"/>
      <c r="V359" s="35"/>
    </row>
    <row r="360" spans="1:22" x14ac:dyDescent="0.2">
      <c r="A360" s="35"/>
      <c r="V360" s="35"/>
    </row>
    <row r="361" spans="1:22" x14ac:dyDescent="0.2">
      <c r="A361" s="35"/>
      <c r="V361" s="35"/>
    </row>
    <row r="362" spans="1:22" x14ac:dyDescent="0.2">
      <c r="A362" s="35"/>
      <c r="V362" s="35"/>
    </row>
    <row r="363" spans="1:22" x14ac:dyDescent="0.2">
      <c r="A363" s="35"/>
      <c r="V363" s="35"/>
    </row>
    <row r="364" spans="1:22" x14ac:dyDescent="0.2">
      <c r="A364" s="35"/>
      <c r="V364" s="35"/>
    </row>
    <row r="365" spans="1:22" x14ac:dyDescent="0.2">
      <c r="A365" s="35"/>
      <c r="V365" s="35"/>
    </row>
    <row r="366" spans="1:22" x14ac:dyDescent="0.2">
      <c r="A366" s="35"/>
      <c r="V366" s="35"/>
    </row>
    <row r="367" spans="1:22" x14ac:dyDescent="0.2">
      <c r="A367" s="35"/>
      <c r="V367" s="35"/>
    </row>
    <row r="368" spans="1:22" x14ac:dyDescent="0.2">
      <c r="A368" s="35"/>
      <c r="V368" s="35"/>
    </row>
    <row r="369" spans="1:22" x14ac:dyDescent="0.2">
      <c r="A369" s="35"/>
      <c r="V369" s="35"/>
    </row>
    <row r="370" spans="1:22" x14ac:dyDescent="0.2">
      <c r="A370" s="35"/>
      <c r="V370" s="35"/>
    </row>
    <row r="371" spans="1:22" x14ac:dyDescent="0.2">
      <c r="A371" s="35"/>
      <c r="V371" s="35"/>
    </row>
    <row r="372" spans="1:22" x14ac:dyDescent="0.2">
      <c r="A372" s="35"/>
      <c r="V372" s="35"/>
    </row>
    <row r="373" spans="1:22" x14ac:dyDescent="0.2">
      <c r="A373" s="35"/>
      <c r="V373" s="35"/>
    </row>
    <row r="374" spans="1:22" x14ac:dyDescent="0.2">
      <c r="A374" s="35"/>
      <c r="V374" s="35"/>
    </row>
    <row r="375" spans="1:22" x14ac:dyDescent="0.2">
      <c r="A375" s="35"/>
      <c r="V375" s="35"/>
    </row>
    <row r="376" spans="1:22" x14ac:dyDescent="0.2">
      <c r="A376" s="35"/>
      <c r="V376" s="35"/>
    </row>
    <row r="377" spans="1:22" x14ac:dyDescent="0.2">
      <c r="A377" s="35"/>
      <c r="V377" s="35"/>
    </row>
    <row r="378" spans="1:22" x14ac:dyDescent="0.2">
      <c r="A378" s="35"/>
      <c r="V378" s="35"/>
    </row>
    <row r="379" spans="1:22" x14ac:dyDescent="0.2">
      <c r="A379" s="35"/>
      <c r="V379" s="35"/>
    </row>
    <row r="380" spans="1:22" x14ac:dyDescent="0.2">
      <c r="A380" s="35"/>
      <c r="V380" s="35"/>
    </row>
    <row r="381" spans="1:22" x14ac:dyDescent="0.2">
      <c r="A381" s="35"/>
      <c r="V381" s="35"/>
    </row>
    <row r="382" spans="1:22" x14ac:dyDescent="0.2">
      <c r="A382" s="35"/>
      <c r="V382" s="35"/>
    </row>
    <row r="383" spans="1:22" x14ac:dyDescent="0.2">
      <c r="A383" s="35"/>
      <c r="V383" s="35"/>
    </row>
    <row r="384" spans="1:22" x14ac:dyDescent="0.2">
      <c r="A384" s="35"/>
      <c r="V384" s="35"/>
    </row>
    <row r="385" spans="1:22" x14ac:dyDescent="0.2">
      <c r="A385" s="35"/>
      <c r="V385" s="35"/>
    </row>
    <row r="386" spans="1:22" x14ac:dyDescent="0.2">
      <c r="A386" s="35"/>
      <c r="V386" s="35"/>
    </row>
    <row r="387" spans="1:22" x14ac:dyDescent="0.2">
      <c r="A387" s="35"/>
      <c r="V387" s="35"/>
    </row>
    <row r="388" spans="1:22" x14ac:dyDescent="0.2">
      <c r="A388" s="35"/>
      <c r="V388" s="35"/>
    </row>
    <row r="389" spans="1:22" x14ac:dyDescent="0.2">
      <c r="A389" s="35"/>
      <c r="V389" s="35"/>
    </row>
    <row r="390" spans="1:22" x14ac:dyDescent="0.2">
      <c r="A390" s="35"/>
      <c r="V390" s="35"/>
    </row>
    <row r="391" spans="1:22" x14ac:dyDescent="0.2">
      <c r="A391" s="35"/>
      <c r="V391" s="35"/>
    </row>
    <row r="392" spans="1:22" x14ac:dyDescent="0.2">
      <c r="A392" s="35"/>
      <c r="V392" s="35"/>
    </row>
    <row r="393" spans="1:22" x14ac:dyDescent="0.2">
      <c r="A393" s="35"/>
      <c r="V393" s="35"/>
    </row>
    <row r="394" spans="1:22" x14ac:dyDescent="0.2">
      <c r="A394" s="35"/>
      <c r="V394" s="35"/>
    </row>
    <row r="395" spans="1:22" x14ac:dyDescent="0.2">
      <c r="A395" s="35"/>
      <c r="V395" s="35"/>
    </row>
    <row r="396" spans="1:22" x14ac:dyDescent="0.2">
      <c r="A396" s="35"/>
      <c r="V396" s="35"/>
    </row>
    <row r="397" spans="1:22" x14ac:dyDescent="0.2">
      <c r="A397" s="35"/>
      <c r="V397" s="35"/>
    </row>
    <row r="398" spans="1:22" x14ac:dyDescent="0.2">
      <c r="A398" s="35"/>
      <c r="V398" s="35"/>
    </row>
    <row r="399" spans="1:22" x14ac:dyDescent="0.2">
      <c r="A399" s="35"/>
      <c r="V399" s="35"/>
    </row>
    <row r="400" spans="1:22" x14ac:dyDescent="0.2">
      <c r="A400" s="35"/>
      <c r="V400" s="35"/>
    </row>
    <row r="401" spans="1:22" x14ac:dyDescent="0.2">
      <c r="A401" s="35"/>
      <c r="V401" s="35"/>
    </row>
    <row r="402" spans="1:22" x14ac:dyDescent="0.2">
      <c r="A402" s="35"/>
      <c r="V402" s="35"/>
    </row>
    <row r="403" spans="1:22" x14ac:dyDescent="0.2">
      <c r="A403" s="35"/>
      <c r="V403" s="35"/>
    </row>
    <row r="404" spans="1:22" x14ac:dyDescent="0.2">
      <c r="A404" s="35"/>
      <c r="V404" s="35"/>
    </row>
    <row r="405" spans="1:22" x14ac:dyDescent="0.2">
      <c r="A405" s="35"/>
      <c r="V405" s="35"/>
    </row>
    <row r="406" spans="1:22" x14ac:dyDescent="0.2">
      <c r="A406" s="35"/>
      <c r="V406" s="35"/>
    </row>
    <row r="407" spans="1:22" x14ac:dyDescent="0.2">
      <c r="A407" s="35"/>
      <c r="V407" s="35"/>
    </row>
    <row r="408" spans="1:22" x14ac:dyDescent="0.2">
      <c r="A408" s="35"/>
      <c r="V408" s="35"/>
    </row>
    <row r="409" spans="1:22" x14ac:dyDescent="0.2">
      <c r="A409" s="35"/>
      <c r="V409" s="35"/>
    </row>
    <row r="410" spans="1:22" x14ac:dyDescent="0.2">
      <c r="A410" s="35"/>
      <c r="V410" s="35"/>
    </row>
    <row r="411" spans="1:22" x14ac:dyDescent="0.2">
      <c r="A411" s="35"/>
      <c r="V411" s="35"/>
    </row>
    <row r="412" spans="1:22" x14ac:dyDescent="0.2">
      <c r="A412" s="35"/>
      <c r="V412" s="35"/>
    </row>
    <row r="413" spans="1:22" x14ac:dyDescent="0.2">
      <c r="A413" s="35"/>
      <c r="V413" s="35"/>
    </row>
    <row r="414" spans="1:22" x14ac:dyDescent="0.2">
      <c r="A414" s="35"/>
      <c r="V414" s="35"/>
    </row>
    <row r="415" spans="1:22" x14ac:dyDescent="0.2">
      <c r="A415" s="35"/>
      <c r="V415" s="35"/>
    </row>
    <row r="416" spans="1:22" x14ac:dyDescent="0.2">
      <c r="A416" s="35"/>
      <c r="V416" s="35"/>
    </row>
    <row r="417" spans="1:22" x14ac:dyDescent="0.2">
      <c r="A417" s="35"/>
      <c r="V417" s="35"/>
    </row>
    <row r="418" spans="1:22" x14ac:dyDescent="0.2">
      <c r="A418" s="35"/>
      <c r="V418" s="35"/>
    </row>
    <row r="419" spans="1:22" x14ac:dyDescent="0.2">
      <c r="A419" s="35"/>
      <c r="V419" s="35"/>
    </row>
    <row r="420" spans="1:22" x14ac:dyDescent="0.2">
      <c r="A420" s="35"/>
      <c r="V420" s="35"/>
    </row>
    <row r="421" spans="1:22" x14ac:dyDescent="0.2">
      <c r="A421" s="35"/>
      <c r="V421" s="35"/>
    </row>
    <row r="422" spans="1:22" x14ac:dyDescent="0.2">
      <c r="A422" s="35"/>
      <c r="V422" s="35"/>
    </row>
    <row r="423" spans="1:22" x14ac:dyDescent="0.2">
      <c r="A423" s="35"/>
      <c r="V423" s="35"/>
    </row>
    <row r="424" spans="1:22" x14ac:dyDescent="0.2">
      <c r="A424" s="35"/>
      <c r="V424" s="35"/>
    </row>
    <row r="425" spans="1:22" x14ac:dyDescent="0.2">
      <c r="A425" s="35"/>
      <c r="V425" s="35"/>
    </row>
    <row r="426" spans="1:22" x14ac:dyDescent="0.2">
      <c r="A426" s="35"/>
      <c r="V426" s="35"/>
    </row>
    <row r="427" spans="1:22" x14ac:dyDescent="0.2">
      <c r="A427" s="35"/>
      <c r="V427" s="35"/>
    </row>
    <row r="428" spans="1:22" x14ac:dyDescent="0.2">
      <c r="A428" s="35"/>
      <c r="V428" s="35"/>
    </row>
    <row r="429" spans="1:22" x14ac:dyDescent="0.2">
      <c r="A429" s="35"/>
      <c r="V429" s="35"/>
    </row>
    <row r="430" spans="1:22" x14ac:dyDescent="0.2">
      <c r="A430" s="35"/>
      <c r="V430" s="35"/>
    </row>
    <row r="431" spans="1:22" x14ac:dyDescent="0.2">
      <c r="A431" s="35"/>
      <c r="V431" s="35"/>
    </row>
    <row r="432" spans="1:22" x14ac:dyDescent="0.2">
      <c r="A432" s="35"/>
      <c r="V432" s="35"/>
    </row>
    <row r="433" spans="1:22" x14ac:dyDescent="0.2">
      <c r="A433" s="35"/>
      <c r="V433" s="35"/>
    </row>
    <row r="434" spans="1:22" x14ac:dyDescent="0.2">
      <c r="A434" s="35"/>
      <c r="V434" s="35"/>
    </row>
    <row r="435" spans="1:22" x14ac:dyDescent="0.2">
      <c r="A435" s="35"/>
      <c r="V435" s="35"/>
    </row>
    <row r="436" spans="1:22" x14ac:dyDescent="0.2">
      <c r="A436" s="35"/>
      <c r="V436" s="35"/>
    </row>
    <row r="437" spans="1:22" x14ac:dyDescent="0.2">
      <c r="A437" s="35"/>
      <c r="V437" s="35"/>
    </row>
    <row r="438" spans="1:22" x14ac:dyDescent="0.2">
      <c r="A438" s="35"/>
      <c r="V438" s="35"/>
    </row>
    <row r="439" spans="1:22" x14ac:dyDescent="0.2">
      <c r="A439" s="35"/>
      <c r="V439" s="35"/>
    </row>
    <row r="440" spans="1:22" x14ac:dyDescent="0.2">
      <c r="A440" s="35"/>
      <c r="V440" s="35"/>
    </row>
    <row r="441" spans="1:22" x14ac:dyDescent="0.2">
      <c r="A441" s="35"/>
      <c r="V441" s="35"/>
    </row>
    <row r="442" spans="1:22" x14ac:dyDescent="0.2">
      <c r="A442" s="35"/>
      <c r="V442" s="35"/>
    </row>
    <row r="443" spans="1:22" x14ac:dyDescent="0.2">
      <c r="A443" s="35"/>
      <c r="V443" s="35"/>
    </row>
    <row r="444" spans="1:22" x14ac:dyDescent="0.2">
      <c r="A444" s="35"/>
      <c r="V444" s="35"/>
    </row>
    <row r="445" spans="1:22" x14ac:dyDescent="0.2">
      <c r="A445" s="35"/>
      <c r="V445" s="35"/>
    </row>
    <row r="446" spans="1:22" x14ac:dyDescent="0.2">
      <c r="A446" s="35"/>
      <c r="V446" s="35"/>
    </row>
    <row r="447" spans="1:22" x14ac:dyDescent="0.2">
      <c r="A447" s="35"/>
      <c r="V447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H10" sqref="H10"/>
    </sheetView>
  </sheetViews>
  <sheetFormatPr defaultRowHeight="12.75" x14ac:dyDescent="0.2"/>
  <cols>
    <col min="1" max="1" width="10.5703125" style="21" customWidth="1"/>
    <col min="2" max="2" width="11.28515625" style="21" customWidth="1"/>
    <col min="3" max="3" width="15.5703125" style="21" customWidth="1"/>
    <col min="4" max="4" width="15.7109375" style="21" customWidth="1"/>
    <col min="5" max="5" width="10.85546875" style="21" customWidth="1"/>
  </cols>
  <sheetData>
    <row r="1" spans="1:5" x14ac:dyDescent="0.2">
      <c r="A1" s="21" t="s">
        <v>246</v>
      </c>
    </row>
    <row r="2" spans="1:5" x14ac:dyDescent="0.2">
      <c r="A2" s="21" t="s">
        <v>247</v>
      </c>
    </row>
    <row r="3" spans="1:5" x14ac:dyDescent="0.2">
      <c r="A3" s="21" t="s">
        <v>248</v>
      </c>
    </row>
    <row r="4" spans="1:5" x14ac:dyDescent="0.2">
      <c r="A4" s="21" t="s">
        <v>249</v>
      </c>
    </row>
    <row r="5" spans="1:5" x14ac:dyDescent="0.2">
      <c r="A5" s="89" t="s">
        <v>250</v>
      </c>
      <c r="B5" s="89" t="s">
        <v>17</v>
      </c>
      <c r="C5" s="89" t="s">
        <v>111</v>
      </c>
      <c r="D5" s="89" t="s">
        <v>112</v>
      </c>
      <c r="E5" s="89" t="s">
        <v>11</v>
      </c>
    </row>
    <row r="6" spans="1:5" x14ac:dyDescent="0.2">
      <c r="A6" s="58">
        <v>1</v>
      </c>
      <c r="B6" s="206">
        <v>44.204000000000001</v>
      </c>
      <c r="C6" s="206">
        <v>19.341999999999999</v>
      </c>
      <c r="D6" s="206">
        <v>7.0170000000000003</v>
      </c>
      <c r="E6" s="206">
        <v>26.821000000000002</v>
      </c>
    </row>
    <row r="7" spans="1:5" x14ac:dyDescent="0.2">
      <c r="A7" s="58">
        <v>2</v>
      </c>
      <c r="B7" s="206">
        <v>44.75</v>
      </c>
      <c r="C7" s="206">
        <v>18.100000000000001</v>
      </c>
      <c r="D7" s="206">
        <v>7.9880000000000004</v>
      </c>
      <c r="E7" s="206">
        <v>25.952999999999999</v>
      </c>
    </row>
    <row r="8" spans="1:5" x14ac:dyDescent="0.2">
      <c r="A8" s="58">
        <v>3</v>
      </c>
      <c r="B8" s="206">
        <v>41.771000000000001</v>
      </c>
      <c r="C8" s="206">
        <v>17.556999999999999</v>
      </c>
      <c r="D8" s="206">
        <v>6.9370000000000003</v>
      </c>
      <c r="E8" s="206">
        <v>26.462</v>
      </c>
    </row>
    <row r="9" spans="1:5" x14ac:dyDescent="0.2">
      <c r="A9" s="58">
        <v>4</v>
      </c>
      <c r="B9" s="206">
        <v>41.722999999999999</v>
      </c>
      <c r="C9" s="206">
        <v>17.632000000000001</v>
      </c>
      <c r="D9" s="206">
        <v>7.7309999999999999</v>
      </c>
      <c r="E9" s="206">
        <v>23.253</v>
      </c>
    </row>
    <row r="10" spans="1:5" x14ac:dyDescent="0.2">
      <c r="A10" s="58">
        <v>5</v>
      </c>
      <c r="B10" s="206">
        <v>40.795999999999999</v>
      </c>
      <c r="C10" s="206">
        <v>17.401</v>
      </c>
      <c r="D10" s="206">
        <v>6.2309999999999999</v>
      </c>
      <c r="E10" s="206">
        <v>29.31</v>
      </c>
    </row>
    <row r="11" spans="1:5" x14ac:dyDescent="0.2">
      <c r="A11" s="58">
        <v>6</v>
      </c>
      <c r="B11" s="206">
        <v>40.204999999999998</v>
      </c>
      <c r="C11" s="206">
        <v>17.033999999999999</v>
      </c>
      <c r="D11" s="206">
        <v>5.915</v>
      </c>
      <c r="E11" s="206">
        <v>32.573</v>
      </c>
    </row>
    <row r="12" spans="1:5" x14ac:dyDescent="0.2">
      <c r="A12" s="58">
        <v>7</v>
      </c>
      <c r="B12" s="206">
        <v>38.444000000000003</v>
      </c>
      <c r="C12" s="206">
        <v>16.704000000000001</v>
      </c>
      <c r="D12" s="206">
        <v>5.9189999999999996</v>
      </c>
      <c r="E12" s="206">
        <v>19.521999999999998</v>
      </c>
    </row>
    <row r="13" spans="1:5" x14ac:dyDescent="0.2">
      <c r="A13" s="58">
        <v>8</v>
      </c>
      <c r="B13" s="206">
        <v>41.741</v>
      </c>
      <c r="C13" s="206">
        <v>21.219000000000001</v>
      </c>
      <c r="D13" s="206">
        <v>6.7039999999999997</v>
      </c>
      <c r="E13" s="206">
        <v>25.602</v>
      </c>
    </row>
    <row r="14" spans="1:5" x14ac:dyDescent="0.2">
      <c r="A14" s="58">
        <v>9</v>
      </c>
      <c r="B14" s="206">
        <v>41.478000000000002</v>
      </c>
      <c r="C14" s="206">
        <v>19.231999999999999</v>
      </c>
      <c r="D14" s="206">
        <v>7.2839999999999998</v>
      </c>
      <c r="E14" s="206">
        <v>23.77</v>
      </c>
    </row>
    <row r="15" spans="1:5" x14ac:dyDescent="0.2">
      <c r="A15" s="58">
        <v>10</v>
      </c>
      <c r="B15" s="206">
        <v>45.13</v>
      </c>
      <c r="C15" s="206">
        <v>19.096</v>
      </c>
      <c r="D15" s="206">
        <v>7.2530000000000001</v>
      </c>
      <c r="E15" s="206">
        <v>25.096</v>
      </c>
    </row>
    <row r="16" spans="1:5" x14ac:dyDescent="0.2">
      <c r="A16" s="58">
        <v>11</v>
      </c>
      <c r="B16" s="206">
        <v>42.209000000000003</v>
      </c>
      <c r="C16" s="206">
        <v>18.18</v>
      </c>
      <c r="D16" s="206">
        <v>6.6319999999999997</v>
      </c>
      <c r="E16" s="206">
        <v>27.437999999999999</v>
      </c>
    </row>
    <row r="17" spans="1:5" x14ac:dyDescent="0.2">
      <c r="A17" s="58">
        <v>12</v>
      </c>
      <c r="B17" s="206">
        <v>44.6</v>
      </c>
      <c r="C17" s="206">
        <v>17.933</v>
      </c>
      <c r="D17" s="206">
        <v>7.55</v>
      </c>
      <c r="E17" s="206">
        <v>29.736000000000001</v>
      </c>
    </row>
    <row r="18" spans="1:5" x14ac:dyDescent="0.2">
      <c r="A18" s="58">
        <v>13</v>
      </c>
      <c r="B18" s="206">
        <v>44.814999999999998</v>
      </c>
      <c r="C18" s="206">
        <v>19.044</v>
      </c>
      <c r="D18" s="206">
        <v>7.8109999999999999</v>
      </c>
      <c r="E18" s="206">
        <v>30.143999999999998</v>
      </c>
    </row>
    <row r="19" spans="1:5" x14ac:dyDescent="0.2">
      <c r="A19" s="58">
        <v>14</v>
      </c>
      <c r="B19" s="206">
        <v>46.209000000000003</v>
      </c>
      <c r="C19" s="206">
        <v>18.388999999999999</v>
      </c>
      <c r="D19" s="206">
        <v>9.1039999999999992</v>
      </c>
      <c r="E19" s="206">
        <v>22.695</v>
      </c>
    </row>
    <row r="20" spans="1:5" x14ac:dyDescent="0.2">
      <c r="A20" s="58">
        <v>15</v>
      </c>
      <c r="B20" s="206">
        <v>41.758000000000003</v>
      </c>
      <c r="C20" s="206">
        <v>19.372</v>
      </c>
      <c r="D20" s="206">
        <v>7.5819999999999999</v>
      </c>
      <c r="E20" s="206">
        <v>22.832999999999998</v>
      </c>
    </row>
    <row r="21" spans="1:5" x14ac:dyDescent="0.2">
      <c r="A21" s="58">
        <v>16</v>
      </c>
      <c r="B21" s="206">
        <v>44.042000000000002</v>
      </c>
      <c r="C21" s="206">
        <v>20.952000000000002</v>
      </c>
      <c r="D21" s="206">
        <v>7.1529999999999996</v>
      </c>
      <c r="E21" s="206">
        <v>25.17</v>
      </c>
    </row>
    <row r="22" spans="1:5" x14ac:dyDescent="0.2">
      <c r="A22" s="58">
        <v>17</v>
      </c>
      <c r="B22" s="206">
        <v>41.506999999999998</v>
      </c>
      <c r="C22" s="206">
        <v>18.991</v>
      </c>
      <c r="D22" s="206">
        <v>7.1470000000000002</v>
      </c>
      <c r="E22" s="206">
        <v>28.096</v>
      </c>
    </row>
    <row r="23" spans="1:5" x14ac:dyDescent="0.2">
      <c r="A23" s="58">
        <v>18</v>
      </c>
      <c r="B23" s="206">
        <v>41.790999999999997</v>
      </c>
      <c r="C23" s="206">
        <v>18.608000000000001</v>
      </c>
      <c r="D23" s="206">
        <v>7.6319999999999997</v>
      </c>
      <c r="E23" s="206">
        <v>24.995999999999999</v>
      </c>
    </row>
    <row r="24" spans="1:5" x14ac:dyDescent="0.2">
      <c r="A24" s="58">
        <v>19</v>
      </c>
      <c r="B24" s="206">
        <v>43.652000000000001</v>
      </c>
      <c r="C24" s="206">
        <v>18.893999999999998</v>
      </c>
      <c r="D24" s="206">
        <v>7.0739999999999998</v>
      </c>
      <c r="E24" s="206">
        <v>29.58</v>
      </c>
    </row>
    <row r="25" spans="1:5" x14ac:dyDescent="0.2">
      <c r="A25" s="58">
        <v>20</v>
      </c>
      <c r="B25" s="206">
        <v>41.238999999999997</v>
      </c>
      <c r="C25" s="206">
        <v>17.157</v>
      </c>
      <c r="D25" s="206">
        <v>6.2359999999999998</v>
      </c>
      <c r="E25" s="206">
        <v>35.042999999999999</v>
      </c>
    </row>
    <row r="26" spans="1:5" x14ac:dyDescent="0.2">
      <c r="A26" s="58">
        <v>21</v>
      </c>
      <c r="B26" s="206">
        <v>46.463000000000001</v>
      </c>
      <c r="C26" s="206">
        <v>19.562999999999999</v>
      </c>
      <c r="D26" s="206">
        <v>7.07</v>
      </c>
      <c r="E26" s="206">
        <v>29.521000000000001</v>
      </c>
    </row>
    <row r="27" spans="1:5" x14ac:dyDescent="0.2">
      <c r="A27" s="58">
        <v>22</v>
      </c>
      <c r="B27" s="206">
        <v>40.533000000000001</v>
      </c>
      <c r="C27" s="206">
        <v>18.698</v>
      </c>
      <c r="D27" s="206">
        <v>6.1989999999999998</v>
      </c>
      <c r="E27" s="206">
        <v>25.870999999999999</v>
      </c>
    </row>
    <row r="28" spans="1:5" x14ac:dyDescent="0.2">
      <c r="A28" s="58">
        <v>23</v>
      </c>
      <c r="B28" s="206">
        <v>44.537999999999997</v>
      </c>
      <c r="C28" s="206">
        <v>19.923999999999999</v>
      </c>
      <c r="D28" s="206">
        <v>7.6879999999999997</v>
      </c>
      <c r="E28" s="206">
        <v>28.57</v>
      </c>
    </row>
    <row r="29" spans="1:5" x14ac:dyDescent="0.2">
      <c r="A29" s="58">
        <v>24</v>
      </c>
      <c r="B29" s="206">
        <v>40.298999999999999</v>
      </c>
      <c r="C29" s="206">
        <v>18.87</v>
      </c>
      <c r="D29" s="206">
        <v>7.0389999999999997</v>
      </c>
      <c r="E29" s="206">
        <v>28.268999999999998</v>
      </c>
    </row>
    <row r="30" spans="1:5" x14ac:dyDescent="0.2">
      <c r="A30" s="58">
        <v>25</v>
      </c>
      <c r="B30" s="206">
        <v>41.756999999999998</v>
      </c>
      <c r="C30" s="206">
        <v>18.43</v>
      </c>
      <c r="D30" s="206">
        <v>6.08</v>
      </c>
      <c r="E30" s="206">
        <v>22.632999999999999</v>
      </c>
    </row>
    <row r="31" spans="1:5" x14ac:dyDescent="0.2">
      <c r="A31" s="58">
        <v>26</v>
      </c>
      <c r="B31" s="206">
        <v>39.020000000000003</v>
      </c>
      <c r="C31" s="206">
        <v>18.463000000000001</v>
      </c>
      <c r="D31" s="206">
        <v>5.6139999999999999</v>
      </c>
      <c r="E31" s="206">
        <v>22.501000000000001</v>
      </c>
    </row>
    <row r="32" spans="1:5" x14ac:dyDescent="0.2">
      <c r="A32" s="58">
        <v>27</v>
      </c>
      <c r="B32" s="206">
        <v>37.625999999999998</v>
      </c>
      <c r="C32" s="206">
        <v>17.111999999999998</v>
      </c>
      <c r="D32" s="206">
        <v>5.3760000000000003</v>
      </c>
      <c r="E32" s="206">
        <v>21.027999999999999</v>
      </c>
    </row>
    <row r="33" spans="1:5" x14ac:dyDescent="0.2">
      <c r="A33" s="58">
        <v>28</v>
      </c>
      <c r="B33" s="206">
        <v>39.026000000000003</v>
      </c>
      <c r="C33" s="206">
        <v>17.331</v>
      </c>
      <c r="D33" s="206">
        <v>5.6260000000000003</v>
      </c>
      <c r="E33" s="206">
        <v>21.247</v>
      </c>
    </row>
    <row r="34" spans="1:5" x14ac:dyDescent="0.2">
      <c r="A34" s="58">
        <v>29</v>
      </c>
      <c r="B34" s="206">
        <v>38.826000000000001</v>
      </c>
      <c r="C34" s="206">
        <v>19.399000000000001</v>
      </c>
      <c r="D34" s="206">
        <v>4.9939999999999998</v>
      </c>
      <c r="E34" s="206">
        <v>23.539000000000001</v>
      </c>
    </row>
    <row r="35" spans="1:5" x14ac:dyDescent="0.2">
      <c r="A35" s="58">
        <v>30</v>
      </c>
      <c r="B35" s="206">
        <v>40.033999999999999</v>
      </c>
      <c r="C35" s="206">
        <v>17.774999999999999</v>
      </c>
      <c r="D35" s="206">
        <v>5.6150000000000002</v>
      </c>
      <c r="E35" s="206">
        <v>22.98</v>
      </c>
    </row>
    <row r="36" spans="1:5" x14ac:dyDescent="0.2">
      <c r="A36" s="58">
        <v>31</v>
      </c>
      <c r="B36" s="206">
        <v>41.878999999999998</v>
      </c>
      <c r="C36" s="206">
        <v>16.54</v>
      </c>
      <c r="D36" s="206">
        <v>5.6289999999999996</v>
      </c>
      <c r="E36" s="206">
        <v>22.919</v>
      </c>
    </row>
    <row r="37" spans="1:5" x14ac:dyDescent="0.2">
      <c r="A37" s="58">
        <v>32</v>
      </c>
      <c r="B37" s="206">
        <v>39.329000000000001</v>
      </c>
      <c r="C37" s="206">
        <v>18.707000000000001</v>
      </c>
      <c r="D37" s="206">
        <v>4.9000000000000004</v>
      </c>
      <c r="E37" s="206">
        <v>22.032</v>
      </c>
    </row>
    <row r="38" spans="1:5" x14ac:dyDescent="0.2">
      <c r="A38" s="58">
        <v>33</v>
      </c>
      <c r="B38" s="206">
        <v>39.622999999999998</v>
      </c>
      <c r="C38" s="206">
        <v>17.2</v>
      </c>
      <c r="D38" s="206">
        <v>5.0039999999999996</v>
      </c>
      <c r="E38" s="206">
        <v>30.940999999999999</v>
      </c>
    </row>
    <row r="39" spans="1:5" x14ac:dyDescent="0.2">
      <c r="A39" s="58">
        <v>34</v>
      </c>
      <c r="B39" s="206">
        <v>38.911999999999999</v>
      </c>
      <c r="C39" s="206">
        <v>18.407</v>
      </c>
      <c r="D39" s="206">
        <v>5.0979999999999999</v>
      </c>
      <c r="E39" s="206">
        <v>25.206</v>
      </c>
    </row>
    <row r="40" spans="1:5" x14ac:dyDescent="0.2">
      <c r="A40" s="58">
        <v>35</v>
      </c>
      <c r="B40" s="206">
        <v>35.837000000000003</v>
      </c>
      <c r="C40" s="206">
        <v>17.361000000000001</v>
      </c>
      <c r="D40" s="206">
        <v>5.4880000000000004</v>
      </c>
      <c r="E40" s="206">
        <v>22.652999999999999</v>
      </c>
    </row>
    <row r="41" spans="1:5" x14ac:dyDescent="0.2">
      <c r="A41" s="58">
        <v>36</v>
      </c>
      <c r="B41" s="206">
        <v>38.405999999999999</v>
      </c>
      <c r="C41" s="206">
        <v>17.382999999999999</v>
      </c>
      <c r="D41" s="206">
        <v>5.6980000000000004</v>
      </c>
      <c r="E41" s="206">
        <v>24.873999999999999</v>
      </c>
    </row>
    <row r="42" spans="1:5" x14ac:dyDescent="0.2">
      <c r="A42" s="58">
        <v>37</v>
      </c>
      <c r="B42" s="206">
        <v>44.366</v>
      </c>
      <c r="C42" s="206">
        <v>18.780999999999999</v>
      </c>
      <c r="D42" s="206">
        <v>7.9950000000000001</v>
      </c>
      <c r="E42" s="206">
        <v>25.488</v>
      </c>
    </row>
    <row r="43" spans="1:5" x14ac:dyDescent="0.2">
      <c r="A43" s="58">
        <v>38</v>
      </c>
      <c r="B43" s="206">
        <v>41.587000000000003</v>
      </c>
      <c r="C43" s="206">
        <v>17.276</v>
      </c>
      <c r="D43" s="206">
        <v>8.3260000000000005</v>
      </c>
      <c r="E43" s="206">
        <v>21.209</v>
      </c>
    </row>
    <row r="44" spans="1:5" x14ac:dyDescent="0.2">
      <c r="A44" s="58">
        <v>39</v>
      </c>
      <c r="B44" s="206">
        <v>41.87</v>
      </c>
      <c r="C44" s="206">
        <v>17.071999999999999</v>
      </c>
      <c r="D44" s="206">
        <v>8.5120000000000005</v>
      </c>
      <c r="E44" s="206">
        <v>25.477</v>
      </c>
    </row>
    <row r="45" spans="1:5" x14ac:dyDescent="0.2">
      <c r="A45" s="58">
        <v>40</v>
      </c>
      <c r="B45" s="206">
        <v>45.984000000000002</v>
      </c>
      <c r="C45" s="206">
        <v>16.652000000000001</v>
      </c>
      <c r="D45" s="206">
        <v>7.9180000000000001</v>
      </c>
      <c r="E45" s="206">
        <v>29.562999999999999</v>
      </c>
    </row>
    <row r="46" spans="1:5" x14ac:dyDescent="0.2">
      <c r="A46" s="58">
        <v>41</v>
      </c>
      <c r="B46" s="206">
        <v>41.051000000000002</v>
      </c>
      <c r="C46" s="206">
        <v>17.675999999999998</v>
      </c>
      <c r="D46" s="206">
        <v>6.7270000000000003</v>
      </c>
      <c r="E46" s="206">
        <v>29.524000000000001</v>
      </c>
    </row>
    <row r="47" spans="1:5" x14ac:dyDescent="0.2">
      <c r="A47" s="58">
        <v>42</v>
      </c>
      <c r="B47" s="206">
        <v>41.991999999999997</v>
      </c>
      <c r="C47" s="206">
        <v>17.04</v>
      </c>
      <c r="D47" s="206">
        <v>6.1580000000000004</v>
      </c>
      <c r="E47" s="206">
        <v>30.728999999999999</v>
      </c>
    </row>
    <row r="48" spans="1:5" x14ac:dyDescent="0.2">
      <c r="A48" s="58">
        <v>43</v>
      </c>
      <c r="B48" s="206">
        <v>43.932000000000002</v>
      </c>
      <c r="C48" s="206">
        <v>18.094999999999999</v>
      </c>
      <c r="D48" s="206">
        <v>6.6429999999999998</v>
      </c>
      <c r="E48" s="206">
        <v>28.215</v>
      </c>
    </row>
    <row r="49" spans="1:5" x14ac:dyDescent="0.2">
      <c r="A49" s="58">
        <v>44</v>
      </c>
      <c r="B49" s="206">
        <v>42.252000000000002</v>
      </c>
      <c r="C49" s="206">
        <v>18.062999999999999</v>
      </c>
      <c r="D49" s="206">
        <v>7.181</v>
      </c>
      <c r="E49" s="206">
        <v>21.111999999999998</v>
      </c>
    </row>
    <row r="50" spans="1:5" x14ac:dyDescent="0.2">
      <c r="A50" s="58">
        <v>45</v>
      </c>
      <c r="B50" s="206">
        <v>41.832000000000001</v>
      </c>
      <c r="C50" s="206">
        <v>17.483000000000001</v>
      </c>
      <c r="D50" s="206">
        <v>6.6619999999999999</v>
      </c>
      <c r="E50" s="206">
        <v>23.879000000000001</v>
      </c>
    </row>
    <row r="51" spans="1:5" x14ac:dyDescent="0.2">
      <c r="A51" s="58">
        <v>46</v>
      </c>
      <c r="B51" s="206">
        <v>42.246000000000002</v>
      </c>
      <c r="C51" s="206">
        <v>18.442</v>
      </c>
      <c r="D51" s="206">
        <v>5.343</v>
      </c>
      <c r="E51" s="206">
        <v>23.265999999999998</v>
      </c>
    </row>
    <row r="52" spans="1:5" x14ac:dyDescent="0.2">
      <c r="A52" s="58">
        <v>47</v>
      </c>
      <c r="B52" s="206">
        <v>44.893999999999998</v>
      </c>
      <c r="C52" s="206">
        <v>17.350000000000001</v>
      </c>
      <c r="D52" s="206">
        <v>6.181</v>
      </c>
      <c r="E52" s="206">
        <v>22.148</v>
      </c>
    </row>
    <row r="53" spans="1:5" x14ac:dyDescent="0.2">
      <c r="A53" s="58">
        <v>48</v>
      </c>
      <c r="B53" s="206">
        <v>54.936</v>
      </c>
      <c r="C53" s="206">
        <v>17.692</v>
      </c>
      <c r="D53" s="206">
        <v>7.99</v>
      </c>
      <c r="E53" s="206">
        <v>21.573</v>
      </c>
    </row>
    <row r="54" spans="1:5" x14ac:dyDescent="0.2">
      <c r="A54" s="58">
        <v>49</v>
      </c>
      <c r="B54" s="206">
        <v>49.854999999999997</v>
      </c>
      <c r="C54" s="206">
        <v>17.722000000000001</v>
      </c>
      <c r="D54" s="206">
        <v>7.1349999999999998</v>
      </c>
      <c r="E54" s="206">
        <v>37.508000000000003</v>
      </c>
    </row>
    <row r="55" spans="1:5" x14ac:dyDescent="0.2">
      <c r="A55" s="58">
        <v>50</v>
      </c>
      <c r="B55" s="206">
        <v>42.71</v>
      </c>
      <c r="C55" s="206">
        <v>17.968</v>
      </c>
      <c r="D55" s="206">
        <v>6.218</v>
      </c>
      <c r="E55" s="206">
        <v>22.818000000000001</v>
      </c>
    </row>
    <row r="56" spans="1:5" x14ac:dyDescent="0.2">
      <c r="A56" s="58">
        <v>51</v>
      </c>
      <c r="B56" s="206">
        <v>46.527000000000001</v>
      </c>
      <c r="C56" s="206">
        <v>17.812999999999999</v>
      </c>
      <c r="D56" s="206">
        <v>7.1909999999999998</v>
      </c>
      <c r="E56" s="206">
        <v>22.798999999999999</v>
      </c>
    </row>
    <row r="57" spans="1:5" x14ac:dyDescent="0.2">
      <c r="A57" s="58">
        <v>52</v>
      </c>
      <c r="B57" s="206">
        <v>42.231999999999999</v>
      </c>
      <c r="C57" s="206">
        <v>18.702999999999999</v>
      </c>
      <c r="D57" s="206">
        <v>7.32</v>
      </c>
      <c r="E57" s="206">
        <v>22.553999999999998</v>
      </c>
    </row>
    <row r="58" spans="1:5" x14ac:dyDescent="0.2">
      <c r="A58" s="58">
        <v>53</v>
      </c>
      <c r="B58" s="206">
        <v>41.878999999999998</v>
      </c>
      <c r="C58" s="206">
        <v>18.626999999999999</v>
      </c>
      <c r="D58" s="206">
        <v>6.7130000000000001</v>
      </c>
      <c r="E58" s="206">
        <v>28.760999999999999</v>
      </c>
    </row>
    <row r="59" spans="1:5" x14ac:dyDescent="0.2">
      <c r="A59" s="58">
        <v>54</v>
      </c>
      <c r="B59" s="206">
        <v>45.566000000000003</v>
      </c>
      <c r="C59" s="206">
        <v>18.483000000000001</v>
      </c>
      <c r="D59" s="206">
        <v>8.3810000000000002</v>
      </c>
      <c r="E59" s="206">
        <v>26.57</v>
      </c>
    </row>
    <row r="60" spans="1:5" x14ac:dyDescent="0.2">
      <c r="A60" s="58">
        <v>55</v>
      </c>
      <c r="B60" s="206">
        <v>45.497999999999998</v>
      </c>
      <c r="C60" s="206">
        <v>20.460999999999999</v>
      </c>
      <c r="D60" s="206">
        <v>7.8369999999999997</v>
      </c>
      <c r="E60" s="206">
        <v>33.192</v>
      </c>
    </row>
    <row r="61" spans="1:5" x14ac:dyDescent="0.2">
      <c r="A61" s="58">
        <v>56</v>
      </c>
      <c r="B61" s="206">
        <v>44.121000000000002</v>
      </c>
      <c r="C61" s="206">
        <v>19.606999999999999</v>
      </c>
      <c r="D61" s="206">
        <v>8.0960000000000001</v>
      </c>
      <c r="E61" s="206">
        <v>28.274000000000001</v>
      </c>
    </row>
    <row r="62" spans="1:5" x14ac:dyDescent="0.2">
      <c r="A62" s="58">
        <v>57</v>
      </c>
      <c r="B62" s="206">
        <v>41.298000000000002</v>
      </c>
      <c r="C62" s="206">
        <v>17.135999999999999</v>
      </c>
      <c r="D62" s="206">
        <v>8.77</v>
      </c>
      <c r="E62" s="206">
        <v>26.498000000000001</v>
      </c>
    </row>
    <row r="63" spans="1:5" x14ac:dyDescent="0.2">
      <c r="A63" s="58">
        <v>58</v>
      </c>
      <c r="B63" s="206">
        <v>43.058</v>
      </c>
      <c r="C63" s="206">
        <v>17.706</v>
      </c>
      <c r="D63" s="206">
        <v>5.2720000000000002</v>
      </c>
      <c r="E63" s="206">
        <v>29.876999999999999</v>
      </c>
    </row>
    <row r="64" spans="1:5" x14ac:dyDescent="0.2">
      <c r="A64" s="58">
        <v>59</v>
      </c>
      <c r="B64" s="206">
        <v>48.460999999999999</v>
      </c>
      <c r="C64" s="206">
        <v>19.161000000000001</v>
      </c>
      <c r="D64" s="206">
        <v>7.16</v>
      </c>
      <c r="E64" s="206">
        <v>26.635999999999999</v>
      </c>
    </row>
    <row r="65" spans="1:5" x14ac:dyDescent="0.2">
      <c r="A65" s="58">
        <v>60</v>
      </c>
      <c r="B65" s="206">
        <v>45.29</v>
      </c>
      <c r="C65" s="206">
        <v>19.417000000000002</v>
      </c>
      <c r="D65" s="206">
        <v>7.782</v>
      </c>
      <c r="E65" s="206">
        <v>26.105</v>
      </c>
    </row>
    <row r="66" spans="1:5" x14ac:dyDescent="0.2">
      <c r="A66" s="58">
        <v>61</v>
      </c>
      <c r="B66" s="206">
        <v>43.677999999999997</v>
      </c>
      <c r="C66" s="206">
        <v>19.7</v>
      </c>
      <c r="D66" s="206">
        <v>7.4160000000000004</v>
      </c>
      <c r="E66" s="206">
        <v>26.062999999999999</v>
      </c>
    </row>
    <row r="67" spans="1:5" x14ac:dyDescent="0.2">
      <c r="A67" s="58">
        <v>62</v>
      </c>
      <c r="B67" s="206">
        <v>36.588000000000001</v>
      </c>
      <c r="C67" s="206">
        <v>18.484999999999999</v>
      </c>
      <c r="D67" s="206">
        <v>5.0229999999999997</v>
      </c>
      <c r="E67" s="206">
        <v>23.64</v>
      </c>
    </row>
    <row r="68" spans="1:5" x14ac:dyDescent="0.2">
      <c r="A68" s="58">
        <v>63</v>
      </c>
      <c r="B68" s="206">
        <v>41.13</v>
      </c>
      <c r="C68" s="206">
        <v>18.111000000000001</v>
      </c>
      <c r="D68" s="206">
        <v>6.0670000000000002</v>
      </c>
      <c r="E68" s="206">
        <v>26.303000000000001</v>
      </c>
    </row>
    <row r="69" spans="1:5" x14ac:dyDescent="0.2">
      <c r="A69" s="58">
        <v>64</v>
      </c>
      <c r="B69" s="206">
        <v>40.704000000000001</v>
      </c>
      <c r="C69" s="206">
        <v>18.390999999999998</v>
      </c>
      <c r="D69" s="206">
        <v>6.3129999999999997</v>
      </c>
      <c r="E69" s="206">
        <v>25.872</v>
      </c>
    </row>
    <row r="70" spans="1:5" x14ac:dyDescent="0.2">
      <c r="A70" s="58">
        <v>65</v>
      </c>
      <c r="B70" s="206">
        <v>39.387999999999998</v>
      </c>
      <c r="C70" s="206">
        <v>19.265999999999998</v>
      </c>
      <c r="D70" s="206">
        <v>6.0839999999999996</v>
      </c>
      <c r="E70" s="206">
        <v>26.553000000000001</v>
      </c>
    </row>
    <row r="71" spans="1:5" x14ac:dyDescent="0.2">
      <c r="A71" s="58">
        <v>66</v>
      </c>
      <c r="B71" s="206">
        <v>38.831000000000003</v>
      </c>
      <c r="C71" s="206">
        <v>20.413</v>
      </c>
      <c r="D71" s="206">
        <v>6.1509999999999998</v>
      </c>
      <c r="E71" s="206">
        <v>23.311</v>
      </c>
    </row>
    <row r="72" spans="1:5" x14ac:dyDescent="0.2">
      <c r="A72" s="58">
        <v>67</v>
      </c>
      <c r="B72" s="206">
        <v>38.466999999999999</v>
      </c>
      <c r="C72" s="206">
        <v>18.577999999999999</v>
      </c>
      <c r="D72" s="206">
        <v>7.601</v>
      </c>
      <c r="E72" s="206">
        <v>26.266999999999999</v>
      </c>
    </row>
    <row r="73" spans="1:5" x14ac:dyDescent="0.2">
      <c r="A73" s="58">
        <v>68</v>
      </c>
      <c r="B73" s="206">
        <v>38.225000000000001</v>
      </c>
      <c r="C73" s="206">
        <v>16.568000000000001</v>
      </c>
      <c r="D73" s="206">
        <v>7.399</v>
      </c>
      <c r="E73" s="206">
        <v>22.134</v>
      </c>
    </row>
    <row r="74" spans="1:5" x14ac:dyDescent="0.2">
      <c r="A74" s="58">
        <v>69</v>
      </c>
      <c r="B74" s="206">
        <v>37.770000000000003</v>
      </c>
      <c r="C74" s="206">
        <v>18.193000000000001</v>
      </c>
      <c r="D74" s="206">
        <v>6.3360000000000003</v>
      </c>
      <c r="E74" s="206">
        <v>32.073</v>
      </c>
    </row>
    <row r="75" spans="1:5" x14ac:dyDescent="0.2">
      <c r="A75" s="58">
        <v>70</v>
      </c>
      <c r="B75" s="206">
        <v>39.234999999999999</v>
      </c>
      <c r="C75" s="206">
        <v>19.914999999999999</v>
      </c>
      <c r="D75" s="206">
        <v>7</v>
      </c>
      <c r="E75" s="206">
        <v>23.626000000000001</v>
      </c>
    </row>
    <row r="76" spans="1:5" x14ac:dyDescent="0.2">
      <c r="A76" s="58">
        <v>71</v>
      </c>
      <c r="B76" s="206">
        <v>40.380000000000003</v>
      </c>
      <c r="C76" s="206">
        <v>21.199000000000002</v>
      </c>
      <c r="D76" s="206">
        <v>7.2670000000000003</v>
      </c>
      <c r="E76" s="206">
        <v>22.998000000000001</v>
      </c>
    </row>
    <row r="77" spans="1:5" x14ac:dyDescent="0.2">
      <c r="A77" s="58">
        <v>72</v>
      </c>
      <c r="B77" s="206">
        <v>36.661000000000001</v>
      </c>
      <c r="C77" s="206">
        <v>20.532</v>
      </c>
      <c r="D77" s="206">
        <v>6.7069999999999999</v>
      </c>
      <c r="E77" s="206">
        <v>23.53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3"/>
  <sheetViews>
    <sheetView workbookViewId="0">
      <selection activeCell="S9" sqref="S9"/>
    </sheetView>
  </sheetViews>
  <sheetFormatPr defaultRowHeight="12.75" x14ac:dyDescent="0.2"/>
  <cols>
    <col min="1" max="1" width="8.85546875" style="17" customWidth="1"/>
    <col min="2" max="2" width="6.42578125" bestFit="1" customWidth="1"/>
    <col min="3" max="3" width="14.85546875" style="38" bestFit="1" customWidth="1"/>
    <col min="4" max="4" width="14.140625" style="14" bestFit="1" customWidth="1"/>
    <col min="5" max="5" width="5.5703125" bestFit="1" customWidth="1"/>
    <col min="6" max="6" width="9.140625" style="16" bestFit="1" customWidth="1"/>
    <col min="7" max="7" width="9" style="16" customWidth="1"/>
    <col min="8" max="8" width="5.7109375" customWidth="1"/>
    <col min="9" max="9" width="6" customWidth="1"/>
    <col min="10" max="10" width="13.5703125" bestFit="1" customWidth="1"/>
    <col min="11" max="11" width="7.140625" customWidth="1"/>
    <col min="12" max="12" width="9.28515625" customWidth="1"/>
    <col min="13" max="13" width="8" style="49" bestFit="1" customWidth="1"/>
    <col min="14" max="14" width="7.7109375" style="49" bestFit="1" customWidth="1"/>
    <col min="15" max="15" width="10.140625" style="49" bestFit="1" customWidth="1"/>
    <col min="16" max="16" width="8" style="49" bestFit="1" customWidth="1"/>
    <col min="17" max="17" width="15" style="49" bestFit="1" customWidth="1"/>
    <col min="18" max="18" width="10.7109375" style="49" bestFit="1" customWidth="1"/>
    <col min="19" max="19" width="10.28515625" style="49" bestFit="1" customWidth="1"/>
    <col min="20" max="20" width="10.140625" style="49" bestFit="1" customWidth="1"/>
    <col min="21" max="21" width="9" style="49" bestFit="1" customWidth="1"/>
    <col min="22" max="22" width="9.28515625" style="49" customWidth="1"/>
    <col min="23" max="23" width="17.42578125" style="49" bestFit="1" customWidth="1"/>
    <col min="24" max="24" width="9.7109375" style="49" bestFit="1" customWidth="1"/>
    <col min="25" max="25" width="13.140625" style="49" bestFit="1" customWidth="1"/>
    <col min="26" max="26" width="14.42578125" style="49" bestFit="1" customWidth="1"/>
  </cols>
  <sheetData>
    <row r="1" spans="1:26" ht="18" x14ac:dyDescent="0.25">
      <c r="A1" s="8" t="s">
        <v>46</v>
      </c>
      <c r="D1" s="9" t="s">
        <v>7</v>
      </c>
      <c r="S1" s="24">
        <v>42826</v>
      </c>
      <c r="Y1" s="24">
        <v>42826</v>
      </c>
    </row>
    <row r="2" spans="1:26" ht="14.25" x14ac:dyDescent="0.2">
      <c r="A2" s="20"/>
      <c r="B2" s="21"/>
      <c r="C2" s="39"/>
      <c r="D2" s="22"/>
      <c r="E2" s="21"/>
      <c r="F2" s="23"/>
      <c r="G2" s="23"/>
      <c r="H2" s="21"/>
      <c r="I2" s="21"/>
      <c r="J2" s="37"/>
      <c r="K2" s="21"/>
      <c r="L2" s="26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x14ac:dyDescent="0.2">
      <c r="A3" s="1"/>
      <c r="B3" s="1"/>
      <c r="C3" s="1" t="s">
        <v>5</v>
      </c>
      <c r="D3" s="1" t="s">
        <v>5</v>
      </c>
      <c r="E3" s="1" t="s">
        <v>3</v>
      </c>
      <c r="F3" s="15" t="s">
        <v>4</v>
      </c>
      <c r="G3" s="15" t="s">
        <v>16</v>
      </c>
      <c r="H3" s="86" t="s">
        <v>47</v>
      </c>
      <c r="I3" s="86" t="s">
        <v>47</v>
      </c>
      <c r="J3" s="42" t="s">
        <v>48</v>
      </c>
      <c r="K3" s="42" t="s">
        <v>48</v>
      </c>
      <c r="L3" s="42" t="s">
        <v>49</v>
      </c>
      <c r="M3" s="3" t="s">
        <v>61</v>
      </c>
      <c r="N3" s="3"/>
      <c r="O3" s="3"/>
      <c r="P3" s="3"/>
      <c r="Q3" s="3"/>
      <c r="R3" s="3"/>
      <c r="S3" s="3"/>
      <c r="T3" s="3"/>
      <c r="U3" s="3" t="s">
        <v>61</v>
      </c>
      <c r="V3" s="3"/>
      <c r="W3" s="151"/>
      <c r="X3" s="3" t="s">
        <v>49</v>
      </c>
      <c r="Y3" s="3"/>
      <c r="Z3" s="3"/>
    </row>
    <row r="4" spans="1:26" x14ac:dyDescent="0.2">
      <c r="A4" s="5" t="s">
        <v>0</v>
      </c>
      <c r="B4" s="5" t="s">
        <v>1</v>
      </c>
      <c r="C4" s="5" t="s">
        <v>14</v>
      </c>
      <c r="D4" s="5" t="s">
        <v>2</v>
      </c>
      <c r="E4" s="5" t="s">
        <v>4</v>
      </c>
      <c r="F4" s="33" t="s">
        <v>6</v>
      </c>
      <c r="G4" s="33" t="s">
        <v>15</v>
      </c>
      <c r="H4" s="88" t="s">
        <v>50</v>
      </c>
      <c r="I4" s="88" t="s">
        <v>51</v>
      </c>
      <c r="J4" s="87" t="s">
        <v>52</v>
      </c>
      <c r="K4" s="87" t="s">
        <v>53</v>
      </c>
      <c r="L4" s="87" t="s">
        <v>54</v>
      </c>
      <c r="M4" s="89" t="s">
        <v>56</v>
      </c>
      <c r="N4" s="89" t="s">
        <v>57</v>
      </c>
      <c r="O4" s="89" t="s">
        <v>58</v>
      </c>
      <c r="P4" s="89" t="s">
        <v>59</v>
      </c>
      <c r="Q4" s="89" t="s">
        <v>60</v>
      </c>
      <c r="R4" s="5" t="s">
        <v>110</v>
      </c>
      <c r="S4" s="5" t="s">
        <v>102</v>
      </c>
      <c r="T4" s="5" t="s">
        <v>103</v>
      </c>
      <c r="U4" s="5" t="s">
        <v>89</v>
      </c>
      <c r="V4" s="5" t="s">
        <v>90</v>
      </c>
      <c r="W4" s="5" t="s">
        <v>104</v>
      </c>
      <c r="X4" s="5" t="s">
        <v>105</v>
      </c>
      <c r="Y4" s="5" t="s">
        <v>106</v>
      </c>
      <c r="Z4" s="5" t="s">
        <v>109</v>
      </c>
    </row>
    <row r="5" spans="1:26" ht="14.25" x14ac:dyDescent="0.2">
      <c r="A5" s="57">
        <v>1</v>
      </c>
      <c r="B5" s="58" t="s">
        <v>12</v>
      </c>
      <c r="C5" s="59" t="s">
        <v>19</v>
      </c>
      <c r="D5" s="60" t="s">
        <v>44</v>
      </c>
      <c r="E5" s="61" t="s">
        <v>24</v>
      </c>
      <c r="F5" s="23">
        <v>42845</v>
      </c>
      <c r="G5" s="91">
        <v>248</v>
      </c>
      <c r="H5" s="94">
        <v>4.1663999999999994</v>
      </c>
      <c r="I5" s="94">
        <v>3.8</v>
      </c>
      <c r="J5" s="41">
        <v>4740</v>
      </c>
      <c r="K5" s="41">
        <v>4800</v>
      </c>
      <c r="L5" s="41">
        <v>95400</v>
      </c>
      <c r="M5" s="95">
        <v>7.5010000000000003</v>
      </c>
      <c r="N5" s="95">
        <v>57.203000000000003</v>
      </c>
      <c r="O5" s="95">
        <v>12.871</v>
      </c>
      <c r="P5" s="95">
        <v>3.5760000000000001</v>
      </c>
      <c r="Q5" s="95">
        <v>90.45</v>
      </c>
      <c r="R5" s="12">
        <v>0.51600000000000001</v>
      </c>
      <c r="S5" s="12">
        <v>4.5999999999999999E-2</v>
      </c>
      <c r="T5" s="12">
        <v>4.0000000000000001E-3</v>
      </c>
      <c r="U5" s="12">
        <v>-0.109</v>
      </c>
      <c r="V5" s="12">
        <v>0.20699999999999999</v>
      </c>
      <c r="W5" s="12">
        <v>-15.973000000000001</v>
      </c>
      <c r="X5" s="12">
        <v>0.56399999999999995</v>
      </c>
      <c r="Y5" s="12">
        <v>0.317</v>
      </c>
      <c r="Z5" s="12">
        <v>0.24699999999999994</v>
      </c>
    </row>
    <row r="6" spans="1:26" ht="14.25" x14ac:dyDescent="0.2">
      <c r="A6" s="57">
        <v>2</v>
      </c>
      <c r="B6" s="58" t="s">
        <v>12</v>
      </c>
      <c r="C6" s="59" t="s">
        <v>19</v>
      </c>
      <c r="D6" s="60" t="s">
        <v>44</v>
      </c>
      <c r="E6" s="61" t="s">
        <v>24</v>
      </c>
      <c r="F6" s="64">
        <v>42845</v>
      </c>
      <c r="G6" s="91">
        <v>286</v>
      </c>
      <c r="H6" s="94">
        <v>4.8048000000000002</v>
      </c>
      <c r="I6" s="11">
        <v>4.2</v>
      </c>
      <c r="J6" s="34">
        <v>3306</v>
      </c>
      <c r="K6" s="34">
        <v>3373</v>
      </c>
      <c r="L6" s="41">
        <v>66790</v>
      </c>
      <c r="M6" s="95">
        <v>7.048</v>
      </c>
      <c r="N6" s="95">
        <v>64.081000000000003</v>
      </c>
      <c r="O6" s="95">
        <v>10.906000000000001</v>
      </c>
      <c r="P6" s="95">
        <v>3.5979999999999999</v>
      </c>
      <c r="Q6" s="95">
        <v>88.227999999999994</v>
      </c>
      <c r="R6" s="12">
        <v>-0.20399999999999999</v>
      </c>
      <c r="S6" s="12">
        <v>4.4999999999999998E-2</v>
      </c>
      <c r="T6" s="12">
        <v>3.0000000000000001E-3</v>
      </c>
      <c r="U6" s="12">
        <v>-0.16500000000000001</v>
      </c>
      <c r="V6" s="12">
        <v>0.29899999999999999</v>
      </c>
      <c r="W6" s="12">
        <v>-13.074999999999999</v>
      </c>
      <c r="X6" s="12">
        <v>0.46800000000000003</v>
      </c>
      <c r="Y6" s="12">
        <v>0.26200000000000001</v>
      </c>
      <c r="Z6" s="12">
        <v>0.20600000000000002</v>
      </c>
    </row>
    <row r="7" spans="1:26" ht="14.25" x14ac:dyDescent="0.2">
      <c r="A7" s="57">
        <v>3</v>
      </c>
      <c r="B7" s="58" t="s">
        <v>12</v>
      </c>
      <c r="C7" s="59" t="s">
        <v>19</v>
      </c>
      <c r="D7" s="60" t="s">
        <v>44</v>
      </c>
      <c r="E7" s="61" t="s">
        <v>24</v>
      </c>
      <c r="F7" s="64">
        <v>42845</v>
      </c>
      <c r="G7" s="91">
        <v>245</v>
      </c>
      <c r="H7" s="94">
        <v>4.1159999999999997</v>
      </c>
      <c r="I7" s="11">
        <v>3.5</v>
      </c>
      <c r="J7" s="34">
        <v>4411</v>
      </c>
      <c r="K7" s="34">
        <v>4393</v>
      </c>
      <c r="L7" s="41">
        <v>88040</v>
      </c>
      <c r="M7" s="95">
        <v>8.5389999999999997</v>
      </c>
      <c r="N7" s="95">
        <v>61.204999999999998</v>
      </c>
      <c r="O7" s="95">
        <v>13.348000000000001</v>
      </c>
      <c r="P7" s="95">
        <v>2.1179999999999999</v>
      </c>
      <c r="Q7" s="95">
        <v>98.655000000000001</v>
      </c>
      <c r="R7" s="12">
        <v>1.0049999999999999</v>
      </c>
      <c r="S7" s="12">
        <v>4.5999999999999999E-2</v>
      </c>
      <c r="T7" s="12">
        <v>5.0000000000000001E-3</v>
      </c>
      <c r="U7" s="12">
        <v>-2.8000000000000001E-2</v>
      </c>
      <c r="V7" s="12">
        <v>0.18</v>
      </c>
      <c r="W7" s="12">
        <v>-11.048</v>
      </c>
      <c r="X7" s="12">
        <v>0.53300000000000003</v>
      </c>
      <c r="Y7" s="12">
        <v>0.61699999999999999</v>
      </c>
      <c r="Z7" s="12">
        <v>-8.4000000000000005E-2</v>
      </c>
    </row>
    <row r="8" spans="1:26" ht="14.25" x14ac:dyDescent="0.2">
      <c r="A8" s="57">
        <v>4</v>
      </c>
      <c r="B8" s="58" t="s">
        <v>12</v>
      </c>
      <c r="C8" s="59" t="s">
        <v>19</v>
      </c>
      <c r="D8" s="60" t="s">
        <v>44</v>
      </c>
      <c r="E8" s="61" t="s">
        <v>24</v>
      </c>
      <c r="F8" s="64">
        <v>42845</v>
      </c>
      <c r="G8" s="91">
        <v>248</v>
      </c>
      <c r="H8" s="94">
        <v>4.1663999999999994</v>
      </c>
      <c r="I8" s="11">
        <v>3.6</v>
      </c>
      <c r="J8" s="34">
        <v>4829</v>
      </c>
      <c r="K8" s="34">
        <v>4662</v>
      </c>
      <c r="L8" s="41">
        <v>94910</v>
      </c>
      <c r="M8" s="95">
        <v>7.9740000000000002</v>
      </c>
      <c r="N8" s="95">
        <v>62.527000000000001</v>
      </c>
      <c r="O8" s="95">
        <v>15.535</v>
      </c>
      <c r="P8" s="95">
        <v>4.5229999999999997</v>
      </c>
      <c r="Q8" s="95">
        <v>107.848</v>
      </c>
      <c r="R8" s="12">
        <v>0.67500000000000004</v>
      </c>
      <c r="S8" s="12">
        <v>4.3999999999999997E-2</v>
      </c>
      <c r="T8" s="12">
        <v>3.0000000000000001E-3</v>
      </c>
      <c r="U8" s="12">
        <v>-3.9E-2</v>
      </c>
      <c r="V8" s="12">
        <v>0.161</v>
      </c>
      <c r="W8" s="12">
        <v>-14.461</v>
      </c>
      <c r="X8" s="12">
        <v>0.46300000000000002</v>
      </c>
      <c r="Y8" s="12">
        <v>0.38300000000000001</v>
      </c>
      <c r="Z8" s="12">
        <v>0.08</v>
      </c>
    </row>
    <row r="9" spans="1:26" ht="14.25" x14ac:dyDescent="0.2">
      <c r="A9" s="57">
        <v>5</v>
      </c>
      <c r="B9" s="58" t="s">
        <v>12</v>
      </c>
      <c r="C9" s="59" t="s">
        <v>19</v>
      </c>
      <c r="D9" s="60" t="s">
        <v>44</v>
      </c>
      <c r="E9" s="61" t="s">
        <v>24</v>
      </c>
      <c r="F9" s="64">
        <v>42845</v>
      </c>
      <c r="G9" s="91">
        <v>235</v>
      </c>
      <c r="H9" s="94">
        <v>3.948</v>
      </c>
      <c r="I9" s="11">
        <v>3.5</v>
      </c>
      <c r="J9" s="34">
        <v>5352</v>
      </c>
      <c r="K9" s="34">
        <v>5243</v>
      </c>
      <c r="L9" s="41">
        <v>105950</v>
      </c>
      <c r="M9" s="95">
        <v>8.4489999999999998</v>
      </c>
      <c r="N9" s="95">
        <v>60.875</v>
      </c>
      <c r="O9" s="95">
        <v>13.487</v>
      </c>
      <c r="P9" s="95">
        <v>4.9489999999999998</v>
      </c>
      <c r="Q9" s="95">
        <v>119.121</v>
      </c>
      <c r="R9" s="12">
        <v>0.39600000000000002</v>
      </c>
      <c r="S9" s="12">
        <v>4.2000000000000003E-2</v>
      </c>
      <c r="T9" s="12">
        <v>3.0000000000000001E-3</v>
      </c>
      <c r="U9" s="12">
        <v>3.5999999999999997E-2</v>
      </c>
      <c r="V9" s="12">
        <v>0.13900000000000001</v>
      </c>
      <c r="W9" s="12">
        <v>-12.54</v>
      </c>
      <c r="X9" s="12">
        <v>0.51500000000000001</v>
      </c>
      <c r="Y9" s="12">
        <v>0.498</v>
      </c>
      <c r="Z9" s="12">
        <v>1.7000000000000001E-2</v>
      </c>
    </row>
    <row r="10" spans="1:26" ht="14.25" x14ac:dyDescent="0.2">
      <c r="A10" s="57">
        <v>6</v>
      </c>
      <c r="B10" s="58" t="s">
        <v>12</v>
      </c>
      <c r="C10" s="59" t="s">
        <v>19</v>
      </c>
      <c r="D10" s="60" t="s">
        <v>44</v>
      </c>
      <c r="E10" s="61" t="s">
        <v>24</v>
      </c>
      <c r="F10" s="64">
        <v>42845</v>
      </c>
      <c r="G10" s="91">
        <v>275</v>
      </c>
      <c r="H10" s="94">
        <v>4.62</v>
      </c>
      <c r="I10" s="11">
        <v>4</v>
      </c>
      <c r="J10" s="34">
        <v>3831</v>
      </c>
      <c r="K10" s="34">
        <v>3822</v>
      </c>
      <c r="L10" s="41">
        <v>76530</v>
      </c>
      <c r="M10" s="95">
        <v>7.8719999999999999</v>
      </c>
      <c r="N10" s="95">
        <v>51.192999999999998</v>
      </c>
      <c r="O10" s="95">
        <v>11.128</v>
      </c>
      <c r="P10" s="95">
        <v>2.48</v>
      </c>
      <c r="Q10" s="95">
        <v>88.567999999999998</v>
      </c>
      <c r="R10" s="12">
        <v>0.02</v>
      </c>
      <c r="S10" s="12">
        <v>4.1000000000000002E-2</v>
      </c>
      <c r="T10" s="12">
        <v>3.0000000000000001E-3</v>
      </c>
      <c r="U10" s="12">
        <v>2.1000000000000001E-2</v>
      </c>
      <c r="V10" s="12">
        <v>0.129</v>
      </c>
      <c r="W10" s="12">
        <v>-12.677</v>
      </c>
      <c r="X10" s="12">
        <v>0.34799999999999998</v>
      </c>
      <c r="Y10" s="12">
        <v>0.11899999999999999</v>
      </c>
      <c r="Z10" s="12">
        <v>0.22899999999999998</v>
      </c>
    </row>
    <row r="11" spans="1:26" ht="14.25" x14ac:dyDescent="0.2">
      <c r="A11" s="110" t="s">
        <v>66</v>
      </c>
      <c r="B11" s="111" t="s">
        <v>12</v>
      </c>
      <c r="C11" s="112" t="s">
        <v>19</v>
      </c>
      <c r="D11" s="113" t="s">
        <v>44</v>
      </c>
      <c r="E11" s="114" t="s">
        <v>24</v>
      </c>
      <c r="F11" s="115">
        <v>42845</v>
      </c>
      <c r="G11" s="116">
        <v>232</v>
      </c>
      <c r="H11" s="117">
        <v>3.8976000000000002</v>
      </c>
      <c r="I11" s="118">
        <v>3.4</v>
      </c>
      <c r="J11" s="119">
        <v>7261</v>
      </c>
      <c r="K11" s="119">
        <v>7386</v>
      </c>
      <c r="L11" s="120">
        <v>146470</v>
      </c>
      <c r="M11" s="122">
        <v>9.5470000000000006</v>
      </c>
      <c r="N11" s="122">
        <v>57.546999999999997</v>
      </c>
      <c r="O11" s="122">
        <v>19.632000000000001</v>
      </c>
      <c r="P11" s="122">
        <v>6.1130000000000004</v>
      </c>
      <c r="Q11" s="122">
        <v>160.14400000000001</v>
      </c>
      <c r="R11" s="141">
        <v>1.05</v>
      </c>
      <c r="S11" s="141">
        <v>4.7E-2</v>
      </c>
      <c r="T11" s="141">
        <v>4.0000000000000001E-3</v>
      </c>
      <c r="U11" s="141">
        <v>-4.9000000000000002E-2</v>
      </c>
      <c r="V11" s="141">
        <v>0.16700000000000001</v>
      </c>
      <c r="W11" s="141">
        <v>-14.266999999999999</v>
      </c>
      <c r="X11" s="141">
        <v>0.52300000000000002</v>
      </c>
      <c r="Y11" s="141">
        <v>0.44700000000000001</v>
      </c>
      <c r="Z11" s="141">
        <v>7.5999999999999998E-2</v>
      </c>
    </row>
    <row r="12" spans="1:26" ht="14.25" x14ac:dyDescent="0.2">
      <c r="A12" s="57">
        <v>8</v>
      </c>
      <c r="B12" s="58" t="s">
        <v>12</v>
      </c>
      <c r="C12" s="59" t="s">
        <v>19</v>
      </c>
      <c r="D12" s="60" t="s">
        <v>44</v>
      </c>
      <c r="E12" s="61" t="s">
        <v>24</v>
      </c>
      <c r="F12" s="64">
        <v>42845</v>
      </c>
      <c r="G12" s="91">
        <v>241</v>
      </c>
      <c r="H12" s="94">
        <v>4.0488</v>
      </c>
      <c r="I12" s="11">
        <v>3.2</v>
      </c>
      <c r="J12" s="34">
        <v>4197</v>
      </c>
      <c r="K12" s="34">
        <v>4113</v>
      </c>
      <c r="L12" s="41">
        <v>83100</v>
      </c>
      <c r="M12" s="95">
        <v>9.1020000000000003</v>
      </c>
      <c r="N12" s="95">
        <v>66.599999999999994</v>
      </c>
      <c r="O12" s="95">
        <v>11.212</v>
      </c>
      <c r="P12" s="95">
        <v>3.7490000000000001</v>
      </c>
      <c r="Q12" s="95">
        <v>91.376999999999995</v>
      </c>
      <c r="R12" s="12">
        <v>1.27</v>
      </c>
      <c r="S12" s="12">
        <v>4.7E-2</v>
      </c>
      <c r="T12" s="12">
        <v>5.0000000000000001E-3</v>
      </c>
      <c r="U12" s="12">
        <v>-6.0999999999999999E-2</v>
      </c>
      <c r="V12" s="12">
        <v>0.18</v>
      </c>
      <c r="W12" s="12">
        <v>-12.702</v>
      </c>
      <c r="X12" s="12">
        <v>0.65900000000000003</v>
      </c>
      <c r="Y12" s="12">
        <v>0.38800000000000001</v>
      </c>
      <c r="Z12" s="12">
        <v>0.27100000000000002</v>
      </c>
    </row>
    <row r="13" spans="1:26" ht="14.25" x14ac:dyDescent="0.2">
      <c r="A13" s="57">
        <v>9</v>
      </c>
      <c r="B13" s="58" t="s">
        <v>12</v>
      </c>
      <c r="C13" s="59" t="s">
        <v>22</v>
      </c>
      <c r="D13" s="60" t="s">
        <v>23</v>
      </c>
      <c r="E13" s="61" t="s">
        <v>24</v>
      </c>
      <c r="F13" s="64">
        <v>42845</v>
      </c>
      <c r="G13" s="91">
        <v>310</v>
      </c>
      <c r="H13" s="94">
        <v>5.2079999999999993</v>
      </c>
      <c r="I13" s="94">
        <v>4.5999999999999996</v>
      </c>
      <c r="J13" s="41">
        <v>3036</v>
      </c>
      <c r="K13" s="41">
        <v>3083</v>
      </c>
      <c r="L13" s="41">
        <v>61190</v>
      </c>
      <c r="M13" s="95">
        <v>8.23</v>
      </c>
      <c r="N13" s="95">
        <v>55.289000000000001</v>
      </c>
      <c r="O13" s="95">
        <v>10.09</v>
      </c>
      <c r="P13" s="95">
        <v>3.2080000000000002</v>
      </c>
      <c r="Q13" s="95">
        <v>92.135000000000005</v>
      </c>
      <c r="R13" s="12">
        <v>0.63800000000000001</v>
      </c>
      <c r="S13" s="12">
        <v>4.3999999999999997E-2</v>
      </c>
      <c r="T13" s="12">
        <v>3.0000000000000001E-3</v>
      </c>
      <c r="U13" s="12">
        <v>2.5000000000000001E-2</v>
      </c>
      <c r="V13" s="12">
        <v>0.151</v>
      </c>
      <c r="W13" s="12">
        <v>-14.420999999999999</v>
      </c>
      <c r="X13" s="12">
        <v>0.313</v>
      </c>
      <c r="Y13" s="12">
        <v>0.107</v>
      </c>
      <c r="Z13" s="12">
        <v>0.20600000000000002</v>
      </c>
    </row>
    <row r="14" spans="1:26" ht="14.25" x14ac:dyDescent="0.2">
      <c r="A14" s="57">
        <v>10</v>
      </c>
      <c r="B14" s="58" t="s">
        <v>12</v>
      </c>
      <c r="C14" s="59" t="s">
        <v>22</v>
      </c>
      <c r="D14" s="60" t="s">
        <v>23</v>
      </c>
      <c r="E14" s="61" t="s">
        <v>24</v>
      </c>
      <c r="F14" s="64">
        <v>42845</v>
      </c>
      <c r="G14" s="91">
        <v>285</v>
      </c>
      <c r="H14" s="94">
        <v>4.7880000000000003</v>
      </c>
      <c r="I14" s="94">
        <v>4.5</v>
      </c>
      <c r="J14" s="41">
        <v>2661</v>
      </c>
      <c r="K14" s="41">
        <v>2664</v>
      </c>
      <c r="L14" s="41">
        <v>53250</v>
      </c>
      <c r="M14" s="95">
        <v>8.2919999999999998</v>
      </c>
      <c r="N14" s="95">
        <v>56.128</v>
      </c>
      <c r="O14" s="95">
        <v>12.694000000000001</v>
      </c>
      <c r="P14" s="95">
        <v>1.9059999999999999</v>
      </c>
      <c r="Q14" s="95">
        <v>94.926000000000002</v>
      </c>
      <c r="R14" s="12">
        <v>0.56399999999999995</v>
      </c>
      <c r="S14" s="12">
        <v>4.2000000000000003E-2</v>
      </c>
      <c r="T14" s="12">
        <v>2E-3</v>
      </c>
      <c r="U14" s="12">
        <v>-3.4000000000000002E-2</v>
      </c>
      <c r="V14" s="12">
        <v>0.14899999999999999</v>
      </c>
      <c r="W14" s="12">
        <v>-9.0589999999999993</v>
      </c>
      <c r="X14" s="12">
        <v>0.41</v>
      </c>
      <c r="Y14" s="12">
        <v>0.44800000000000001</v>
      </c>
      <c r="Z14" s="12">
        <v>-3.7999999999999999E-2</v>
      </c>
    </row>
    <row r="15" spans="1:26" ht="14.25" x14ac:dyDescent="0.2">
      <c r="A15" s="57">
        <v>11</v>
      </c>
      <c r="B15" s="58" t="s">
        <v>12</v>
      </c>
      <c r="C15" s="59" t="s">
        <v>22</v>
      </c>
      <c r="D15" s="60" t="s">
        <v>23</v>
      </c>
      <c r="E15" s="61" t="s">
        <v>24</v>
      </c>
      <c r="F15" s="64">
        <v>42845</v>
      </c>
      <c r="G15" s="91">
        <v>262</v>
      </c>
      <c r="H15" s="94">
        <v>4.4016000000000002</v>
      </c>
      <c r="I15" s="94">
        <v>4</v>
      </c>
      <c r="J15" s="41">
        <v>3901</v>
      </c>
      <c r="K15" s="41">
        <v>3848</v>
      </c>
      <c r="L15" s="41">
        <v>77490</v>
      </c>
      <c r="M15" s="95">
        <v>8.3160000000000007</v>
      </c>
      <c r="N15" s="95">
        <v>65.548000000000002</v>
      </c>
      <c r="O15" s="95">
        <v>14.393000000000001</v>
      </c>
      <c r="P15" s="95">
        <v>2.8439999999999999</v>
      </c>
      <c r="Q15" s="95">
        <v>109.042</v>
      </c>
      <c r="R15" s="12">
        <v>0.46800000000000003</v>
      </c>
      <c r="S15" s="12">
        <v>4.2999999999999997E-2</v>
      </c>
      <c r="T15" s="12">
        <v>3.0000000000000001E-3</v>
      </c>
      <c r="U15" s="12">
        <v>-4.9000000000000002E-2</v>
      </c>
      <c r="V15" s="12">
        <v>0.153</v>
      </c>
      <c r="W15" s="12">
        <v>-9.3729999999999993</v>
      </c>
      <c r="X15" s="12">
        <v>0.503</v>
      </c>
      <c r="Y15" s="12">
        <v>0.433</v>
      </c>
      <c r="Z15" s="12">
        <v>7.0000000000000007E-2</v>
      </c>
    </row>
    <row r="16" spans="1:26" ht="14.25" x14ac:dyDescent="0.2">
      <c r="A16" s="67">
        <v>12</v>
      </c>
      <c r="B16" s="68" t="s">
        <v>12</v>
      </c>
      <c r="C16" s="69" t="s">
        <v>22</v>
      </c>
      <c r="D16" s="70" t="s">
        <v>23</v>
      </c>
      <c r="E16" s="71" t="s">
        <v>24</v>
      </c>
      <c r="F16" s="72">
        <v>42845</v>
      </c>
      <c r="G16" s="99">
        <v>247</v>
      </c>
      <c r="H16" s="100">
        <v>4.1496000000000004</v>
      </c>
      <c r="I16" s="100">
        <v>4</v>
      </c>
      <c r="J16" s="101">
        <v>4404</v>
      </c>
      <c r="K16" s="101">
        <v>4326</v>
      </c>
      <c r="L16" s="101">
        <v>87300</v>
      </c>
      <c r="M16" s="105">
        <v>7.69</v>
      </c>
      <c r="N16" s="105">
        <v>71.566999999999993</v>
      </c>
      <c r="O16" s="105">
        <v>11.148999999999999</v>
      </c>
      <c r="P16" s="105">
        <v>1.494</v>
      </c>
      <c r="Q16" s="105">
        <v>101.547</v>
      </c>
      <c r="R16" s="105">
        <v>0.747</v>
      </c>
      <c r="S16" s="105">
        <v>4.8000000000000001E-2</v>
      </c>
      <c r="T16" s="105">
        <v>4.0000000000000001E-3</v>
      </c>
      <c r="U16" s="105">
        <v>-4.5999999999999999E-2</v>
      </c>
      <c r="V16" s="105">
        <v>0.15</v>
      </c>
      <c r="W16" s="105">
        <v>-7.9880000000000004</v>
      </c>
      <c r="X16" s="105">
        <v>0.63700000000000001</v>
      </c>
      <c r="Y16" s="105">
        <v>0.57999999999999996</v>
      </c>
      <c r="Z16" s="105">
        <v>5.7000000000000051E-2</v>
      </c>
    </row>
    <row r="17" spans="1:26" ht="14.25" x14ac:dyDescent="0.2">
      <c r="A17" s="57">
        <v>13</v>
      </c>
      <c r="B17" s="58" t="s">
        <v>12</v>
      </c>
      <c r="C17" s="59" t="s">
        <v>19</v>
      </c>
      <c r="D17" s="60" t="s">
        <v>44</v>
      </c>
      <c r="E17" s="61" t="s">
        <v>13</v>
      </c>
      <c r="F17" s="64">
        <v>42843</v>
      </c>
      <c r="G17" s="90">
        <v>239</v>
      </c>
      <c r="H17" s="94">
        <v>4.0152000000000001</v>
      </c>
      <c r="I17" s="65">
        <v>3.7</v>
      </c>
      <c r="J17" s="62">
        <v>3742</v>
      </c>
      <c r="K17" s="62">
        <v>3956</v>
      </c>
      <c r="L17" s="41">
        <v>76980</v>
      </c>
      <c r="M17" s="12">
        <v>7.335</v>
      </c>
      <c r="N17" s="12">
        <v>60.896000000000001</v>
      </c>
      <c r="O17" s="12">
        <v>17.693000000000001</v>
      </c>
      <c r="P17" s="12">
        <v>1.4079999999999999</v>
      </c>
      <c r="Q17" s="12">
        <v>100.881</v>
      </c>
      <c r="R17" s="12">
        <v>0.221</v>
      </c>
      <c r="S17" s="12">
        <v>4.3999999999999997E-2</v>
      </c>
      <c r="T17" s="12">
        <v>3.0000000000000001E-3</v>
      </c>
      <c r="U17" s="12">
        <v>0.02</v>
      </c>
      <c r="V17" s="12">
        <v>0.152</v>
      </c>
      <c r="W17" s="12">
        <v>-20.798999999999999</v>
      </c>
      <c r="X17" s="12">
        <v>0.47799999999999998</v>
      </c>
      <c r="Y17" s="12">
        <v>0.36</v>
      </c>
      <c r="Z17" s="12">
        <v>0.11799999999999999</v>
      </c>
    </row>
    <row r="18" spans="1:26" ht="14.25" x14ac:dyDescent="0.2">
      <c r="A18" s="57">
        <v>14</v>
      </c>
      <c r="B18" s="58" t="s">
        <v>12</v>
      </c>
      <c r="C18" s="59" t="s">
        <v>19</v>
      </c>
      <c r="D18" s="60" t="s">
        <v>44</v>
      </c>
      <c r="E18" s="61" t="s">
        <v>13</v>
      </c>
      <c r="F18" s="64">
        <v>42843</v>
      </c>
      <c r="G18" s="93">
        <v>246</v>
      </c>
      <c r="H18" s="94">
        <v>4.1327999999999996</v>
      </c>
      <c r="I18" s="65">
        <v>3.7</v>
      </c>
      <c r="J18" s="62">
        <v>3347</v>
      </c>
      <c r="K18" s="62">
        <v>3311</v>
      </c>
      <c r="L18" s="41">
        <v>66580</v>
      </c>
      <c r="M18" s="12">
        <v>8.0050000000000008</v>
      </c>
      <c r="N18" s="12">
        <v>55.622999999999998</v>
      </c>
      <c r="O18" s="12">
        <v>12.532</v>
      </c>
      <c r="P18" s="12">
        <v>2.8380000000000001</v>
      </c>
      <c r="Q18" s="12">
        <v>89.852000000000004</v>
      </c>
      <c r="R18" s="12">
        <v>1.2250000000000001</v>
      </c>
      <c r="S18" s="12">
        <v>4.3999999999999997E-2</v>
      </c>
      <c r="T18" s="12">
        <v>4.0000000000000001E-3</v>
      </c>
      <c r="U18" s="12">
        <v>-0.02</v>
      </c>
      <c r="V18" s="12">
        <v>0.16200000000000001</v>
      </c>
      <c r="W18" s="12">
        <v>-8.1150000000000002</v>
      </c>
      <c r="X18" s="12">
        <v>0.38200000000000001</v>
      </c>
      <c r="Y18" s="12">
        <v>0.221</v>
      </c>
      <c r="Z18" s="12">
        <v>0.161</v>
      </c>
    </row>
    <row r="19" spans="1:26" ht="14.25" x14ac:dyDescent="0.2">
      <c r="A19" s="57">
        <v>15</v>
      </c>
      <c r="B19" s="58" t="s">
        <v>12</v>
      </c>
      <c r="C19" s="59" t="s">
        <v>19</v>
      </c>
      <c r="D19" s="60" t="s">
        <v>44</v>
      </c>
      <c r="E19" s="61" t="s">
        <v>13</v>
      </c>
      <c r="F19" s="64">
        <v>42843</v>
      </c>
      <c r="G19" s="90">
        <v>236</v>
      </c>
      <c r="H19" s="94">
        <v>3.9648000000000003</v>
      </c>
      <c r="I19" s="65">
        <v>3.2</v>
      </c>
      <c r="J19" s="62">
        <v>4684</v>
      </c>
      <c r="K19" s="62">
        <v>4717</v>
      </c>
      <c r="L19" s="41">
        <v>94010</v>
      </c>
      <c r="M19" s="12">
        <v>7.7190000000000003</v>
      </c>
      <c r="N19" s="12">
        <v>79.001000000000005</v>
      </c>
      <c r="O19" s="12">
        <v>36.863</v>
      </c>
      <c r="P19" s="12">
        <v>6.6260000000000003</v>
      </c>
      <c r="Q19" s="12">
        <v>215.279</v>
      </c>
      <c r="R19" s="12">
        <v>1.472</v>
      </c>
      <c r="S19" s="12">
        <v>4.2000000000000003E-2</v>
      </c>
      <c r="T19" s="12">
        <v>6.0000000000000001E-3</v>
      </c>
      <c r="U19" s="12">
        <v>-3.4000000000000002E-2</v>
      </c>
      <c r="V19" s="12">
        <v>0.126</v>
      </c>
      <c r="W19" s="12">
        <v>-20.497</v>
      </c>
      <c r="X19" s="12">
        <v>0.46400000000000002</v>
      </c>
      <c r="Y19" s="12">
        <v>0.55400000000000005</v>
      </c>
      <c r="Z19" s="12">
        <v>-0.09</v>
      </c>
    </row>
    <row r="20" spans="1:26" ht="14.25" x14ac:dyDescent="0.2">
      <c r="A20" s="57">
        <v>16</v>
      </c>
      <c r="B20" s="58" t="s">
        <v>12</v>
      </c>
      <c r="C20" s="59" t="s">
        <v>19</v>
      </c>
      <c r="D20" s="60" t="s">
        <v>44</v>
      </c>
      <c r="E20" s="61" t="s">
        <v>13</v>
      </c>
      <c r="F20" s="64">
        <v>42843</v>
      </c>
      <c r="G20" s="90">
        <v>243</v>
      </c>
      <c r="H20" s="94">
        <v>4.0823999999999998</v>
      </c>
      <c r="I20" s="65">
        <v>3.5</v>
      </c>
      <c r="J20" s="62">
        <v>5138</v>
      </c>
      <c r="K20" s="62">
        <v>5060</v>
      </c>
      <c r="L20" s="41">
        <v>101980</v>
      </c>
      <c r="M20" s="12">
        <v>9.0790000000000006</v>
      </c>
      <c r="N20" s="12">
        <v>71.283000000000001</v>
      </c>
      <c r="O20" s="12">
        <v>14.308</v>
      </c>
      <c r="P20" s="12">
        <v>3.7480000000000002</v>
      </c>
      <c r="Q20" s="12">
        <v>102.363</v>
      </c>
      <c r="R20" s="12">
        <v>1.4359999999999999</v>
      </c>
      <c r="S20" s="12">
        <v>0.04</v>
      </c>
      <c r="T20" s="12">
        <v>4.0000000000000001E-3</v>
      </c>
      <c r="U20" s="12">
        <v>0.17199999999999999</v>
      </c>
      <c r="V20" s="12">
        <v>8.5999999999999993E-2</v>
      </c>
      <c r="W20" s="12">
        <v>-13.188000000000001</v>
      </c>
      <c r="X20" s="12">
        <v>0.495</v>
      </c>
      <c r="Y20" s="12">
        <v>0.51500000000000001</v>
      </c>
      <c r="Z20" s="12">
        <v>-0.02</v>
      </c>
    </row>
    <row r="21" spans="1:26" ht="14.25" x14ac:dyDescent="0.2">
      <c r="A21" s="57">
        <v>17</v>
      </c>
      <c r="B21" s="58" t="s">
        <v>12</v>
      </c>
      <c r="C21" s="59" t="s">
        <v>19</v>
      </c>
      <c r="D21" s="60" t="s">
        <v>44</v>
      </c>
      <c r="E21" s="61" t="s">
        <v>13</v>
      </c>
      <c r="F21" s="64">
        <v>42843</v>
      </c>
      <c r="G21" s="90">
        <v>235</v>
      </c>
      <c r="H21" s="94">
        <v>3.948</v>
      </c>
      <c r="I21" s="65">
        <v>3.5</v>
      </c>
      <c r="J21" s="62">
        <v>5686</v>
      </c>
      <c r="K21" s="62">
        <v>5785</v>
      </c>
      <c r="L21" s="41">
        <v>114710</v>
      </c>
      <c r="M21" s="12">
        <v>9.5269999999999992</v>
      </c>
      <c r="N21" s="12">
        <v>67.986999999999995</v>
      </c>
      <c r="O21" s="12">
        <v>16.664999999999999</v>
      </c>
      <c r="P21" s="12">
        <v>3.7570000000000001</v>
      </c>
      <c r="Q21" s="12">
        <v>110.94499999999999</v>
      </c>
      <c r="R21" s="12">
        <v>1.2270000000000001</v>
      </c>
      <c r="S21" s="12">
        <v>0.04</v>
      </c>
      <c r="T21" s="12">
        <v>4.0000000000000001E-3</v>
      </c>
      <c r="U21" s="12">
        <v>-8.9999999999999993E-3</v>
      </c>
      <c r="V21" s="12">
        <v>0.11</v>
      </c>
      <c r="W21" s="12">
        <v>-12.429</v>
      </c>
      <c r="X21" s="12">
        <v>0.33500000000000002</v>
      </c>
      <c r="Y21" s="12">
        <v>0.155</v>
      </c>
      <c r="Z21" s="12">
        <v>0.18</v>
      </c>
    </row>
    <row r="22" spans="1:26" ht="14.25" x14ac:dyDescent="0.2">
      <c r="A22" s="57">
        <v>18</v>
      </c>
      <c r="B22" s="58" t="s">
        <v>12</v>
      </c>
      <c r="C22" s="59" t="s">
        <v>19</v>
      </c>
      <c r="D22" s="60" t="s">
        <v>44</v>
      </c>
      <c r="E22" s="61" t="s">
        <v>13</v>
      </c>
      <c r="F22" s="64">
        <v>42843</v>
      </c>
      <c r="G22" s="90">
        <v>239</v>
      </c>
      <c r="H22" s="94">
        <v>4.0152000000000001</v>
      </c>
      <c r="I22" s="46">
        <v>3.5</v>
      </c>
      <c r="J22" s="52">
        <v>4698</v>
      </c>
      <c r="K22" s="52">
        <v>4628</v>
      </c>
      <c r="L22" s="41">
        <v>93260</v>
      </c>
      <c r="M22" s="12">
        <v>8.5259999999999998</v>
      </c>
      <c r="N22" s="12">
        <v>59.402999999999999</v>
      </c>
      <c r="O22" s="12">
        <v>16.074999999999999</v>
      </c>
      <c r="P22" s="12">
        <v>2.6059999999999999</v>
      </c>
      <c r="Q22" s="12">
        <v>105.696</v>
      </c>
      <c r="R22" s="12">
        <v>1.32</v>
      </c>
      <c r="S22" s="12">
        <v>0.04</v>
      </c>
      <c r="T22" s="12">
        <v>3.0000000000000001E-3</v>
      </c>
      <c r="U22" s="12">
        <v>-8.9999999999999993E-3</v>
      </c>
      <c r="V22" s="12">
        <v>7.2999999999999995E-2</v>
      </c>
      <c r="W22" s="12">
        <v>-9.6419999999999995</v>
      </c>
      <c r="X22" s="12">
        <v>0.31</v>
      </c>
      <c r="Y22" s="12">
        <v>0.20699999999999999</v>
      </c>
      <c r="Z22" s="12">
        <v>0.10300000000000001</v>
      </c>
    </row>
    <row r="23" spans="1:26" ht="14.25" x14ac:dyDescent="0.2">
      <c r="A23" s="57">
        <v>19</v>
      </c>
      <c r="B23" s="58" t="s">
        <v>12</v>
      </c>
      <c r="C23" s="59" t="s">
        <v>19</v>
      </c>
      <c r="D23" s="60" t="s">
        <v>44</v>
      </c>
      <c r="E23" s="61" t="s">
        <v>13</v>
      </c>
      <c r="F23" s="64">
        <v>42843</v>
      </c>
      <c r="G23" s="90">
        <v>218</v>
      </c>
      <c r="H23" s="94">
        <v>3.6623999999999999</v>
      </c>
      <c r="I23" s="46">
        <v>3</v>
      </c>
      <c r="J23" s="52">
        <v>5709</v>
      </c>
      <c r="K23" s="52">
        <v>5664</v>
      </c>
      <c r="L23" s="41">
        <v>113730</v>
      </c>
      <c r="M23" s="12">
        <v>10.875999999999999</v>
      </c>
      <c r="N23" s="12">
        <v>85.278000000000006</v>
      </c>
      <c r="O23" s="12">
        <v>14.488</v>
      </c>
      <c r="P23" s="12">
        <v>3.81</v>
      </c>
      <c r="Q23" s="12">
        <v>106.218</v>
      </c>
      <c r="R23" s="12">
        <v>2.0270000000000001</v>
      </c>
      <c r="S23" s="12">
        <v>0.05</v>
      </c>
      <c r="T23" s="12">
        <v>0.01</v>
      </c>
      <c r="U23" s="12">
        <v>-3.9E-2</v>
      </c>
      <c r="V23" s="12">
        <v>0.17499999999999999</v>
      </c>
      <c r="W23" s="12">
        <v>-11.214</v>
      </c>
      <c r="X23" s="12">
        <v>0.622</v>
      </c>
      <c r="Y23" s="12">
        <v>0.52</v>
      </c>
      <c r="Z23" s="12">
        <v>0.10199999999999998</v>
      </c>
    </row>
    <row r="24" spans="1:26" ht="14.25" x14ac:dyDescent="0.2">
      <c r="A24" s="57">
        <v>20</v>
      </c>
      <c r="B24" s="58" t="s">
        <v>12</v>
      </c>
      <c r="C24" s="59" t="s">
        <v>19</v>
      </c>
      <c r="D24" s="60" t="s">
        <v>44</v>
      </c>
      <c r="E24" s="61" t="s">
        <v>13</v>
      </c>
      <c r="F24" s="64">
        <v>42843</v>
      </c>
      <c r="G24" s="90">
        <v>267</v>
      </c>
      <c r="H24" s="94">
        <v>4.4855999999999998</v>
      </c>
      <c r="I24" s="46">
        <v>3.9</v>
      </c>
      <c r="J24" s="52">
        <v>4099</v>
      </c>
      <c r="K24" s="52">
        <v>4053</v>
      </c>
      <c r="L24" s="41">
        <v>81520</v>
      </c>
      <c r="M24" s="12">
        <v>8.41</v>
      </c>
      <c r="N24" s="12">
        <v>65.597999999999999</v>
      </c>
      <c r="O24" s="12">
        <v>12.978</v>
      </c>
      <c r="P24" s="12">
        <v>4.6609999999999996</v>
      </c>
      <c r="Q24" s="12">
        <v>101.562</v>
      </c>
      <c r="R24" s="12">
        <v>0.97599999999999998</v>
      </c>
      <c r="S24" s="12">
        <v>4.4999999999999998E-2</v>
      </c>
      <c r="T24" s="12">
        <v>4.0000000000000001E-3</v>
      </c>
      <c r="U24" s="12">
        <v>-1.2999999999999999E-2</v>
      </c>
      <c r="V24" s="12">
        <v>8.1000000000000003E-2</v>
      </c>
      <c r="W24" s="12">
        <v>-12.962</v>
      </c>
      <c r="X24" s="12">
        <v>0.43</v>
      </c>
      <c r="Y24" s="12">
        <v>0.33</v>
      </c>
      <c r="Z24" s="12">
        <v>0.1</v>
      </c>
    </row>
    <row r="25" spans="1:26" ht="14.25" x14ac:dyDescent="0.2">
      <c r="A25" s="57">
        <v>21</v>
      </c>
      <c r="B25" s="58" t="s">
        <v>12</v>
      </c>
      <c r="C25" s="59" t="s">
        <v>22</v>
      </c>
      <c r="D25" s="60" t="s">
        <v>23</v>
      </c>
      <c r="E25" s="61" t="s">
        <v>13</v>
      </c>
      <c r="F25" s="64">
        <v>42843</v>
      </c>
      <c r="G25" s="90">
        <v>222</v>
      </c>
      <c r="H25" s="94">
        <v>3.7296</v>
      </c>
      <c r="I25" s="65">
        <v>3.5</v>
      </c>
      <c r="J25" s="62">
        <v>7276</v>
      </c>
      <c r="K25" s="62">
        <v>7062</v>
      </c>
      <c r="L25" s="41">
        <v>143380</v>
      </c>
      <c r="M25" s="12">
        <v>7.8120000000000003</v>
      </c>
      <c r="N25" s="12">
        <v>77.891999999999996</v>
      </c>
      <c r="O25" s="12">
        <v>17.904</v>
      </c>
      <c r="P25" s="12">
        <v>5.1189999999999998</v>
      </c>
      <c r="Q25" s="12">
        <v>134.822</v>
      </c>
      <c r="R25" s="12">
        <v>1.04</v>
      </c>
      <c r="S25" s="12">
        <v>4.5999999999999999E-2</v>
      </c>
      <c r="T25" s="12">
        <v>3.0000000000000001E-3</v>
      </c>
      <c r="U25" s="12">
        <v>-8.0000000000000002E-3</v>
      </c>
      <c r="V25" s="12">
        <v>7.8E-2</v>
      </c>
      <c r="W25" s="12">
        <v>-18.876000000000001</v>
      </c>
      <c r="X25" s="12">
        <v>0.46100000000000002</v>
      </c>
      <c r="Y25" s="12">
        <v>0.41199999999999998</v>
      </c>
      <c r="Z25" s="12">
        <v>4.9000000000000002E-2</v>
      </c>
    </row>
    <row r="26" spans="1:26" ht="14.25" x14ac:dyDescent="0.2">
      <c r="A26" s="110">
        <v>22</v>
      </c>
      <c r="B26" s="111" t="s">
        <v>12</v>
      </c>
      <c r="C26" s="112" t="s">
        <v>22</v>
      </c>
      <c r="D26" s="113" t="s">
        <v>23</v>
      </c>
      <c r="E26" s="114" t="s">
        <v>13</v>
      </c>
      <c r="F26" s="115">
        <v>42843</v>
      </c>
      <c r="G26" s="116">
        <v>262</v>
      </c>
      <c r="H26" s="117">
        <v>4.4016000000000002</v>
      </c>
      <c r="I26" s="117">
        <v>4.2</v>
      </c>
      <c r="J26" s="120">
        <v>4483</v>
      </c>
      <c r="K26" s="120">
        <v>4505</v>
      </c>
      <c r="L26" s="120">
        <v>89880</v>
      </c>
      <c r="M26" s="141">
        <v>6.5810000000000004</v>
      </c>
      <c r="N26" s="141">
        <v>64.616</v>
      </c>
      <c r="O26" s="141">
        <v>11.457000000000001</v>
      </c>
      <c r="P26" s="141">
        <v>2.7080000000000002</v>
      </c>
      <c r="Q26" s="141">
        <v>88.658000000000001</v>
      </c>
      <c r="R26" s="141">
        <v>1.02</v>
      </c>
      <c r="S26" s="141">
        <v>0.04</v>
      </c>
      <c r="T26" s="141">
        <v>3.0000000000000001E-3</v>
      </c>
      <c r="U26" s="141">
        <v>-4.9000000000000002E-2</v>
      </c>
      <c r="V26" s="141">
        <v>0.14099999999999999</v>
      </c>
      <c r="W26" s="141">
        <v>-10.138</v>
      </c>
      <c r="X26" s="141">
        <v>0.45100000000000001</v>
      </c>
      <c r="Y26" s="141">
        <v>0.38</v>
      </c>
      <c r="Z26" s="141">
        <v>7.0999999999999994E-2</v>
      </c>
    </row>
    <row r="27" spans="1:26" ht="14.25" x14ac:dyDescent="0.2">
      <c r="A27" s="57">
        <v>23</v>
      </c>
      <c r="B27" s="58" t="s">
        <v>12</v>
      </c>
      <c r="C27" s="59" t="s">
        <v>22</v>
      </c>
      <c r="D27" s="60" t="s">
        <v>23</v>
      </c>
      <c r="E27" s="61" t="s">
        <v>13</v>
      </c>
      <c r="F27" s="64">
        <v>42843</v>
      </c>
      <c r="G27" s="90">
        <v>262</v>
      </c>
      <c r="H27" s="94">
        <v>4.4016000000000002</v>
      </c>
      <c r="I27" s="65">
        <v>3.8</v>
      </c>
      <c r="J27" s="62">
        <v>4197</v>
      </c>
      <c r="K27" s="62">
        <v>4288</v>
      </c>
      <c r="L27" s="41">
        <v>84850</v>
      </c>
      <c r="M27" s="12">
        <v>7.0209999999999999</v>
      </c>
      <c r="N27" s="12">
        <v>62.378999999999998</v>
      </c>
      <c r="O27" s="12">
        <v>12.569000000000001</v>
      </c>
      <c r="P27" s="12">
        <v>2.8479999999999999</v>
      </c>
      <c r="Q27" s="12">
        <v>99.978999999999999</v>
      </c>
      <c r="R27" s="12">
        <v>0.73799999999999999</v>
      </c>
      <c r="S27" s="12">
        <v>4.1000000000000002E-2</v>
      </c>
      <c r="T27" s="12">
        <v>2E-3</v>
      </c>
      <c r="U27" s="12">
        <v>-2.8000000000000001E-2</v>
      </c>
      <c r="V27" s="12">
        <v>0.11799999999999999</v>
      </c>
      <c r="W27" s="12">
        <v>-10.249000000000001</v>
      </c>
      <c r="X27" s="12">
        <v>0.377</v>
      </c>
      <c r="Y27" s="12">
        <v>0.24199999999999999</v>
      </c>
      <c r="Z27" s="12">
        <v>0.13500000000000001</v>
      </c>
    </row>
    <row r="28" spans="1:26" ht="14.25" x14ac:dyDescent="0.2">
      <c r="A28" s="67">
        <v>24</v>
      </c>
      <c r="B28" s="68" t="s">
        <v>12</v>
      </c>
      <c r="C28" s="69" t="s">
        <v>22</v>
      </c>
      <c r="D28" s="70" t="s">
        <v>23</v>
      </c>
      <c r="E28" s="71" t="s">
        <v>13</v>
      </c>
      <c r="F28" s="72">
        <v>42843</v>
      </c>
      <c r="G28" s="70">
        <v>232</v>
      </c>
      <c r="H28" s="100">
        <v>3.8976000000000002</v>
      </c>
      <c r="I28" s="74">
        <v>3.7</v>
      </c>
      <c r="J28" s="73">
        <v>8369</v>
      </c>
      <c r="K28" s="73">
        <v>8358</v>
      </c>
      <c r="L28" s="101">
        <v>167270</v>
      </c>
      <c r="M28" s="105">
        <v>7.9580000000000002</v>
      </c>
      <c r="N28" s="105">
        <v>73.245000000000005</v>
      </c>
      <c r="O28" s="105">
        <v>12.474</v>
      </c>
      <c r="P28" s="105">
        <v>2.0960000000000001</v>
      </c>
      <c r="Q28" s="105">
        <v>105.18300000000001</v>
      </c>
      <c r="R28" s="105">
        <v>1.1719999999999999</v>
      </c>
      <c r="S28" s="105">
        <v>4.2000000000000003E-2</v>
      </c>
      <c r="T28" s="105">
        <v>3.0000000000000001E-3</v>
      </c>
      <c r="U28" s="105">
        <v>5.0000000000000001E-3</v>
      </c>
      <c r="V28" s="105">
        <v>0.06</v>
      </c>
      <c r="W28" s="105">
        <v>-11.305999999999999</v>
      </c>
      <c r="X28" s="105">
        <v>0.36599999999999999</v>
      </c>
      <c r="Y28" s="105">
        <v>0.18</v>
      </c>
      <c r="Z28" s="105">
        <v>0.186</v>
      </c>
    </row>
    <row r="29" spans="1:26" ht="14.25" x14ac:dyDescent="0.2">
      <c r="A29" s="57">
        <v>25</v>
      </c>
      <c r="B29" s="58" t="s">
        <v>12</v>
      </c>
      <c r="C29" s="59" t="s">
        <v>19</v>
      </c>
      <c r="D29" s="60" t="s">
        <v>44</v>
      </c>
      <c r="E29" s="61" t="s">
        <v>25</v>
      </c>
      <c r="F29" s="64">
        <v>42843</v>
      </c>
      <c r="G29" s="92">
        <v>243</v>
      </c>
      <c r="H29" s="94">
        <v>4.0823999999999998</v>
      </c>
      <c r="I29" s="11">
        <v>3.6</v>
      </c>
      <c r="J29" s="34">
        <v>3544</v>
      </c>
      <c r="K29" s="34">
        <v>3632</v>
      </c>
      <c r="L29" s="41">
        <v>71760</v>
      </c>
      <c r="M29" s="142">
        <v>8.65</v>
      </c>
      <c r="N29" s="142">
        <v>60.45</v>
      </c>
      <c r="O29" s="142">
        <v>13.784000000000001</v>
      </c>
      <c r="P29" s="142">
        <v>3.4159999999999999</v>
      </c>
      <c r="Q29" s="142">
        <v>102.709</v>
      </c>
      <c r="R29" s="12">
        <v>0.63500000000000001</v>
      </c>
      <c r="S29" s="12">
        <v>4.1000000000000002E-2</v>
      </c>
      <c r="T29" s="12">
        <v>4.0000000000000001E-3</v>
      </c>
      <c r="U29" s="12">
        <v>-6.4000000000000001E-2</v>
      </c>
      <c r="V29" s="12">
        <v>7.4999999999999997E-2</v>
      </c>
      <c r="W29" s="12">
        <v>-11.978</v>
      </c>
      <c r="X29" s="12">
        <v>0.501</v>
      </c>
      <c r="Y29" s="12">
        <v>0.36599999999999999</v>
      </c>
      <c r="Z29" s="12">
        <v>0.13500000000000001</v>
      </c>
    </row>
    <row r="30" spans="1:26" ht="14.25" x14ac:dyDescent="0.2">
      <c r="A30" s="57">
        <v>26</v>
      </c>
      <c r="B30" s="58" t="s">
        <v>12</v>
      </c>
      <c r="C30" s="59" t="s">
        <v>19</v>
      </c>
      <c r="D30" s="60" t="s">
        <v>44</v>
      </c>
      <c r="E30" s="76" t="s">
        <v>25</v>
      </c>
      <c r="F30" s="64">
        <v>42843</v>
      </c>
      <c r="G30" s="92">
        <v>237</v>
      </c>
      <c r="H30" s="94">
        <v>3.9815999999999998</v>
      </c>
      <c r="I30" s="11">
        <v>3.5</v>
      </c>
      <c r="J30" s="34">
        <v>3346</v>
      </c>
      <c r="K30" s="34">
        <v>3356</v>
      </c>
      <c r="L30" s="41">
        <v>67020</v>
      </c>
      <c r="M30" s="95">
        <v>7.7080000000000002</v>
      </c>
      <c r="N30" s="95">
        <v>57.293999999999997</v>
      </c>
      <c r="O30" s="95">
        <v>14.454000000000001</v>
      </c>
      <c r="P30" s="95">
        <v>1.125</v>
      </c>
      <c r="Q30" s="95">
        <v>102.345</v>
      </c>
      <c r="R30" s="12">
        <v>2.36</v>
      </c>
      <c r="S30" s="12">
        <v>4.2999999999999997E-2</v>
      </c>
      <c r="T30" s="12">
        <v>2E-3</v>
      </c>
      <c r="U30" s="12">
        <v>-0.107</v>
      </c>
      <c r="V30" s="12">
        <v>0.11</v>
      </c>
      <c r="W30" s="12">
        <v>-15.194000000000001</v>
      </c>
      <c r="X30" s="12">
        <v>0.433</v>
      </c>
      <c r="Y30" s="12">
        <v>0.318</v>
      </c>
      <c r="Z30" s="12">
        <v>0.115</v>
      </c>
    </row>
    <row r="31" spans="1:26" ht="14.25" x14ac:dyDescent="0.2">
      <c r="A31" s="57" t="s">
        <v>68</v>
      </c>
      <c r="B31" s="58" t="s">
        <v>12</v>
      </c>
      <c r="C31" s="59" t="s">
        <v>19</v>
      </c>
      <c r="D31" s="60" t="s">
        <v>44</v>
      </c>
      <c r="E31" s="76" t="s">
        <v>25</v>
      </c>
      <c r="F31" s="64">
        <v>42843</v>
      </c>
      <c r="G31" s="92">
        <v>235</v>
      </c>
      <c r="H31" s="94">
        <v>3.948</v>
      </c>
      <c r="I31" s="11">
        <v>3.8</v>
      </c>
      <c r="J31" s="34">
        <v>4502</v>
      </c>
      <c r="K31" s="34">
        <v>4508</v>
      </c>
      <c r="L31" s="41">
        <v>90100</v>
      </c>
      <c r="M31" s="95">
        <v>7.7830000000000004</v>
      </c>
      <c r="N31" s="95">
        <v>65.034999999999997</v>
      </c>
      <c r="O31" s="95">
        <v>41.302999999999997</v>
      </c>
      <c r="P31" s="95">
        <v>5.1130000000000004</v>
      </c>
      <c r="Q31" s="95">
        <v>269.90199999999999</v>
      </c>
      <c r="R31" s="12">
        <v>0.48099999999999998</v>
      </c>
      <c r="S31" s="12">
        <v>4.2000000000000003E-2</v>
      </c>
      <c r="T31" s="12">
        <v>4.0000000000000001E-3</v>
      </c>
      <c r="U31" s="12">
        <v>-6.7000000000000004E-2</v>
      </c>
      <c r="V31" s="12">
        <v>0.16800000000000001</v>
      </c>
      <c r="W31" s="12">
        <v>-10.157999999999999</v>
      </c>
      <c r="X31" s="12">
        <v>0.47399999999999998</v>
      </c>
      <c r="Y31" s="12">
        <v>0.22500000000000001</v>
      </c>
      <c r="Z31" s="12">
        <v>0.24899999999999997</v>
      </c>
    </row>
    <row r="32" spans="1:26" ht="14.25" x14ac:dyDescent="0.2">
      <c r="A32" s="57">
        <v>28</v>
      </c>
      <c r="B32" s="58" t="s">
        <v>12</v>
      </c>
      <c r="C32" s="59" t="s">
        <v>19</v>
      </c>
      <c r="D32" s="60" t="s">
        <v>44</v>
      </c>
      <c r="E32" s="76" t="s">
        <v>25</v>
      </c>
      <c r="F32" s="64">
        <v>42843</v>
      </c>
      <c r="G32" s="92">
        <v>228</v>
      </c>
      <c r="H32" s="94">
        <v>3.8304</v>
      </c>
      <c r="I32" s="11">
        <v>3.4</v>
      </c>
      <c r="J32" s="34">
        <v>4934</v>
      </c>
      <c r="K32" s="34">
        <v>4907</v>
      </c>
      <c r="L32" s="41">
        <v>98410</v>
      </c>
      <c r="M32" s="95">
        <v>8.3160000000000007</v>
      </c>
      <c r="N32" s="95">
        <v>65.218999999999994</v>
      </c>
      <c r="O32" s="95">
        <v>15.702</v>
      </c>
      <c r="P32" s="95">
        <v>3.05</v>
      </c>
      <c r="Q32" s="95">
        <v>107.16800000000001</v>
      </c>
      <c r="R32" s="12">
        <v>6.3E-2</v>
      </c>
      <c r="S32" s="12">
        <v>0.04</v>
      </c>
      <c r="T32" s="12">
        <v>3.0000000000000001E-3</v>
      </c>
      <c r="U32" s="12">
        <v>-5.8999999999999997E-2</v>
      </c>
      <c r="V32" s="12">
        <v>0.16400000000000001</v>
      </c>
      <c r="W32" s="12">
        <v>-14.329000000000001</v>
      </c>
      <c r="X32" s="12">
        <v>0.40600000000000003</v>
      </c>
      <c r="Y32" s="12">
        <v>0.22500000000000001</v>
      </c>
      <c r="Z32" s="12">
        <v>0.18100000000000002</v>
      </c>
    </row>
    <row r="33" spans="1:26" ht="14.25" x14ac:dyDescent="0.2">
      <c r="A33" s="57">
        <v>29</v>
      </c>
      <c r="B33" s="58" t="s">
        <v>12</v>
      </c>
      <c r="C33" s="59" t="s">
        <v>19</v>
      </c>
      <c r="D33" s="60" t="s">
        <v>44</v>
      </c>
      <c r="E33" s="76" t="s">
        <v>25</v>
      </c>
      <c r="F33" s="64">
        <v>42843</v>
      </c>
      <c r="G33" s="92">
        <v>250</v>
      </c>
      <c r="H33" s="94">
        <v>4.2</v>
      </c>
      <c r="I33" s="11">
        <v>3.6</v>
      </c>
      <c r="J33" s="34">
        <v>4941</v>
      </c>
      <c r="K33" s="34">
        <v>4967</v>
      </c>
      <c r="L33" s="41">
        <v>99080</v>
      </c>
      <c r="M33" s="95">
        <v>8.359</v>
      </c>
      <c r="N33" s="95">
        <v>56.195999999999998</v>
      </c>
      <c r="O33" s="95">
        <v>11.43</v>
      </c>
      <c r="P33" s="95">
        <v>1.9950000000000001</v>
      </c>
      <c r="Q33" s="95">
        <v>89.48</v>
      </c>
      <c r="R33" s="12">
        <v>0.505</v>
      </c>
      <c r="S33" s="12">
        <v>4.2999999999999997E-2</v>
      </c>
      <c r="T33" s="12">
        <v>3.0000000000000001E-3</v>
      </c>
      <c r="U33" s="12">
        <v>-0.05</v>
      </c>
      <c r="V33" s="12">
        <v>0.19500000000000001</v>
      </c>
      <c r="W33" s="12">
        <v>-7.0709999999999997</v>
      </c>
      <c r="X33" s="12">
        <v>0.313</v>
      </c>
      <c r="Y33" s="12">
        <v>5.0000000000000001E-3</v>
      </c>
      <c r="Z33" s="12">
        <v>0.308</v>
      </c>
    </row>
    <row r="34" spans="1:26" ht="14.25" x14ac:dyDescent="0.2">
      <c r="A34" s="57">
        <v>30</v>
      </c>
      <c r="B34" s="58" t="s">
        <v>12</v>
      </c>
      <c r="C34" s="59" t="s">
        <v>19</v>
      </c>
      <c r="D34" s="60" t="s">
        <v>44</v>
      </c>
      <c r="E34" s="76" t="s">
        <v>25</v>
      </c>
      <c r="F34" s="64">
        <v>42843</v>
      </c>
      <c r="G34" s="92">
        <v>231</v>
      </c>
      <c r="H34" s="94">
        <v>3.8807999999999998</v>
      </c>
      <c r="I34" s="11">
        <v>3.7</v>
      </c>
      <c r="J34" s="34">
        <v>3787</v>
      </c>
      <c r="K34" s="34">
        <v>3763</v>
      </c>
      <c r="L34" s="41">
        <v>75500</v>
      </c>
      <c r="M34" s="95">
        <v>8.8030000000000008</v>
      </c>
      <c r="N34" s="95">
        <v>55.256</v>
      </c>
      <c r="O34" s="95">
        <v>17.567</v>
      </c>
      <c r="P34" s="95">
        <v>2.5470000000000002</v>
      </c>
      <c r="Q34" s="95">
        <v>113.13</v>
      </c>
      <c r="R34" s="12">
        <v>1.502</v>
      </c>
      <c r="S34" s="12">
        <v>4.1000000000000002E-2</v>
      </c>
      <c r="T34" s="12">
        <v>4.0000000000000001E-3</v>
      </c>
      <c r="U34" s="12">
        <v>-8.7999999999999995E-2</v>
      </c>
      <c r="V34" s="12">
        <v>0.13600000000000001</v>
      </c>
      <c r="W34" s="12">
        <v>-15.271000000000001</v>
      </c>
      <c r="X34" s="12">
        <v>0.56499999999999995</v>
      </c>
      <c r="Y34" s="12">
        <v>0.23499999999999999</v>
      </c>
      <c r="Z34" s="12">
        <v>0.33</v>
      </c>
    </row>
    <row r="35" spans="1:26" ht="14.25" x14ac:dyDescent="0.2">
      <c r="A35" s="57">
        <v>31</v>
      </c>
      <c r="B35" s="58" t="s">
        <v>12</v>
      </c>
      <c r="C35" s="59" t="s">
        <v>19</v>
      </c>
      <c r="D35" s="60" t="s">
        <v>44</v>
      </c>
      <c r="E35" s="76" t="s">
        <v>25</v>
      </c>
      <c r="F35" s="64">
        <v>42843</v>
      </c>
      <c r="G35" s="92">
        <v>267</v>
      </c>
      <c r="H35" s="94">
        <v>4.4855999999999998</v>
      </c>
      <c r="I35" s="11">
        <v>4</v>
      </c>
      <c r="J35" s="34">
        <v>5645</v>
      </c>
      <c r="K35" s="34">
        <v>5554</v>
      </c>
      <c r="L35" s="41">
        <v>111990</v>
      </c>
      <c r="M35" s="95">
        <v>8.0980000000000008</v>
      </c>
      <c r="N35" s="95">
        <v>74.108000000000004</v>
      </c>
      <c r="O35" s="95">
        <v>14.137</v>
      </c>
      <c r="P35" s="95">
        <v>3.0739999999999998</v>
      </c>
      <c r="Q35" s="95">
        <v>114.854</v>
      </c>
      <c r="R35" s="12">
        <v>1.016</v>
      </c>
      <c r="S35" s="12">
        <v>4.3999999999999997E-2</v>
      </c>
      <c r="T35" s="12">
        <v>4.0000000000000001E-3</v>
      </c>
      <c r="U35" s="12">
        <v>-8.5999999999999993E-2</v>
      </c>
      <c r="V35" s="12">
        <v>0.14099999999999999</v>
      </c>
      <c r="W35" s="12">
        <v>-15.728</v>
      </c>
      <c r="X35" s="12">
        <v>0.435</v>
      </c>
      <c r="Y35" s="12">
        <v>0.158</v>
      </c>
      <c r="Z35" s="12">
        <v>0.27700000000000002</v>
      </c>
    </row>
    <row r="36" spans="1:26" ht="14.25" x14ac:dyDescent="0.2">
      <c r="A36" s="110" t="s">
        <v>70</v>
      </c>
      <c r="B36" s="111" t="s">
        <v>12</v>
      </c>
      <c r="C36" s="112" t="s">
        <v>19</v>
      </c>
      <c r="D36" s="113" t="s">
        <v>44</v>
      </c>
      <c r="E36" s="125" t="s">
        <v>25</v>
      </c>
      <c r="F36" s="115">
        <v>42843</v>
      </c>
      <c r="G36" s="113">
        <v>239</v>
      </c>
      <c r="H36" s="117">
        <v>4.0152000000000001</v>
      </c>
      <c r="I36" s="118">
        <v>3.2</v>
      </c>
      <c r="J36" s="119">
        <v>5419</v>
      </c>
      <c r="K36" s="119">
        <v>5516</v>
      </c>
      <c r="L36" s="120">
        <v>109350</v>
      </c>
      <c r="M36" s="122">
        <v>6.6449999999999996</v>
      </c>
      <c r="N36" s="122">
        <v>76.668000000000006</v>
      </c>
      <c r="O36" s="122">
        <v>45.875</v>
      </c>
      <c r="P36" s="122">
        <v>5.0789999999999997</v>
      </c>
      <c r="Q36" s="122">
        <v>359.48099999999999</v>
      </c>
      <c r="R36" s="141">
        <v>0.83699999999999997</v>
      </c>
      <c r="S36" s="141">
        <v>5.0999999999999997E-2</v>
      </c>
      <c r="T36" s="141">
        <v>4.0000000000000001E-3</v>
      </c>
      <c r="U36" s="141">
        <v>-0.06</v>
      </c>
      <c r="V36" s="141">
        <v>5.5E-2</v>
      </c>
      <c r="W36" s="141">
        <v>7.0209999999999999</v>
      </c>
      <c r="X36" s="141">
        <v>0.623</v>
      </c>
      <c r="Y36" s="141">
        <v>0.46600000000000003</v>
      </c>
      <c r="Z36" s="141">
        <v>0.15699999999999997</v>
      </c>
    </row>
    <row r="37" spans="1:26" ht="14.25" x14ac:dyDescent="0.2">
      <c r="A37" s="57">
        <v>33</v>
      </c>
      <c r="B37" s="58" t="s">
        <v>12</v>
      </c>
      <c r="C37" s="59" t="s">
        <v>22</v>
      </c>
      <c r="D37" s="60" t="s">
        <v>23</v>
      </c>
      <c r="E37" s="76" t="s">
        <v>25</v>
      </c>
      <c r="F37" s="64">
        <v>42843</v>
      </c>
      <c r="G37" s="91">
        <v>246</v>
      </c>
      <c r="H37" s="94">
        <v>4.1327999999999996</v>
      </c>
      <c r="I37" s="94">
        <v>3.8</v>
      </c>
      <c r="J37" s="41">
        <v>5594</v>
      </c>
      <c r="K37" s="41">
        <v>5690</v>
      </c>
      <c r="L37" s="41">
        <v>112840</v>
      </c>
      <c r="M37" s="95">
        <v>8.2490000000000006</v>
      </c>
      <c r="N37" s="95">
        <v>52.152999999999999</v>
      </c>
      <c r="O37" s="95">
        <v>12.507999999999999</v>
      </c>
      <c r="P37" s="95">
        <v>1.19</v>
      </c>
      <c r="Q37" s="95">
        <v>108.22799999999999</v>
      </c>
      <c r="R37" s="12">
        <v>0.192</v>
      </c>
      <c r="S37" s="12">
        <v>4.2000000000000003E-2</v>
      </c>
      <c r="T37" s="12">
        <v>4.0000000000000001E-3</v>
      </c>
      <c r="U37" s="12">
        <v>-0.06</v>
      </c>
      <c r="V37" s="12">
        <v>0.124</v>
      </c>
      <c r="W37" s="12">
        <v>-12.972</v>
      </c>
      <c r="X37" s="12">
        <v>0.36799999999999999</v>
      </c>
      <c r="Y37" s="12">
        <v>0.16200000000000001</v>
      </c>
      <c r="Z37" s="12">
        <v>0.20599999999999999</v>
      </c>
    </row>
    <row r="38" spans="1:26" ht="14.25" x14ac:dyDescent="0.2">
      <c r="A38" s="57">
        <v>34</v>
      </c>
      <c r="B38" s="58" t="s">
        <v>12</v>
      </c>
      <c r="C38" s="59" t="s">
        <v>22</v>
      </c>
      <c r="D38" s="60" t="s">
        <v>23</v>
      </c>
      <c r="E38" s="76" t="s">
        <v>25</v>
      </c>
      <c r="F38" s="64">
        <v>42843</v>
      </c>
      <c r="G38" s="91">
        <v>247</v>
      </c>
      <c r="H38" s="94">
        <v>4.1496000000000004</v>
      </c>
      <c r="I38" s="94">
        <v>3.7</v>
      </c>
      <c r="J38" s="41">
        <v>4030</v>
      </c>
      <c r="K38" s="41">
        <v>3999</v>
      </c>
      <c r="L38" s="41">
        <v>80290</v>
      </c>
      <c r="M38" s="95">
        <v>8.032</v>
      </c>
      <c r="N38" s="95">
        <v>57.158000000000001</v>
      </c>
      <c r="O38" s="95">
        <v>15.068</v>
      </c>
      <c r="P38" s="95">
        <v>4.0259999999999998</v>
      </c>
      <c r="Q38" s="95">
        <v>111.899</v>
      </c>
      <c r="R38" s="12">
        <v>0.58799999999999997</v>
      </c>
      <c r="S38" s="12">
        <v>4.2999999999999997E-2</v>
      </c>
      <c r="T38" s="12">
        <v>3.0000000000000001E-3</v>
      </c>
      <c r="U38" s="12">
        <v>-5.8999999999999997E-2</v>
      </c>
      <c r="V38" s="12">
        <v>5.1999999999999998E-2</v>
      </c>
      <c r="W38" s="12">
        <v>-23.853999999999999</v>
      </c>
      <c r="X38" s="12">
        <v>0.32300000000000001</v>
      </c>
      <c r="Y38" s="12">
        <v>0.161</v>
      </c>
      <c r="Z38" s="12">
        <v>0.16200000000000001</v>
      </c>
    </row>
    <row r="39" spans="1:26" ht="14.25" x14ac:dyDescent="0.2">
      <c r="A39" s="110" t="s">
        <v>69</v>
      </c>
      <c r="B39" s="111" t="s">
        <v>12</v>
      </c>
      <c r="C39" s="112" t="s">
        <v>22</v>
      </c>
      <c r="D39" s="113" t="s">
        <v>23</v>
      </c>
      <c r="E39" s="125" t="s">
        <v>25</v>
      </c>
      <c r="F39" s="115">
        <v>42843</v>
      </c>
      <c r="G39" s="116">
        <v>232</v>
      </c>
      <c r="H39" s="117">
        <v>3.8976000000000002</v>
      </c>
      <c r="I39" s="117">
        <v>3.6</v>
      </c>
      <c r="J39" s="120">
        <v>7056</v>
      </c>
      <c r="K39" s="120">
        <v>7032</v>
      </c>
      <c r="L39" s="120">
        <v>140880</v>
      </c>
      <c r="M39" s="122">
        <v>8.1519999999999992</v>
      </c>
      <c r="N39" s="122">
        <v>72.391999999999996</v>
      </c>
      <c r="O39" s="122">
        <v>52.55</v>
      </c>
      <c r="P39" s="122">
        <v>5.3079999999999998</v>
      </c>
      <c r="Q39" s="122">
        <v>346.88299999999998</v>
      </c>
      <c r="R39" s="141">
        <v>0.72599999999999998</v>
      </c>
      <c r="S39" s="141">
        <v>4.4999999999999998E-2</v>
      </c>
      <c r="T39" s="141">
        <v>5.0000000000000001E-3</v>
      </c>
      <c r="U39" s="141">
        <v>-6.9000000000000006E-2</v>
      </c>
      <c r="V39" s="141">
        <v>7.2999999999999995E-2</v>
      </c>
      <c r="W39" s="141">
        <v>-4.9969999999999999</v>
      </c>
      <c r="X39" s="141">
        <v>0.79600000000000004</v>
      </c>
      <c r="Y39" s="141">
        <v>0.70699999999999996</v>
      </c>
      <c r="Z39" s="141">
        <v>8.9000000000000079E-2</v>
      </c>
    </row>
    <row r="40" spans="1:26" ht="15" thickBot="1" x14ac:dyDescent="0.25">
      <c r="A40" s="77">
        <v>36</v>
      </c>
      <c r="B40" s="78" t="s">
        <v>12</v>
      </c>
      <c r="C40" s="79" t="s">
        <v>22</v>
      </c>
      <c r="D40" s="80" t="s">
        <v>23</v>
      </c>
      <c r="E40" s="81" t="s">
        <v>25</v>
      </c>
      <c r="F40" s="82">
        <v>42843</v>
      </c>
      <c r="G40" s="102">
        <v>246</v>
      </c>
      <c r="H40" s="103">
        <v>4.1327999999999996</v>
      </c>
      <c r="I40" s="103">
        <v>3.6</v>
      </c>
      <c r="J40" s="104">
        <v>5224</v>
      </c>
      <c r="K40" s="104">
        <v>5158</v>
      </c>
      <c r="L40" s="104">
        <v>103820</v>
      </c>
      <c r="M40" s="106">
        <v>7.8070000000000004</v>
      </c>
      <c r="N40" s="106">
        <v>72.673000000000002</v>
      </c>
      <c r="O40" s="106">
        <v>12.3</v>
      </c>
      <c r="P40" s="106">
        <v>3.8980000000000001</v>
      </c>
      <c r="Q40" s="106">
        <v>108.508</v>
      </c>
      <c r="R40" s="106">
        <v>0.56999999999999995</v>
      </c>
      <c r="S40" s="106">
        <v>4.3999999999999997E-2</v>
      </c>
      <c r="T40" s="106">
        <v>5.0000000000000001E-3</v>
      </c>
      <c r="U40" s="106">
        <v>5.7000000000000002E-2</v>
      </c>
      <c r="V40" s="106">
        <v>0.20399999999999999</v>
      </c>
      <c r="W40" s="106">
        <v>-22.98</v>
      </c>
      <c r="X40" s="106">
        <v>0.61499999999999999</v>
      </c>
      <c r="Y40" s="106">
        <v>0.52300000000000002</v>
      </c>
      <c r="Z40" s="106">
        <v>9.1999999999999971E-2</v>
      </c>
    </row>
    <row r="41" spans="1:26" ht="14.25" x14ac:dyDescent="0.2">
      <c r="A41" s="57">
        <v>37</v>
      </c>
      <c r="B41" s="58" t="s">
        <v>12</v>
      </c>
      <c r="C41" s="59" t="s">
        <v>19</v>
      </c>
      <c r="D41" s="60" t="s">
        <v>45</v>
      </c>
      <c r="E41" s="61" t="s">
        <v>24</v>
      </c>
      <c r="F41" s="23">
        <v>42852</v>
      </c>
      <c r="G41" s="92">
        <v>258</v>
      </c>
      <c r="H41" s="94">
        <v>4.3343999999999996</v>
      </c>
      <c r="I41" s="11">
        <v>3.7</v>
      </c>
      <c r="J41" s="34">
        <v>5415</v>
      </c>
      <c r="K41" s="34">
        <v>5873</v>
      </c>
      <c r="L41" s="41">
        <v>112880</v>
      </c>
      <c r="M41" s="147">
        <v>7.8280000000000003</v>
      </c>
      <c r="N41" s="147">
        <v>60.85</v>
      </c>
      <c r="O41" s="147">
        <v>10.898</v>
      </c>
      <c r="P41" s="147">
        <v>3.8820000000000001</v>
      </c>
      <c r="Q41" s="147">
        <v>101.35899999999999</v>
      </c>
      <c r="R41" s="12">
        <v>1.202</v>
      </c>
      <c r="S41" s="12">
        <v>0.04</v>
      </c>
      <c r="T41" s="12">
        <v>6.0000000000000001E-3</v>
      </c>
      <c r="U41" s="12">
        <v>-2.4E-2</v>
      </c>
      <c r="V41" s="12">
        <v>8.1000000000000003E-2</v>
      </c>
      <c r="W41" s="12">
        <v>-15.451000000000001</v>
      </c>
      <c r="X41" s="12">
        <v>0.73599999999999999</v>
      </c>
      <c r="Y41" s="12">
        <v>0.51900000000000002</v>
      </c>
      <c r="Z41" s="12">
        <v>0.21699999999999997</v>
      </c>
    </row>
    <row r="42" spans="1:26" ht="14.25" x14ac:dyDescent="0.2">
      <c r="A42" s="57">
        <v>38</v>
      </c>
      <c r="B42" s="58" t="s">
        <v>12</v>
      </c>
      <c r="C42" s="59" t="s">
        <v>19</v>
      </c>
      <c r="D42" s="60" t="s">
        <v>45</v>
      </c>
      <c r="E42" s="61" t="s">
        <v>24</v>
      </c>
      <c r="F42" s="23">
        <v>42852</v>
      </c>
      <c r="G42" s="92">
        <v>257</v>
      </c>
      <c r="H42" s="94">
        <v>4.3175999999999997</v>
      </c>
      <c r="I42" s="11">
        <v>3.5</v>
      </c>
      <c r="J42" s="34">
        <v>4344</v>
      </c>
      <c r="K42" s="34">
        <v>4201</v>
      </c>
      <c r="L42" s="41">
        <v>85450</v>
      </c>
      <c r="M42" s="145">
        <v>7.6020000000000003</v>
      </c>
      <c r="N42" s="145">
        <v>48.432000000000002</v>
      </c>
      <c r="O42" s="145">
        <v>14.638</v>
      </c>
      <c r="P42" s="145">
        <v>4.0490000000000004</v>
      </c>
      <c r="Q42" s="145">
        <v>109.78400000000001</v>
      </c>
      <c r="R42" s="12">
        <v>1.046</v>
      </c>
      <c r="S42" s="12">
        <v>4.2000000000000003E-2</v>
      </c>
      <c r="T42" s="12">
        <v>4.0000000000000001E-3</v>
      </c>
      <c r="U42" s="12">
        <v>4.2000000000000003E-2</v>
      </c>
      <c r="V42" s="12">
        <v>6.3E-2</v>
      </c>
      <c r="W42" s="12">
        <v>-17.359000000000002</v>
      </c>
      <c r="X42" s="12">
        <v>0.50700000000000001</v>
      </c>
      <c r="Y42" s="12">
        <v>0.46500000000000002</v>
      </c>
      <c r="Z42" s="12">
        <v>4.2000000000000003E-2</v>
      </c>
    </row>
    <row r="43" spans="1:26" ht="14.25" x14ac:dyDescent="0.2">
      <c r="A43" s="57">
        <v>39</v>
      </c>
      <c r="B43" s="58" t="s">
        <v>12</v>
      </c>
      <c r="C43" s="59" t="s">
        <v>19</v>
      </c>
      <c r="D43" s="60" t="s">
        <v>45</v>
      </c>
      <c r="E43" s="61" t="s">
        <v>24</v>
      </c>
      <c r="F43" s="23">
        <v>42852</v>
      </c>
      <c r="G43" s="92">
        <v>245</v>
      </c>
      <c r="H43" s="94">
        <v>4.1159999999999997</v>
      </c>
      <c r="I43" s="11">
        <v>3.7</v>
      </c>
      <c r="J43" s="34">
        <v>5219</v>
      </c>
      <c r="K43" s="34">
        <v>5044</v>
      </c>
      <c r="L43" s="41">
        <v>102630</v>
      </c>
      <c r="M43" s="145">
        <v>8.7309999999999999</v>
      </c>
      <c r="N43" s="145">
        <v>56.372</v>
      </c>
      <c r="O43" s="145">
        <v>12.654999999999999</v>
      </c>
      <c r="P43" s="145">
        <v>3.7770000000000001</v>
      </c>
      <c r="Q43" s="145">
        <v>103.38</v>
      </c>
      <c r="R43" s="12">
        <v>1.0660000000000001</v>
      </c>
      <c r="S43" s="12">
        <v>4.2999999999999997E-2</v>
      </c>
      <c r="T43" s="12">
        <v>4.0000000000000001E-3</v>
      </c>
      <c r="U43" s="12">
        <v>4.0000000000000001E-3</v>
      </c>
      <c r="V43" s="12">
        <v>0.13800000000000001</v>
      </c>
      <c r="W43" s="12">
        <v>-18.984000000000002</v>
      </c>
      <c r="X43" s="12">
        <v>0.629</v>
      </c>
      <c r="Y43" s="12">
        <v>0.2</v>
      </c>
      <c r="Z43" s="12">
        <v>0.42899999999999999</v>
      </c>
    </row>
    <row r="44" spans="1:26" ht="14.25" x14ac:dyDescent="0.2">
      <c r="A44" s="57">
        <v>40</v>
      </c>
      <c r="B44" s="58" t="s">
        <v>12</v>
      </c>
      <c r="C44" s="59" t="s">
        <v>19</v>
      </c>
      <c r="D44" s="60" t="s">
        <v>45</v>
      </c>
      <c r="E44" s="61" t="s">
        <v>24</v>
      </c>
      <c r="F44" s="23">
        <v>42852</v>
      </c>
      <c r="G44" s="92">
        <v>276</v>
      </c>
      <c r="H44" s="94">
        <v>4.6368</v>
      </c>
      <c r="I44" s="11">
        <v>3.9</v>
      </c>
      <c r="J44" s="34">
        <v>4582</v>
      </c>
      <c r="K44" s="34">
        <v>4458</v>
      </c>
      <c r="L44" s="41">
        <v>90400</v>
      </c>
      <c r="M44" s="145">
        <v>7.4889999999999999</v>
      </c>
      <c r="N44" s="145">
        <v>51.691000000000003</v>
      </c>
      <c r="O44" s="145">
        <v>13.419</v>
      </c>
      <c r="P44" s="145">
        <v>2.8250000000000002</v>
      </c>
      <c r="Q44" s="145">
        <v>106.199</v>
      </c>
      <c r="R44" s="12">
        <v>0.94699999999999995</v>
      </c>
      <c r="S44" s="12">
        <v>4.2000000000000003E-2</v>
      </c>
      <c r="T44" s="12">
        <v>4.0000000000000001E-3</v>
      </c>
      <c r="U44" s="12">
        <v>7.5999999999999998E-2</v>
      </c>
      <c r="V44" s="12">
        <v>0.09</v>
      </c>
      <c r="W44" s="12">
        <v>-17.686</v>
      </c>
      <c r="X44" s="12">
        <v>0.42599999999999999</v>
      </c>
      <c r="Y44" s="12">
        <v>0.32</v>
      </c>
      <c r="Z44" s="12">
        <v>0.10599999999999998</v>
      </c>
    </row>
    <row r="45" spans="1:26" ht="14.25" x14ac:dyDescent="0.2">
      <c r="A45" s="57">
        <v>41</v>
      </c>
      <c r="B45" s="58" t="s">
        <v>12</v>
      </c>
      <c r="C45" s="59" t="s">
        <v>19</v>
      </c>
      <c r="D45" s="60" t="s">
        <v>45</v>
      </c>
      <c r="E45" s="61" t="s">
        <v>24</v>
      </c>
      <c r="F45" s="23">
        <v>42852</v>
      </c>
      <c r="G45" s="92">
        <v>280</v>
      </c>
      <c r="H45" s="94">
        <v>4.7039999999999997</v>
      </c>
      <c r="I45" s="11">
        <v>4</v>
      </c>
      <c r="J45" s="34">
        <v>4017</v>
      </c>
      <c r="K45" s="34">
        <v>3926</v>
      </c>
      <c r="L45" s="41">
        <v>79430</v>
      </c>
      <c r="M45" s="145">
        <v>7.165</v>
      </c>
      <c r="N45" s="145">
        <v>45.098999999999997</v>
      </c>
      <c r="O45" s="145">
        <v>11.887</v>
      </c>
      <c r="P45" s="145">
        <v>3.923</v>
      </c>
      <c r="Q45" s="145">
        <v>101.512</v>
      </c>
      <c r="R45" s="12">
        <v>0.49399999999999999</v>
      </c>
      <c r="S45" s="12">
        <v>0.04</v>
      </c>
      <c r="T45" s="12">
        <v>3.0000000000000001E-3</v>
      </c>
      <c r="U45" s="12">
        <v>-0.04</v>
      </c>
      <c r="V45" s="12">
        <v>0.13200000000000001</v>
      </c>
      <c r="W45" s="12">
        <v>-20.23</v>
      </c>
      <c r="X45" s="12">
        <v>0.39500000000000002</v>
      </c>
      <c r="Y45" s="12">
        <v>0.27800000000000002</v>
      </c>
      <c r="Z45" s="12">
        <v>0.11699999999999999</v>
      </c>
    </row>
    <row r="46" spans="1:26" ht="14.25" x14ac:dyDescent="0.2">
      <c r="A46" s="57">
        <v>42</v>
      </c>
      <c r="B46" s="58" t="s">
        <v>12</v>
      </c>
      <c r="C46" s="59" t="s">
        <v>19</v>
      </c>
      <c r="D46" s="60" t="s">
        <v>45</v>
      </c>
      <c r="E46" s="61" t="s">
        <v>24</v>
      </c>
      <c r="F46" s="23">
        <v>42852</v>
      </c>
      <c r="G46" s="92">
        <v>264</v>
      </c>
      <c r="H46" s="94">
        <v>4.4352</v>
      </c>
      <c r="I46" s="11">
        <v>3.7</v>
      </c>
      <c r="J46" s="34">
        <v>4580</v>
      </c>
      <c r="K46" s="34">
        <v>4708</v>
      </c>
      <c r="L46" s="41">
        <v>92880</v>
      </c>
      <c r="M46" s="145">
        <v>7.6459999999999999</v>
      </c>
      <c r="N46" s="145">
        <v>49.948</v>
      </c>
      <c r="O46" s="145">
        <v>13.433999999999999</v>
      </c>
      <c r="P46" s="145">
        <v>3.9430000000000001</v>
      </c>
      <c r="Q46" s="145">
        <v>106.577</v>
      </c>
      <c r="R46" s="12">
        <v>0.24099999999999999</v>
      </c>
      <c r="S46" s="12">
        <v>4.4999999999999998E-2</v>
      </c>
      <c r="T46" s="12">
        <v>3.0000000000000001E-3</v>
      </c>
      <c r="U46" s="12">
        <v>-5.8999999999999997E-2</v>
      </c>
      <c r="V46" s="12">
        <v>0.20100000000000001</v>
      </c>
      <c r="W46" s="12">
        <v>-18.358000000000001</v>
      </c>
      <c r="X46" s="12">
        <v>0.39200000000000002</v>
      </c>
      <c r="Y46" s="12">
        <v>0.28199999999999997</v>
      </c>
      <c r="Z46" s="12">
        <v>0.11</v>
      </c>
    </row>
    <row r="47" spans="1:26" ht="14.25" x14ac:dyDescent="0.2">
      <c r="A47" s="57">
        <v>43</v>
      </c>
      <c r="B47" s="58" t="s">
        <v>12</v>
      </c>
      <c r="C47" s="59" t="s">
        <v>19</v>
      </c>
      <c r="D47" s="60" t="s">
        <v>45</v>
      </c>
      <c r="E47" s="61" t="s">
        <v>24</v>
      </c>
      <c r="F47" s="23">
        <v>42852</v>
      </c>
      <c r="G47" s="92">
        <v>291</v>
      </c>
      <c r="H47" s="94">
        <v>4.8887999999999998</v>
      </c>
      <c r="I47" s="11">
        <v>4.0999999999999996</v>
      </c>
      <c r="J47" s="34">
        <v>5054</v>
      </c>
      <c r="K47" s="34">
        <v>4841</v>
      </c>
      <c r="L47" s="41">
        <v>98950</v>
      </c>
      <c r="M47" s="145">
        <v>8.6289999999999996</v>
      </c>
      <c r="N47" s="145">
        <v>60.765999999999998</v>
      </c>
      <c r="O47" s="145">
        <v>12.044</v>
      </c>
      <c r="P47" s="145">
        <v>2.4550000000000001</v>
      </c>
      <c r="Q47" s="145">
        <v>102.83199999999999</v>
      </c>
      <c r="R47" s="12">
        <v>0.872</v>
      </c>
      <c r="S47" s="12">
        <v>4.9000000000000002E-2</v>
      </c>
      <c r="T47" s="12">
        <v>6.0000000000000001E-3</v>
      </c>
      <c r="U47" s="12">
        <v>-5.5E-2</v>
      </c>
      <c r="V47" s="12">
        <v>0.125</v>
      </c>
      <c r="W47" s="12">
        <v>-18.829000000000001</v>
      </c>
      <c r="X47" s="12">
        <v>0.67800000000000005</v>
      </c>
      <c r="Y47" s="12">
        <v>0.499</v>
      </c>
      <c r="Z47" s="12">
        <v>0.17899999999999999</v>
      </c>
    </row>
    <row r="48" spans="1:26" ht="14.25" x14ac:dyDescent="0.2">
      <c r="A48" s="83">
        <v>44</v>
      </c>
      <c r="B48" s="63" t="s">
        <v>12</v>
      </c>
      <c r="C48" s="84" t="s">
        <v>19</v>
      </c>
      <c r="D48" s="60" t="s">
        <v>45</v>
      </c>
      <c r="E48" s="76" t="s">
        <v>24</v>
      </c>
      <c r="F48" s="23">
        <v>42852</v>
      </c>
      <c r="G48" s="92">
        <v>276</v>
      </c>
      <c r="H48" s="94">
        <v>4.6368</v>
      </c>
      <c r="I48" s="11">
        <v>3.7</v>
      </c>
      <c r="J48" s="34">
        <v>5261</v>
      </c>
      <c r="K48" s="34">
        <v>5216</v>
      </c>
      <c r="L48" s="41">
        <v>104770</v>
      </c>
      <c r="M48" s="145">
        <v>7.4610000000000003</v>
      </c>
      <c r="N48" s="145">
        <v>56.537999999999997</v>
      </c>
      <c r="O48" s="145">
        <v>26.428999999999998</v>
      </c>
      <c r="P48" s="145">
        <v>4.7080000000000002</v>
      </c>
      <c r="Q48" s="145">
        <v>183.77199999999999</v>
      </c>
      <c r="R48" s="12">
        <v>0.92400000000000004</v>
      </c>
      <c r="S48" s="12">
        <v>4.8000000000000001E-2</v>
      </c>
      <c r="T48" s="12">
        <v>4.0000000000000001E-3</v>
      </c>
      <c r="U48" s="12">
        <v>2.1999999999999999E-2</v>
      </c>
      <c r="V48" s="12">
        <v>0.109</v>
      </c>
      <c r="W48" s="12">
        <v>-14.784000000000001</v>
      </c>
      <c r="X48" s="12">
        <v>0.42099999999999999</v>
      </c>
      <c r="Y48" s="12">
        <v>4.4999999999999998E-2</v>
      </c>
      <c r="Z48" s="12">
        <v>0.376</v>
      </c>
    </row>
    <row r="49" spans="1:26" ht="14.25" x14ac:dyDescent="0.2">
      <c r="A49" s="57">
        <v>45</v>
      </c>
      <c r="B49" s="58" t="s">
        <v>12</v>
      </c>
      <c r="C49" s="59" t="s">
        <v>22</v>
      </c>
      <c r="D49" s="60" t="s">
        <v>23</v>
      </c>
      <c r="E49" s="61" t="s">
        <v>24</v>
      </c>
      <c r="F49" s="64">
        <v>42852</v>
      </c>
      <c r="G49" s="91">
        <v>270</v>
      </c>
      <c r="H49" s="94">
        <v>4.5360000000000005</v>
      </c>
      <c r="I49" s="94">
        <v>4.0999999999999996</v>
      </c>
      <c r="J49" s="41">
        <v>4110</v>
      </c>
      <c r="K49" s="41">
        <v>4008</v>
      </c>
      <c r="L49" s="41">
        <v>81180</v>
      </c>
      <c r="M49" s="145">
        <v>8.6649999999999991</v>
      </c>
      <c r="N49" s="145">
        <v>54.783999999999999</v>
      </c>
      <c r="O49" s="145">
        <v>12.372999999999999</v>
      </c>
      <c r="P49" s="145">
        <v>4.01</v>
      </c>
      <c r="Q49" s="145">
        <v>104.83199999999999</v>
      </c>
      <c r="R49" s="12">
        <v>0.73599999999999999</v>
      </c>
      <c r="S49" s="12">
        <v>4.3999999999999997E-2</v>
      </c>
      <c r="T49" s="12">
        <v>3.0000000000000001E-3</v>
      </c>
      <c r="U49" s="12">
        <v>-3.2000000000000001E-2</v>
      </c>
      <c r="V49" s="12">
        <v>5.6000000000000001E-2</v>
      </c>
      <c r="W49" s="12">
        <v>-16.606999999999999</v>
      </c>
      <c r="X49" s="12">
        <v>0.51600000000000001</v>
      </c>
      <c r="Y49" s="12">
        <v>0.47299999999999998</v>
      </c>
      <c r="Z49" s="12">
        <v>4.2999999999999997E-2</v>
      </c>
    </row>
    <row r="50" spans="1:26" ht="14.25" x14ac:dyDescent="0.2">
      <c r="A50" s="57">
        <v>46</v>
      </c>
      <c r="B50" s="58" t="s">
        <v>12</v>
      </c>
      <c r="C50" s="59" t="s">
        <v>22</v>
      </c>
      <c r="D50" s="60" t="s">
        <v>23</v>
      </c>
      <c r="E50" s="61" t="s">
        <v>24</v>
      </c>
      <c r="F50" s="64">
        <v>42852</v>
      </c>
      <c r="G50" s="91">
        <v>246</v>
      </c>
      <c r="H50" s="94">
        <v>4.1327999999999996</v>
      </c>
      <c r="I50" s="94">
        <v>3.5</v>
      </c>
      <c r="J50" s="41">
        <v>5058</v>
      </c>
      <c r="K50" s="41">
        <v>5123</v>
      </c>
      <c r="L50" s="41">
        <v>101810</v>
      </c>
      <c r="M50" s="145">
        <v>8.8829999999999991</v>
      </c>
      <c r="N50" s="145">
        <v>53.899000000000001</v>
      </c>
      <c r="O50" s="145">
        <v>13.103999999999999</v>
      </c>
      <c r="P50" s="145">
        <v>3.319</v>
      </c>
      <c r="Q50" s="145">
        <v>101.71</v>
      </c>
      <c r="R50" s="12">
        <v>0.60199999999999998</v>
      </c>
      <c r="S50" s="12">
        <v>4.4999999999999998E-2</v>
      </c>
      <c r="T50" s="12">
        <v>4.0000000000000001E-3</v>
      </c>
      <c r="U50" s="12">
        <v>2.8000000000000001E-2</v>
      </c>
      <c r="V50" s="12">
        <v>8.5999999999999993E-2</v>
      </c>
      <c r="W50" s="12">
        <v>-16.277000000000001</v>
      </c>
      <c r="X50" s="12">
        <v>0.51100000000000001</v>
      </c>
      <c r="Y50" s="12">
        <v>0.48099999999999998</v>
      </c>
      <c r="Z50" s="12">
        <v>0.03</v>
      </c>
    </row>
    <row r="51" spans="1:26" ht="14.25" x14ac:dyDescent="0.2">
      <c r="A51" s="57">
        <v>47</v>
      </c>
      <c r="B51" s="58" t="s">
        <v>12</v>
      </c>
      <c r="C51" s="59" t="s">
        <v>22</v>
      </c>
      <c r="D51" s="60" t="s">
        <v>23</v>
      </c>
      <c r="E51" s="61" t="s">
        <v>24</v>
      </c>
      <c r="F51" s="64">
        <v>42852</v>
      </c>
      <c r="G51" s="91">
        <v>307</v>
      </c>
      <c r="H51" s="94">
        <v>5.1575999999999995</v>
      </c>
      <c r="I51" s="94">
        <v>4.3</v>
      </c>
      <c r="J51" s="41">
        <v>4848</v>
      </c>
      <c r="K51" s="41">
        <v>4843</v>
      </c>
      <c r="L51" s="41">
        <v>96910</v>
      </c>
      <c r="M51" s="145">
        <v>8.1449999999999996</v>
      </c>
      <c r="N51" s="145">
        <v>52.134</v>
      </c>
      <c r="O51" s="145">
        <v>13.291</v>
      </c>
      <c r="P51" s="145">
        <v>3.73</v>
      </c>
      <c r="Q51" s="145">
        <v>106.63800000000001</v>
      </c>
      <c r="R51" s="12">
        <v>0.53400000000000003</v>
      </c>
      <c r="S51" s="12">
        <v>4.2999999999999997E-2</v>
      </c>
      <c r="T51" s="12">
        <v>3.0000000000000001E-3</v>
      </c>
      <c r="U51" s="12">
        <v>-8.9999999999999993E-3</v>
      </c>
      <c r="V51" s="12">
        <v>0.14499999999999999</v>
      </c>
      <c r="W51" s="12">
        <v>-12.303000000000001</v>
      </c>
      <c r="X51" s="12">
        <v>0.505</v>
      </c>
      <c r="Y51" s="12">
        <v>0.38600000000000001</v>
      </c>
      <c r="Z51" s="12">
        <v>0.11899999999999999</v>
      </c>
    </row>
    <row r="52" spans="1:26" ht="14.25" x14ac:dyDescent="0.2">
      <c r="A52" s="67">
        <v>48</v>
      </c>
      <c r="B52" s="68" t="s">
        <v>12</v>
      </c>
      <c r="C52" s="69" t="s">
        <v>22</v>
      </c>
      <c r="D52" s="70" t="s">
        <v>23</v>
      </c>
      <c r="E52" s="71" t="s">
        <v>24</v>
      </c>
      <c r="F52" s="72">
        <v>42852</v>
      </c>
      <c r="G52" s="99">
        <v>231</v>
      </c>
      <c r="H52" s="100">
        <v>3.8807999999999998</v>
      </c>
      <c r="I52" s="100">
        <v>3.5</v>
      </c>
      <c r="J52" s="101">
        <v>5039</v>
      </c>
      <c r="K52" s="101">
        <v>5026</v>
      </c>
      <c r="L52" s="101">
        <v>100650</v>
      </c>
      <c r="M52" s="148">
        <v>6.6829999999999998</v>
      </c>
      <c r="N52" s="148">
        <v>64.486000000000004</v>
      </c>
      <c r="O52" s="148">
        <v>13.452</v>
      </c>
      <c r="P52" s="148">
        <v>5.2930000000000001</v>
      </c>
      <c r="Q52" s="148">
        <v>112.643</v>
      </c>
      <c r="R52" s="105">
        <v>0.73199999999999998</v>
      </c>
      <c r="S52" s="105">
        <v>4.3999999999999997E-2</v>
      </c>
      <c r="T52" s="105">
        <v>5.0000000000000001E-3</v>
      </c>
      <c r="U52" s="105">
        <v>-0.221</v>
      </c>
      <c r="V52" s="105">
        <v>0.186</v>
      </c>
      <c r="W52" s="105">
        <v>-12.327999999999999</v>
      </c>
      <c r="X52" s="105">
        <v>0.68500000000000005</v>
      </c>
      <c r="Y52" s="105">
        <v>0.627</v>
      </c>
      <c r="Z52" s="105">
        <v>5.8000000000000052E-2</v>
      </c>
    </row>
    <row r="53" spans="1:26" ht="14.25" x14ac:dyDescent="0.2">
      <c r="A53" s="110" t="s">
        <v>76</v>
      </c>
      <c r="B53" s="111" t="s">
        <v>12</v>
      </c>
      <c r="C53" s="112" t="s">
        <v>19</v>
      </c>
      <c r="D53" s="113" t="s">
        <v>45</v>
      </c>
      <c r="E53" s="114" t="s">
        <v>13</v>
      </c>
      <c r="F53" s="127">
        <v>42850</v>
      </c>
      <c r="G53" s="113">
        <v>273</v>
      </c>
      <c r="H53" s="117">
        <v>4.5864000000000003</v>
      </c>
      <c r="I53" s="118">
        <v>4.2</v>
      </c>
      <c r="J53" s="119">
        <v>5698</v>
      </c>
      <c r="K53" s="119">
        <v>5578</v>
      </c>
      <c r="L53" s="120">
        <v>112760</v>
      </c>
      <c r="M53" s="143">
        <v>7.1970000000000001</v>
      </c>
      <c r="N53" s="143">
        <v>51.363999999999997</v>
      </c>
      <c r="O53" s="143">
        <v>44.643000000000001</v>
      </c>
      <c r="P53" s="143">
        <v>4.7130000000000001</v>
      </c>
      <c r="Q53" s="143">
        <v>283.30399999999997</v>
      </c>
      <c r="R53" s="141">
        <v>0.48799999999999999</v>
      </c>
      <c r="S53" s="141">
        <v>4.1000000000000002E-2</v>
      </c>
      <c r="T53" s="141">
        <v>3.0000000000000001E-3</v>
      </c>
      <c r="U53" s="141">
        <v>-0.186</v>
      </c>
      <c r="V53" s="141">
        <v>0.106</v>
      </c>
      <c r="W53" s="141">
        <v>-15.569000000000001</v>
      </c>
      <c r="X53" s="141">
        <v>0.61099999999999999</v>
      </c>
      <c r="Y53" s="141">
        <v>0.36299999999999999</v>
      </c>
      <c r="Z53" s="141">
        <v>0.248</v>
      </c>
    </row>
    <row r="54" spans="1:26" ht="14.25" x14ac:dyDescent="0.2">
      <c r="A54" s="57">
        <v>50</v>
      </c>
      <c r="B54" s="58" t="s">
        <v>12</v>
      </c>
      <c r="C54" s="59" t="s">
        <v>19</v>
      </c>
      <c r="D54" s="60" t="s">
        <v>45</v>
      </c>
      <c r="E54" s="61" t="s">
        <v>13</v>
      </c>
      <c r="F54" s="23">
        <v>42850</v>
      </c>
      <c r="G54" s="92">
        <v>257</v>
      </c>
      <c r="H54" s="94">
        <v>4.3175999999999997</v>
      </c>
      <c r="I54" s="11">
        <v>4</v>
      </c>
      <c r="J54" s="34">
        <v>5299</v>
      </c>
      <c r="K54" s="34">
        <v>5128</v>
      </c>
      <c r="L54" s="41">
        <v>104270</v>
      </c>
      <c r="M54" s="95">
        <v>8.59</v>
      </c>
      <c r="N54" s="95">
        <v>57.533000000000001</v>
      </c>
      <c r="O54" s="95">
        <v>16.469000000000001</v>
      </c>
      <c r="P54" s="95">
        <v>4.4379999999999997</v>
      </c>
      <c r="Q54" s="95">
        <v>120.20699999999999</v>
      </c>
      <c r="R54" s="12">
        <v>0.85499999999999998</v>
      </c>
      <c r="S54" s="12">
        <v>4.2999999999999997E-2</v>
      </c>
      <c r="T54" s="12">
        <v>5.0000000000000001E-3</v>
      </c>
      <c r="U54" s="12">
        <v>-7.9000000000000001E-2</v>
      </c>
      <c r="V54" s="12">
        <v>0.13500000000000001</v>
      </c>
      <c r="W54" s="12">
        <v>-16.574000000000002</v>
      </c>
      <c r="X54" s="12">
        <v>0.432</v>
      </c>
      <c r="Y54" s="12">
        <v>0.24099999999999999</v>
      </c>
      <c r="Z54" s="12">
        <v>0.191</v>
      </c>
    </row>
    <row r="55" spans="1:26" ht="14.25" x14ac:dyDescent="0.2">
      <c r="A55" s="57">
        <v>51</v>
      </c>
      <c r="B55" s="58" t="s">
        <v>12</v>
      </c>
      <c r="C55" s="59" t="s">
        <v>19</v>
      </c>
      <c r="D55" s="60" t="s">
        <v>45</v>
      </c>
      <c r="E55" s="61" t="s">
        <v>13</v>
      </c>
      <c r="F55" s="23">
        <v>42850</v>
      </c>
      <c r="G55" s="92">
        <v>266</v>
      </c>
      <c r="H55" s="94">
        <v>4.4687999999999999</v>
      </c>
      <c r="I55" s="11">
        <v>4.2</v>
      </c>
      <c r="J55" s="34">
        <v>5293</v>
      </c>
      <c r="K55" s="34">
        <v>5160</v>
      </c>
      <c r="L55" s="41">
        <v>104530</v>
      </c>
      <c r="M55" s="95">
        <v>8.2520000000000007</v>
      </c>
      <c r="N55" s="95">
        <v>57.279000000000003</v>
      </c>
      <c r="O55" s="95">
        <v>12.837</v>
      </c>
      <c r="P55" s="95">
        <v>2.2890000000000001</v>
      </c>
      <c r="Q55" s="95">
        <v>101.011</v>
      </c>
      <c r="R55" s="12">
        <v>1.022</v>
      </c>
      <c r="S55" s="12">
        <v>4.1000000000000002E-2</v>
      </c>
      <c r="T55" s="12">
        <v>4.0000000000000001E-3</v>
      </c>
      <c r="U55" s="12">
        <v>-0.14499999999999999</v>
      </c>
      <c r="V55" s="12">
        <v>0.129</v>
      </c>
      <c r="W55" s="12">
        <v>-15.317</v>
      </c>
      <c r="X55" s="12">
        <v>0.32100000000000001</v>
      </c>
      <c r="Y55" s="12">
        <v>0.17199999999999999</v>
      </c>
      <c r="Z55" s="12">
        <v>0.14900000000000002</v>
      </c>
    </row>
    <row r="56" spans="1:26" ht="14.25" x14ac:dyDescent="0.2">
      <c r="A56" s="57">
        <v>52</v>
      </c>
      <c r="B56" s="58" t="s">
        <v>12</v>
      </c>
      <c r="C56" s="59" t="s">
        <v>19</v>
      </c>
      <c r="D56" s="60" t="s">
        <v>45</v>
      </c>
      <c r="E56" s="61" t="s">
        <v>13</v>
      </c>
      <c r="F56" s="23">
        <v>42850</v>
      </c>
      <c r="G56" s="92">
        <v>273</v>
      </c>
      <c r="H56" s="94">
        <v>4.5864000000000003</v>
      </c>
      <c r="I56" s="11">
        <v>4</v>
      </c>
      <c r="J56" s="34">
        <v>4185</v>
      </c>
      <c r="K56" s="34">
        <v>4282</v>
      </c>
      <c r="L56" s="41">
        <v>84670</v>
      </c>
      <c r="M56" s="95">
        <v>8.7469999999999999</v>
      </c>
      <c r="N56" s="95">
        <v>65.686000000000007</v>
      </c>
      <c r="O56" s="95">
        <v>13.616</v>
      </c>
      <c r="P56" s="95">
        <v>3.2149999999999999</v>
      </c>
      <c r="Q56" s="95">
        <v>110.929</v>
      </c>
      <c r="R56" s="12">
        <v>1.1220000000000001</v>
      </c>
      <c r="S56" s="12">
        <v>4.3999999999999997E-2</v>
      </c>
      <c r="T56" s="12">
        <v>6.0000000000000001E-3</v>
      </c>
      <c r="U56" s="12">
        <v>-0.22700000000000001</v>
      </c>
      <c r="V56" s="12">
        <v>0.104</v>
      </c>
      <c r="W56" s="12">
        <v>-13.260999999999999</v>
      </c>
      <c r="X56" s="12">
        <v>0.58399999999999996</v>
      </c>
      <c r="Y56" s="12">
        <v>0.4</v>
      </c>
      <c r="Z56" s="12">
        <v>0.184</v>
      </c>
    </row>
    <row r="57" spans="1:26" ht="14.25" x14ac:dyDescent="0.2">
      <c r="A57" s="57">
        <v>53</v>
      </c>
      <c r="B57" s="58" t="s">
        <v>12</v>
      </c>
      <c r="C57" s="59" t="s">
        <v>19</v>
      </c>
      <c r="D57" s="60" t="s">
        <v>45</v>
      </c>
      <c r="E57" s="61" t="s">
        <v>13</v>
      </c>
      <c r="F57" s="23">
        <v>42850</v>
      </c>
      <c r="G57" s="92">
        <v>288</v>
      </c>
      <c r="H57" s="94">
        <v>4.8384</v>
      </c>
      <c r="I57" s="11">
        <v>4.0999999999999996</v>
      </c>
      <c r="J57" s="34">
        <v>3784</v>
      </c>
      <c r="K57" s="34">
        <v>3896</v>
      </c>
      <c r="L57" s="41">
        <v>76800</v>
      </c>
      <c r="M57" s="95">
        <v>9.0660000000000007</v>
      </c>
      <c r="N57" s="95">
        <v>49.158999999999999</v>
      </c>
      <c r="O57" s="95">
        <v>14.433999999999999</v>
      </c>
      <c r="P57" s="95">
        <v>3.6709999999999998</v>
      </c>
      <c r="Q57" s="95">
        <v>107.617</v>
      </c>
      <c r="R57" s="12">
        <v>0.82099999999999995</v>
      </c>
      <c r="S57" s="12">
        <v>4.2000000000000003E-2</v>
      </c>
      <c r="T57" s="12">
        <v>6.0000000000000001E-3</v>
      </c>
      <c r="U57" s="12">
        <v>-0.245</v>
      </c>
      <c r="V57" s="12">
        <v>0.11899999999999999</v>
      </c>
      <c r="W57" s="12">
        <v>-12.901</v>
      </c>
      <c r="X57" s="12">
        <v>0.64200000000000002</v>
      </c>
      <c r="Y57" s="12">
        <v>0.11899999999999999</v>
      </c>
      <c r="Z57" s="12">
        <v>0.52300000000000002</v>
      </c>
    </row>
    <row r="58" spans="1:26" ht="14.25" x14ac:dyDescent="0.2">
      <c r="A58" s="57">
        <v>54</v>
      </c>
      <c r="B58" s="58" t="s">
        <v>12</v>
      </c>
      <c r="C58" s="59" t="s">
        <v>19</v>
      </c>
      <c r="D58" s="60" t="s">
        <v>45</v>
      </c>
      <c r="E58" s="61" t="s">
        <v>13</v>
      </c>
      <c r="F58" s="23">
        <v>42850</v>
      </c>
      <c r="G58" s="92">
        <v>270</v>
      </c>
      <c r="H58" s="94">
        <v>4.5360000000000005</v>
      </c>
      <c r="I58" s="11">
        <v>4.0999999999999996</v>
      </c>
      <c r="J58" s="34">
        <v>5596</v>
      </c>
      <c r="K58" s="34">
        <v>5582</v>
      </c>
      <c r="L58" s="41">
        <v>111780</v>
      </c>
      <c r="M58" s="95">
        <v>8.6140000000000008</v>
      </c>
      <c r="N58" s="95">
        <v>55.408000000000001</v>
      </c>
      <c r="O58" s="95">
        <v>13.534000000000001</v>
      </c>
      <c r="P58" s="95">
        <v>3.7210000000000001</v>
      </c>
      <c r="Q58" s="95">
        <v>107.11799999999999</v>
      </c>
      <c r="R58" s="12">
        <v>0.74</v>
      </c>
      <c r="S58" s="12">
        <v>4.5999999999999999E-2</v>
      </c>
      <c r="T58" s="12">
        <v>4.0000000000000001E-3</v>
      </c>
      <c r="U58" s="12">
        <v>-0.20300000000000001</v>
      </c>
      <c r="V58" s="12">
        <v>0.113</v>
      </c>
      <c r="W58" s="12">
        <v>-16.356999999999999</v>
      </c>
      <c r="X58" s="12">
        <v>0.39</v>
      </c>
      <c r="Y58" s="12">
        <v>0.23300000000000001</v>
      </c>
      <c r="Z58" s="12">
        <v>0.157</v>
      </c>
    </row>
    <row r="59" spans="1:26" ht="14.25" x14ac:dyDescent="0.2">
      <c r="A59" s="57">
        <v>55</v>
      </c>
      <c r="B59" s="58" t="s">
        <v>12</v>
      </c>
      <c r="C59" s="59" t="s">
        <v>19</v>
      </c>
      <c r="D59" s="60" t="s">
        <v>45</v>
      </c>
      <c r="E59" s="61" t="s">
        <v>13</v>
      </c>
      <c r="F59" s="23">
        <v>42850</v>
      </c>
      <c r="G59" s="92">
        <v>247</v>
      </c>
      <c r="H59" s="94">
        <v>4.1496000000000004</v>
      </c>
      <c r="I59" s="11">
        <v>3.8</v>
      </c>
      <c r="J59" s="34">
        <v>5789</v>
      </c>
      <c r="K59" s="34">
        <v>5692</v>
      </c>
      <c r="L59" s="41">
        <v>114810</v>
      </c>
      <c r="M59" s="95">
        <v>9.4209999999999994</v>
      </c>
      <c r="N59" s="95">
        <v>59.023000000000003</v>
      </c>
      <c r="O59" s="95">
        <v>14.191000000000001</v>
      </c>
      <c r="P59" s="95">
        <v>3.7730000000000001</v>
      </c>
      <c r="Q59" s="95">
        <v>110.899</v>
      </c>
      <c r="R59" s="12">
        <v>1.1459999999999999</v>
      </c>
      <c r="S59" s="12">
        <v>4.7E-2</v>
      </c>
      <c r="T59" s="12">
        <v>6.0000000000000001E-3</v>
      </c>
      <c r="U59" s="12">
        <v>-0.16900000000000001</v>
      </c>
      <c r="V59" s="12">
        <v>8.4000000000000005E-2</v>
      </c>
      <c r="W59" s="12">
        <v>-17.445</v>
      </c>
      <c r="X59" s="12">
        <v>0.51700000000000002</v>
      </c>
      <c r="Y59" s="12">
        <v>0.46400000000000002</v>
      </c>
      <c r="Z59" s="12">
        <v>5.2999999999999992E-2</v>
      </c>
    </row>
    <row r="60" spans="1:26" ht="14.25" x14ac:dyDescent="0.2">
      <c r="A60" s="83">
        <v>56</v>
      </c>
      <c r="B60" s="63" t="s">
        <v>12</v>
      </c>
      <c r="C60" s="84" t="s">
        <v>19</v>
      </c>
      <c r="D60" s="60" t="s">
        <v>45</v>
      </c>
      <c r="E60" s="76" t="s">
        <v>13</v>
      </c>
      <c r="F60" s="23">
        <v>42850</v>
      </c>
      <c r="G60" s="92">
        <v>289</v>
      </c>
      <c r="H60" s="94">
        <v>4.8552</v>
      </c>
      <c r="I60" s="11">
        <v>4.3</v>
      </c>
      <c r="J60" s="34">
        <v>4588</v>
      </c>
      <c r="K60" s="34">
        <v>4516</v>
      </c>
      <c r="L60" s="41">
        <v>91040</v>
      </c>
      <c r="M60" s="95">
        <v>8.1739999999999995</v>
      </c>
      <c r="N60" s="95">
        <v>43.079000000000001</v>
      </c>
      <c r="O60" s="95">
        <v>11.367000000000001</v>
      </c>
      <c r="P60" s="95">
        <v>2.2130000000000001</v>
      </c>
      <c r="Q60" s="95">
        <v>94.397999999999996</v>
      </c>
      <c r="R60" s="12">
        <v>0.745</v>
      </c>
      <c r="S60" s="12">
        <v>4.4999999999999998E-2</v>
      </c>
      <c r="T60" s="12">
        <v>4.0000000000000001E-3</v>
      </c>
      <c r="U60" s="12">
        <v>-0.115</v>
      </c>
      <c r="V60" s="12">
        <v>0.125</v>
      </c>
      <c r="W60" s="12">
        <v>-17.943000000000001</v>
      </c>
      <c r="X60" s="12">
        <v>0.46300000000000002</v>
      </c>
      <c r="Y60" s="12">
        <v>0.44700000000000001</v>
      </c>
      <c r="Z60" s="12">
        <v>1.6E-2</v>
      </c>
    </row>
    <row r="61" spans="1:26" ht="14.25" x14ac:dyDescent="0.2">
      <c r="A61" s="57">
        <v>57</v>
      </c>
      <c r="B61" s="58" t="s">
        <v>12</v>
      </c>
      <c r="C61" s="59" t="s">
        <v>22</v>
      </c>
      <c r="D61" s="60" t="s">
        <v>23</v>
      </c>
      <c r="E61" s="61" t="s">
        <v>13</v>
      </c>
      <c r="F61" s="23">
        <v>42850</v>
      </c>
      <c r="G61" s="91">
        <v>254</v>
      </c>
      <c r="H61" s="94">
        <v>4.2671999999999999</v>
      </c>
      <c r="I61" s="94">
        <v>4</v>
      </c>
      <c r="J61" s="41">
        <v>3838</v>
      </c>
      <c r="K61" s="41">
        <v>3747</v>
      </c>
      <c r="L61" s="41">
        <v>75850</v>
      </c>
      <c r="M61" s="95">
        <v>7.0179999999999998</v>
      </c>
      <c r="N61" s="95">
        <v>46.070999999999998</v>
      </c>
      <c r="O61" s="95">
        <v>13.760999999999999</v>
      </c>
      <c r="P61" s="95">
        <v>2.105</v>
      </c>
      <c r="Q61" s="95">
        <v>97.960999999999999</v>
      </c>
      <c r="R61" s="12">
        <v>0.75900000000000001</v>
      </c>
      <c r="S61" s="12">
        <v>4.2999999999999997E-2</v>
      </c>
      <c r="T61" s="12">
        <v>4.0000000000000001E-3</v>
      </c>
      <c r="U61" s="12">
        <v>1.4999999999999999E-2</v>
      </c>
      <c r="V61" s="12">
        <v>5.2999999999999999E-2</v>
      </c>
      <c r="W61" s="12">
        <v>-13.255000000000001</v>
      </c>
      <c r="X61" s="12">
        <v>0.39800000000000002</v>
      </c>
      <c r="Y61" s="12">
        <v>0.36199999999999999</v>
      </c>
      <c r="Z61" s="12">
        <v>3.6000000000000032E-2</v>
      </c>
    </row>
    <row r="62" spans="1:26" ht="14.25" x14ac:dyDescent="0.2">
      <c r="A62" s="57">
        <v>58</v>
      </c>
      <c r="B62" s="58" t="s">
        <v>12</v>
      </c>
      <c r="C62" s="59" t="s">
        <v>22</v>
      </c>
      <c r="D62" s="60" t="s">
        <v>23</v>
      </c>
      <c r="E62" s="61" t="s">
        <v>13</v>
      </c>
      <c r="F62" s="23">
        <v>42850</v>
      </c>
      <c r="G62" s="91">
        <v>255</v>
      </c>
      <c r="H62" s="94">
        <v>4.2839999999999998</v>
      </c>
      <c r="I62" s="94">
        <v>4</v>
      </c>
      <c r="J62" s="41">
        <v>3688</v>
      </c>
      <c r="K62" s="41">
        <v>3570</v>
      </c>
      <c r="L62" s="41">
        <v>72580</v>
      </c>
      <c r="M62" s="95">
        <v>7.1959999999999997</v>
      </c>
      <c r="N62" s="95">
        <v>52.843000000000004</v>
      </c>
      <c r="O62" s="95">
        <v>12.932</v>
      </c>
      <c r="P62" s="95">
        <v>2.0350000000000001</v>
      </c>
      <c r="Q62" s="95">
        <v>96.798000000000002</v>
      </c>
      <c r="R62" s="12">
        <v>1.542</v>
      </c>
      <c r="S62" s="12">
        <v>4.4999999999999998E-2</v>
      </c>
      <c r="T62" s="12">
        <v>4.0000000000000001E-3</v>
      </c>
      <c r="U62" s="12">
        <v>-4.0000000000000001E-3</v>
      </c>
      <c r="V62" s="12">
        <v>5.7000000000000002E-2</v>
      </c>
      <c r="W62" s="12">
        <v>-18.268000000000001</v>
      </c>
      <c r="X62" s="12">
        <v>0.52900000000000003</v>
      </c>
      <c r="Y62" s="12">
        <v>0.371</v>
      </c>
      <c r="Z62" s="12">
        <v>0.15800000000000003</v>
      </c>
    </row>
    <row r="63" spans="1:26" ht="14.25" x14ac:dyDescent="0.2">
      <c r="A63" s="57">
        <v>59</v>
      </c>
      <c r="B63" s="58" t="s">
        <v>12</v>
      </c>
      <c r="C63" s="59" t="s">
        <v>22</v>
      </c>
      <c r="D63" s="60" t="s">
        <v>23</v>
      </c>
      <c r="E63" s="61" t="s">
        <v>13</v>
      </c>
      <c r="F63" s="23">
        <v>42850</v>
      </c>
      <c r="G63" s="91">
        <v>278</v>
      </c>
      <c r="H63" s="94">
        <v>4.6703999999999999</v>
      </c>
      <c r="I63" s="94">
        <v>4.2</v>
      </c>
      <c r="J63" s="41">
        <v>4251</v>
      </c>
      <c r="K63" s="41">
        <v>4217</v>
      </c>
      <c r="L63" s="41">
        <v>84680</v>
      </c>
      <c r="M63" s="95">
        <v>6.8940000000000001</v>
      </c>
      <c r="N63" s="95">
        <v>46.91</v>
      </c>
      <c r="O63" s="95">
        <v>14.768000000000001</v>
      </c>
      <c r="P63" s="95">
        <v>3.4350000000000001</v>
      </c>
      <c r="Q63" s="95">
        <v>111.45699999999999</v>
      </c>
      <c r="R63" s="12">
        <v>0.95799999999999996</v>
      </c>
      <c r="S63" s="12">
        <v>4.7E-2</v>
      </c>
      <c r="T63" s="12">
        <v>3.0000000000000001E-3</v>
      </c>
      <c r="U63" s="12">
        <v>-0.104</v>
      </c>
      <c r="V63" s="12">
        <v>0.106</v>
      </c>
      <c r="W63" s="12">
        <v>-20.405999999999999</v>
      </c>
      <c r="X63" s="12">
        <v>0.375</v>
      </c>
      <c r="Y63" s="12">
        <v>0.20100000000000001</v>
      </c>
      <c r="Z63" s="12">
        <v>0.17399999999999999</v>
      </c>
    </row>
    <row r="64" spans="1:26" ht="14.25" x14ac:dyDescent="0.2">
      <c r="A64" s="67">
        <v>60</v>
      </c>
      <c r="B64" s="68" t="s">
        <v>12</v>
      </c>
      <c r="C64" s="69" t="s">
        <v>22</v>
      </c>
      <c r="D64" s="70" t="s">
        <v>23</v>
      </c>
      <c r="E64" s="71" t="s">
        <v>13</v>
      </c>
      <c r="F64" s="72">
        <v>42850</v>
      </c>
      <c r="G64" s="99">
        <v>268</v>
      </c>
      <c r="H64" s="100">
        <v>4.5023999999999997</v>
      </c>
      <c r="I64" s="100">
        <v>4</v>
      </c>
      <c r="J64" s="101">
        <v>5269</v>
      </c>
      <c r="K64" s="101">
        <v>5508</v>
      </c>
      <c r="L64" s="101">
        <v>107770</v>
      </c>
      <c r="M64" s="105">
        <v>7.1820000000000004</v>
      </c>
      <c r="N64" s="105">
        <v>53.792000000000002</v>
      </c>
      <c r="O64" s="105">
        <v>16.802</v>
      </c>
      <c r="P64" s="105">
        <v>4.0869999999999997</v>
      </c>
      <c r="Q64" s="105">
        <v>122.901</v>
      </c>
      <c r="R64" s="105">
        <v>0.96399999999999997</v>
      </c>
      <c r="S64" s="105">
        <v>4.4999999999999998E-2</v>
      </c>
      <c r="T64" s="105">
        <v>4.0000000000000001E-3</v>
      </c>
      <c r="U64" s="105">
        <v>-0.13300000000000001</v>
      </c>
      <c r="V64" s="105">
        <v>8.2000000000000003E-2</v>
      </c>
      <c r="W64" s="105">
        <v>-14.238</v>
      </c>
      <c r="X64" s="105">
        <v>0.249</v>
      </c>
      <c r="Y64" s="105">
        <v>0.13</v>
      </c>
      <c r="Z64" s="105">
        <v>0.11899999999999999</v>
      </c>
    </row>
    <row r="65" spans="1:26" ht="14.25" x14ac:dyDescent="0.2">
      <c r="A65" s="57">
        <v>61</v>
      </c>
      <c r="B65" s="58" t="s">
        <v>12</v>
      </c>
      <c r="C65" s="59" t="s">
        <v>19</v>
      </c>
      <c r="D65" s="60" t="s">
        <v>45</v>
      </c>
      <c r="E65" s="61" t="s">
        <v>25</v>
      </c>
      <c r="F65" s="23">
        <v>42850</v>
      </c>
      <c r="G65" s="92">
        <v>262</v>
      </c>
      <c r="H65" s="94">
        <v>4.4016000000000002</v>
      </c>
      <c r="I65" s="11">
        <v>3.7</v>
      </c>
      <c r="J65" s="34">
        <v>4058</v>
      </c>
      <c r="K65" s="34">
        <v>4161</v>
      </c>
      <c r="L65" s="41">
        <v>82190</v>
      </c>
      <c r="M65" s="144">
        <v>7.7779999999999996</v>
      </c>
      <c r="N65" s="144">
        <v>61.363</v>
      </c>
      <c r="O65" s="144">
        <v>12.872</v>
      </c>
      <c r="P65" s="144">
        <v>3.4129999999999998</v>
      </c>
      <c r="Q65" s="144">
        <v>116.943</v>
      </c>
      <c r="R65" s="12">
        <v>1.038</v>
      </c>
      <c r="S65" s="12">
        <v>4.3999999999999997E-2</v>
      </c>
      <c r="T65" s="12">
        <v>4.0000000000000001E-3</v>
      </c>
      <c r="U65" s="12">
        <v>-0.11799999999999999</v>
      </c>
      <c r="V65" s="12">
        <v>8.7999999999999995E-2</v>
      </c>
      <c r="W65" s="12">
        <v>-13.875</v>
      </c>
      <c r="X65" s="12">
        <v>0.53600000000000003</v>
      </c>
      <c r="Y65" s="12">
        <v>0.40699999999999997</v>
      </c>
      <c r="Z65" s="12">
        <v>0.12900000000000006</v>
      </c>
    </row>
    <row r="66" spans="1:26" ht="14.25" x14ac:dyDescent="0.2">
      <c r="A66" s="57">
        <v>62</v>
      </c>
      <c r="B66" s="58" t="s">
        <v>12</v>
      </c>
      <c r="C66" s="59" t="s">
        <v>19</v>
      </c>
      <c r="D66" s="60" t="s">
        <v>45</v>
      </c>
      <c r="E66" s="76" t="s">
        <v>25</v>
      </c>
      <c r="F66" s="23">
        <v>42850</v>
      </c>
      <c r="G66" s="92">
        <v>259</v>
      </c>
      <c r="H66" s="94">
        <v>4.3511999999999995</v>
      </c>
      <c r="I66" s="11">
        <v>3.9</v>
      </c>
      <c r="J66" s="34">
        <v>4158</v>
      </c>
      <c r="K66" s="34">
        <v>4325</v>
      </c>
      <c r="L66" s="41">
        <v>84830</v>
      </c>
      <c r="M66" s="145">
        <v>7.7549999999999999</v>
      </c>
      <c r="N66" s="145">
        <v>42.415999999999997</v>
      </c>
      <c r="O66" s="145">
        <v>11.645</v>
      </c>
      <c r="P66" s="145">
        <v>2.2429999999999999</v>
      </c>
      <c r="Q66" s="145">
        <v>96.941999999999993</v>
      </c>
      <c r="R66" s="12">
        <v>0.748</v>
      </c>
      <c r="S66" s="12">
        <v>4.2999999999999997E-2</v>
      </c>
      <c r="T66" s="12">
        <v>3.0000000000000001E-3</v>
      </c>
      <c r="U66" s="12">
        <v>-0.11899999999999999</v>
      </c>
      <c r="V66" s="12">
        <v>0.21099999999999999</v>
      </c>
      <c r="W66" s="12">
        <v>-16.498000000000001</v>
      </c>
      <c r="X66" s="12">
        <v>0.34899999999999998</v>
      </c>
      <c r="Y66" s="12">
        <v>0.222</v>
      </c>
      <c r="Z66" s="12">
        <v>0.12699999999999997</v>
      </c>
    </row>
    <row r="67" spans="1:26" ht="14.25" x14ac:dyDescent="0.2">
      <c r="A67" s="110">
        <v>63</v>
      </c>
      <c r="B67" s="111" t="s">
        <v>12</v>
      </c>
      <c r="C67" s="112" t="s">
        <v>19</v>
      </c>
      <c r="D67" s="113" t="s">
        <v>45</v>
      </c>
      <c r="E67" s="125" t="s">
        <v>25</v>
      </c>
      <c r="F67" s="127">
        <v>42850</v>
      </c>
      <c r="G67" s="113">
        <v>235</v>
      </c>
      <c r="H67" s="117">
        <v>3.948</v>
      </c>
      <c r="I67" s="118">
        <v>3.5</v>
      </c>
      <c r="J67" s="119">
        <v>6271</v>
      </c>
      <c r="K67" s="119">
        <v>6030</v>
      </c>
      <c r="L67" s="120">
        <v>123010</v>
      </c>
      <c r="M67" s="146">
        <v>9.0790000000000006</v>
      </c>
      <c r="N67" s="146">
        <v>68.248000000000005</v>
      </c>
      <c r="O67" s="146">
        <v>10.968999999999999</v>
      </c>
      <c r="P67" s="146">
        <v>3.0019999999999998</v>
      </c>
      <c r="Q67" s="146">
        <v>116.64700000000001</v>
      </c>
      <c r="R67" s="141">
        <v>1.5660000000000001</v>
      </c>
      <c r="S67" s="141">
        <v>4.7E-2</v>
      </c>
      <c r="T67" s="141">
        <v>7.0000000000000001E-3</v>
      </c>
      <c r="U67" s="141">
        <v>0.111</v>
      </c>
      <c r="V67" s="141">
        <v>0.11600000000000001</v>
      </c>
      <c r="W67" s="141">
        <v>-33.905000000000001</v>
      </c>
      <c r="X67" s="141">
        <v>0.93600000000000005</v>
      </c>
      <c r="Y67" s="141">
        <v>0.55000000000000004</v>
      </c>
      <c r="Z67" s="141">
        <v>0.38600000000000001</v>
      </c>
    </row>
    <row r="68" spans="1:26" ht="14.25" x14ac:dyDescent="0.2">
      <c r="A68" s="57">
        <v>64</v>
      </c>
      <c r="B68" s="58" t="s">
        <v>12</v>
      </c>
      <c r="C68" s="59" t="s">
        <v>19</v>
      </c>
      <c r="D68" s="60" t="s">
        <v>45</v>
      </c>
      <c r="E68" s="76" t="s">
        <v>25</v>
      </c>
      <c r="F68" s="23">
        <v>42850</v>
      </c>
      <c r="G68" s="92">
        <v>267</v>
      </c>
      <c r="H68" s="94">
        <v>4.4855999999999998</v>
      </c>
      <c r="I68" s="11">
        <v>4</v>
      </c>
      <c r="J68" s="34">
        <v>3944</v>
      </c>
      <c r="K68" s="34">
        <v>3938</v>
      </c>
      <c r="L68" s="41">
        <v>78820</v>
      </c>
      <c r="M68" s="145">
        <v>7.9130000000000003</v>
      </c>
      <c r="N68" s="145">
        <v>50.216999999999999</v>
      </c>
      <c r="O68" s="145">
        <v>11.486000000000001</v>
      </c>
      <c r="P68" s="145">
        <v>1.804</v>
      </c>
      <c r="Q68" s="145">
        <v>94.441999999999993</v>
      </c>
      <c r="R68" s="12">
        <v>0.80800000000000005</v>
      </c>
      <c r="S68" s="12">
        <v>0.04</v>
      </c>
      <c r="T68" s="12">
        <v>3.0000000000000001E-3</v>
      </c>
      <c r="U68" s="12">
        <v>-0.17</v>
      </c>
      <c r="V68" s="12">
        <v>0.10199999999999999</v>
      </c>
      <c r="W68" s="12">
        <v>-18.571999999999999</v>
      </c>
      <c r="X68" s="12">
        <v>0.40899999999999997</v>
      </c>
      <c r="Y68" s="12">
        <v>0.20100000000000001</v>
      </c>
      <c r="Z68" s="12">
        <v>0.20799999999999996</v>
      </c>
    </row>
    <row r="69" spans="1:26" ht="14.25" x14ac:dyDescent="0.2">
      <c r="A69" s="57">
        <v>65</v>
      </c>
      <c r="B69" s="58" t="s">
        <v>12</v>
      </c>
      <c r="C69" s="59" t="s">
        <v>19</v>
      </c>
      <c r="D69" s="60" t="s">
        <v>45</v>
      </c>
      <c r="E69" s="76" t="s">
        <v>25</v>
      </c>
      <c r="F69" s="23">
        <v>42850</v>
      </c>
      <c r="G69" s="92">
        <v>261</v>
      </c>
      <c r="H69" s="94">
        <v>4.3847999999999994</v>
      </c>
      <c r="I69" s="11">
        <v>3.8</v>
      </c>
      <c r="J69" s="34">
        <v>5263</v>
      </c>
      <c r="K69" s="34">
        <v>5225</v>
      </c>
      <c r="L69" s="41">
        <v>104880</v>
      </c>
      <c r="M69" s="145">
        <v>8.327</v>
      </c>
      <c r="N69" s="145">
        <v>62.97</v>
      </c>
      <c r="O69" s="145">
        <v>13.384</v>
      </c>
      <c r="P69" s="145">
        <v>2.5649999999999999</v>
      </c>
      <c r="Q69" s="145">
        <v>102.36499999999999</v>
      </c>
      <c r="R69" s="12">
        <v>0.90700000000000003</v>
      </c>
      <c r="S69" s="12">
        <v>0.04</v>
      </c>
      <c r="T69" s="12">
        <v>3.0000000000000001E-3</v>
      </c>
      <c r="U69" s="12">
        <v>-0.109</v>
      </c>
      <c r="V69" s="12">
        <v>8.6999999999999994E-2</v>
      </c>
      <c r="W69" s="12">
        <v>-19.657</v>
      </c>
      <c r="X69" s="12">
        <v>0.44800000000000001</v>
      </c>
      <c r="Y69" s="12">
        <v>0.316</v>
      </c>
      <c r="Z69" s="12">
        <v>0.13200000000000001</v>
      </c>
    </row>
    <row r="70" spans="1:26" ht="14.25" x14ac:dyDescent="0.2">
      <c r="A70" s="57">
        <v>66</v>
      </c>
      <c r="B70" s="58" t="s">
        <v>12</v>
      </c>
      <c r="C70" s="59" t="s">
        <v>19</v>
      </c>
      <c r="D70" s="60" t="s">
        <v>45</v>
      </c>
      <c r="E70" s="76" t="s">
        <v>25</v>
      </c>
      <c r="F70" s="23">
        <v>42850</v>
      </c>
      <c r="G70" s="92">
        <v>264</v>
      </c>
      <c r="H70" s="94">
        <v>4.4352</v>
      </c>
      <c r="I70" s="11">
        <v>4</v>
      </c>
      <c r="J70" s="34">
        <v>5051</v>
      </c>
      <c r="K70" s="34">
        <v>5167</v>
      </c>
      <c r="L70" s="41">
        <v>102180</v>
      </c>
      <c r="M70" s="145">
        <v>8.6210000000000004</v>
      </c>
      <c r="N70" s="145">
        <v>53.369</v>
      </c>
      <c r="O70" s="145">
        <v>18.986999999999998</v>
      </c>
      <c r="P70" s="145">
        <v>4.6859999999999999</v>
      </c>
      <c r="Q70" s="145">
        <v>132.07599999999999</v>
      </c>
      <c r="R70" s="12">
        <v>0.71199999999999997</v>
      </c>
      <c r="S70" s="12">
        <v>4.3999999999999997E-2</v>
      </c>
      <c r="T70" s="12">
        <v>3.0000000000000001E-3</v>
      </c>
      <c r="U70" s="12">
        <v>-0.13700000000000001</v>
      </c>
      <c r="V70" s="12">
        <v>9.8000000000000004E-2</v>
      </c>
      <c r="W70" s="12">
        <v>-19.763000000000002</v>
      </c>
      <c r="X70" s="12">
        <v>0.73699999999999999</v>
      </c>
      <c r="Y70" s="12">
        <v>0.40200000000000002</v>
      </c>
      <c r="Z70" s="12">
        <v>0.33500000000000002</v>
      </c>
    </row>
    <row r="71" spans="1:26" ht="14.25" x14ac:dyDescent="0.2">
      <c r="A71" s="57">
        <v>67</v>
      </c>
      <c r="B71" s="58" t="s">
        <v>12</v>
      </c>
      <c r="C71" s="59" t="s">
        <v>19</v>
      </c>
      <c r="D71" s="60" t="s">
        <v>45</v>
      </c>
      <c r="E71" s="76" t="s">
        <v>25</v>
      </c>
      <c r="F71" s="23">
        <v>42850</v>
      </c>
      <c r="G71" s="92">
        <v>274</v>
      </c>
      <c r="H71" s="94">
        <v>4.6032000000000002</v>
      </c>
      <c r="I71" s="11">
        <v>4</v>
      </c>
      <c r="J71" s="34">
        <v>4356</v>
      </c>
      <c r="K71" s="34">
        <v>4214</v>
      </c>
      <c r="L71" s="41">
        <v>85700</v>
      </c>
      <c r="M71" s="145">
        <v>8.5760000000000005</v>
      </c>
      <c r="N71" s="145">
        <v>46.935000000000002</v>
      </c>
      <c r="O71" s="145">
        <v>11.778</v>
      </c>
      <c r="P71" s="145">
        <v>3.7330000000000001</v>
      </c>
      <c r="Q71" s="145">
        <v>96.828999999999994</v>
      </c>
      <c r="R71" s="12">
        <v>0.47199999999999998</v>
      </c>
      <c r="S71" s="12">
        <v>4.4999999999999998E-2</v>
      </c>
      <c r="T71" s="12">
        <v>3.0000000000000001E-3</v>
      </c>
      <c r="U71" s="12">
        <v>-0.183</v>
      </c>
      <c r="V71" s="12">
        <v>0.13</v>
      </c>
      <c r="W71" s="12">
        <v>-18.673999999999999</v>
      </c>
      <c r="X71" s="12">
        <v>0.436</v>
      </c>
      <c r="Y71" s="12">
        <v>0.24</v>
      </c>
      <c r="Z71" s="12">
        <v>0.19600000000000001</v>
      </c>
    </row>
    <row r="72" spans="1:26" ht="14.25" x14ac:dyDescent="0.2">
      <c r="A72" s="57">
        <v>68</v>
      </c>
      <c r="B72" s="58" t="s">
        <v>12</v>
      </c>
      <c r="C72" s="59" t="s">
        <v>19</v>
      </c>
      <c r="D72" s="60" t="s">
        <v>45</v>
      </c>
      <c r="E72" s="76" t="s">
        <v>25</v>
      </c>
      <c r="F72" s="23">
        <v>42850</v>
      </c>
      <c r="G72" s="92">
        <v>260</v>
      </c>
      <c r="H72" s="94">
        <v>4.3680000000000003</v>
      </c>
      <c r="I72" s="11">
        <v>4</v>
      </c>
      <c r="J72" s="34">
        <v>5112</v>
      </c>
      <c r="K72" s="34">
        <v>5083</v>
      </c>
      <c r="L72" s="41">
        <v>101950</v>
      </c>
      <c r="M72" s="145">
        <v>7.7380000000000004</v>
      </c>
      <c r="N72" s="145">
        <v>52.478000000000002</v>
      </c>
      <c r="O72" s="145">
        <v>12.785</v>
      </c>
      <c r="P72" s="145">
        <v>4.8479999999999999</v>
      </c>
      <c r="Q72" s="145">
        <v>100.854</v>
      </c>
      <c r="R72" s="12">
        <v>1.1279999999999999</v>
      </c>
      <c r="S72" s="12">
        <v>4.4999999999999998E-2</v>
      </c>
      <c r="T72" s="12">
        <v>4.0000000000000001E-3</v>
      </c>
      <c r="U72" s="12">
        <v>-7.2999999999999995E-2</v>
      </c>
      <c r="V72" s="12">
        <v>0.151</v>
      </c>
      <c r="W72" s="12">
        <v>-17.484000000000002</v>
      </c>
      <c r="X72" s="12">
        <v>0.59199999999999997</v>
      </c>
      <c r="Y72" s="12">
        <v>0.35899999999999999</v>
      </c>
      <c r="Z72" s="12">
        <v>0.23299999999999998</v>
      </c>
    </row>
    <row r="73" spans="1:26" ht="14.25" x14ac:dyDescent="0.2">
      <c r="A73" s="57">
        <v>69</v>
      </c>
      <c r="B73" s="58" t="s">
        <v>12</v>
      </c>
      <c r="C73" s="59" t="s">
        <v>22</v>
      </c>
      <c r="D73" s="60" t="s">
        <v>23</v>
      </c>
      <c r="E73" s="76" t="s">
        <v>25</v>
      </c>
      <c r="F73" s="23">
        <v>42850</v>
      </c>
      <c r="G73" s="91">
        <v>281</v>
      </c>
      <c r="H73" s="94">
        <v>4.7207999999999997</v>
      </c>
      <c r="I73" s="94">
        <v>4.3</v>
      </c>
      <c r="J73" s="41">
        <v>3781</v>
      </c>
      <c r="K73" s="41">
        <v>3808</v>
      </c>
      <c r="L73" s="41">
        <v>75890</v>
      </c>
      <c r="M73" s="145">
        <v>7.4169999999999998</v>
      </c>
      <c r="N73" s="145">
        <v>61.264000000000003</v>
      </c>
      <c r="O73" s="145">
        <v>11.362</v>
      </c>
      <c r="P73" s="145">
        <v>2.8650000000000002</v>
      </c>
      <c r="Q73" s="145">
        <v>96.165000000000006</v>
      </c>
      <c r="R73" s="12">
        <v>1.0940000000000001</v>
      </c>
      <c r="S73" s="12">
        <v>0.04</v>
      </c>
      <c r="T73" s="12">
        <v>4.0000000000000001E-3</v>
      </c>
      <c r="U73" s="12">
        <v>-0.05</v>
      </c>
      <c r="V73" s="12">
        <v>6.3E-2</v>
      </c>
      <c r="W73" s="12">
        <v>-20.652000000000001</v>
      </c>
      <c r="X73" s="12">
        <v>0.70099999999999996</v>
      </c>
      <c r="Y73" s="12">
        <v>0.214</v>
      </c>
      <c r="Z73" s="12">
        <v>0.48699999999999999</v>
      </c>
    </row>
    <row r="74" spans="1:26" ht="14.25" x14ac:dyDescent="0.2">
      <c r="A74" s="57">
        <v>70</v>
      </c>
      <c r="B74" s="58" t="s">
        <v>12</v>
      </c>
      <c r="C74" s="59" t="s">
        <v>22</v>
      </c>
      <c r="D74" s="60" t="s">
        <v>23</v>
      </c>
      <c r="E74" s="76" t="s">
        <v>25</v>
      </c>
      <c r="F74" s="23">
        <v>42850</v>
      </c>
      <c r="G74" s="91">
        <v>278</v>
      </c>
      <c r="H74" s="94">
        <v>4.6703999999999999</v>
      </c>
      <c r="I74" s="94">
        <v>4.2</v>
      </c>
      <c r="J74" s="41">
        <v>3560</v>
      </c>
      <c r="K74" s="41">
        <v>3637</v>
      </c>
      <c r="L74" s="41">
        <v>71970</v>
      </c>
      <c r="M74" s="145">
        <v>7.3579999999999997</v>
      </c>
      <c r="N74" s="145">
        <v>45.929000000000002</v>
      </c>
      <c r="O74" s="145">
        <v>9.109</v>
      </c>
      <c r="P74" s="145">
        <v>3.2</v>
      </c>
      <c r="Q74" s="145">
        <v>87.037000000000006</v>
      </c>
      <c r="R74" s="12">
        <v>0.59499999999999997</v>
      </c>
      <c r="S74" s="12">
        <v>4.7E-2</v>
      </c>
      <c r="T74" s="12">
        <v>3.0000000000000001E-3</v>
      </c>
      <c r="U74" s="12">
        <v>-8.8999999999999996E-2</v>
      </c>
      <c r="V74" s="12">
        <v>5.2999999999999999E-2</v>
      </c>
      <c r="W74" s="12">
        <v>-14.552</v>
      </c>
      <c r="X74" s="12">
        <v>0.51200000000000001</v>
      </c>
      <c r="Y74" s="12">
        <v>0.309</v>
      </c>
      <c r="Z74" s="12">
        <v>0.20300000000000001</v>
      </c>
    </row>
    <row r="75" spans="1:26" ht="14.25" x14ac:dyDescent="0.2">
      <c r="A75" s="57">
        <v>71</v>
      </c>
      <c r="B75" s="58" t="s">
        <v>12</v>
      </c>
      <c r="C75" s="59" t="s">
        <v>22</v>
      </c>
      <c r="D75" s="60" t="s">
        <v>23</v>
      </c>
      <c r="E75" s="76" t="s">
        <v>25</v>
      </c>
      <c r="F75" s="23">
        <v>42850</v>
      </c>
      <c r="G75" s="91">
        <v>255</v>
      </c>
      <c r="H75" s="94">
        <v>4.2839999999999998</v>
      </c>
      <c r="I75" s="94">
        <v>3.9</v>
      </c>
      <c r="J75" s="41">
        <v>3743</v>
      </c>
      <c r="K75" s="41">
        <v>3670</v>
      </c>
      <c r="L75" s="41">
        <v>74130</v>
      </c>
      <c r="M75" s="145">
        <v>8.33</v>
      </c>
      <c r="N75" s="145">
        <v>48.844999999999999</v>
      </c>
      <c r="O75" s="145">
        <v>17.047999999999998</v>
      </c>
      <c r="P75" s="145">
        <v>4.2480000000000002</v>
      </c>
      <c r="Q75" s="145">
        <v>114.682</v>
      </c>
      <c r="R75" s="12">
        <v>0.72099999999999997</v>
      </c>
      <c r="S75" s="12">
        <v>4.1000000000000002E-2</v>
      </c>
      <c r="T75" s="12">
        <v>3.0000000000000001E-3</v>
      </c>
      <c r="U75" s="12">
        <v>-3.5999999999999997E-2</v>
      </c>
      <c r="V75" s="12">
        <v>6.5000000000000002E-2</v>
      </c>
      <c r="W75" s="12">
        <v>-22.808</v>
      </c>
      <c r="X75" s="12">
        <v>0.48399999999999999</v>
      </c>
      <c r="Y75" s="12">
        <v>0.18099999999999999</v>
      </c>
      <c r="Z75" s="12">
        <v>0.30299999999999999</v>
      </c>
    </row>
    <row r="76" spans="1:26" ht="15" thickBot="1" x14ac:dyDescent="0.25">
      <c r="A76" s="128" t="s">
        <v>77</v>
      </c>
      <c r="B76" s="129" t="s">
        <v>12</v>
      </c>
      <c r="C76" s="130" t="s">
        <v>22</v>
      </c>
      <c r="D76" s="131" t="s">
        <v>23</v>
      </c>
      <c r="E76" s="132" t="s">
        <v>25</v>
      </c>
      <c r="F76" s="133">
        <v>42850</v>
      </c>
      <c r="G76" s="131">
        <v>262</v>
      </c>
      <c r="H76" s="134">
        <v>4.4016000000000002</v>
      </c>
      <c r="I76" s="134">
        <v>4.3</v>
      </c>
      <c r="J76" s="135">
        <v>5496</v>
      </c>
      <c r="K76" s="135">
        <v>5601</v>
      </c>
      <c r="L76" s="135">
        <v>110970</v>
      </c>
      <c r="M76" s="139">
        <v>8.468</v>
      </c>
      <c r="N76" s="139">
        <v>72.581000000000003</v>
      </c>
      <c r="O76" s="139">
        <v>98.691000000000003</v>
      </c>
      <c r="P76" s="139">
        <v>5.9820000000000002</v>
      </c>
      <c r="Q76" s="139">
        <v>665.87699999999995</v>
      </c>
      <c r="R76" s="136">
        <v>-9.2999999999999999E-2</v>
      </c>
      <c r="S76" s="136">
        <v>5.3999999999999999E-2</v>
      </c>
      <c r="T76" s="136">
        <v>5.0000000000000001E-3</v>
      </c>
      <c r="U76" s="136">
        <v>-8.6999999999999994E-2</v>
      </c>
      <c r="V76" s="136">
        <v>6.4000000000000001E-2</v>
      </c>
      <c r="W76" s="136">
        <v>-11.692</v>
      </c>
      <c r="X76" s="136">
        <v>0.98499999999999999</v>
      </c>
      <c r="Y76" s="136">
        <v>0.46</v>
      </c>
      <c r="Z76" s="136">
        <v>0.52500000000000002</v>
      </c>
    </row>
    <row r="77" spans="1:26" ht="13.5" thickTop="1" x14ac:dyDescent="0.2">
      <c r="A77" s="19"/>
      <c r="B77" s="10"/>
      <c r="C77" s="36"/>
      <c r="D77" s="34"/>
      <c r="E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x14ac:dyDescent="0.2">
      <c r="A78" s="55" t="s">
        <v>65</v>
      </c>
      <c r="B78" s="10"/>
      <c r="C78" s="36"/>
      <c r="D78" s="34"/>
      <c r="E78" s="10"/>
      <c r="F78" s="140" t="s">
        <v>85</v>
      </c>
      <c r="G78" s="127"/>
      <c r="H78" s="111"/>
      <c r="I78" s="111"/>
      <c r="J78" s="111"/>
      <c r="K78" s="111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x14ac:dyDescent="0.2">
      <c r="A79" s="55" t="s">
        <v>78</v>
      </c>
      <c r="B79" s="10"/>
      <c r="C79" s="36"/>
      <c r="D79" s="34"/>
      <c r="E79" s="10"/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x14ac:dyDescent="0.2">
      <c r="A80" s="13" t="s">
        <v>39</v>
      </c>
      <c r="B80" s="10"/>
      <c r="C80" s="36"/>
      <c r="D80" s="34"/>
      <c r="E80" s="10"/>
      <c r="H80" s="10"/>
      <c r="I80" s="10"/>
      <c r="J80" s="10"/>
      <c r="K80" s="10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x14ac:dyDescent="0.2">
      <c r="A81" s="19"/>
      <c r="B81" s="10"/>
      <c r="C81" s="36"/>
      <c r="D81" s="34"/>
      <c r="E81" s="10"/>
      <c r="H81" s="10"/>
      <c r="I81" s="10"/>
      <c r="J81" s="10"/>
      <c r="K81" s="10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x14ac:dyDescent="0.2">
      <c r="A82" s="55" t="s">
        <v>41</v>
      </c>
      <c r="B82" s="10"/>
      <c r="C82" s="36"/>
      <c r="D82" s="34"/>
      <c r="E82" s="10"/>
      <c r="H82" s="10"/>
      <c r="I82" s="10"/>
      <c r="J82" s="10"/>
      <c r="K82" s="10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x14ac:dyDescent="0.2">
      <c r="A83" s="55" t="s">
        <v>67</v>
      </c>
      <c r="B83" s="10"/>
      <c r="C83" s="36"/>
      <c r="D83" s="34"/>
      <c r="E83" s="10"/>
      <c r="H83" s="10"/>
      <c r="I83" s="10"/>
      <c r="J83" s="10"/>
      <c r="K83" s="10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x14ac:dyDescent="0.2">
      <c r="A84" s="55" t="s">
        <v>71</v>
      </c>
      <c r="B84" s="10"/>
      <c r="C84" s="36"/>
      <c r="D84" s="34"/>
      <c r="E84" s="10"/>
      <c r="H84" s="10"/>
      <c r="I84" s="10"/>
      <c r="J84" s="10"/>
      <c r="K84" s="10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x14ac:dyDescent="0.2">
      <c r="A85" s="19"/>
      <c r="B85" s="10"/>
      <c r="C85" s="36"/>
      <c r="D85" s="34"/>
      <c r="E85" s="10"/>
      <c r="H85" s="10"/>
      <c r="I85" s="10"/>
      <c r="J85" s="10"/>
      <c r="K85" s="10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x14ac:dyDescent="0.2">
      <c r="A86" s="55" t="s">
        <v>64</v>
      </c>
      <c r="B86" s="10"/>
      <c r="C86" s="36"/>
      <c r="D86" s="34"/>
      <c r="E86" s="10"/>
      <c r="H86" s="10"/>
      <c r="I86" s="10"/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x14ac:dyDescent="0.2">
      <c r="A87" s="55"/>
      <c r="B87" s="10"/>
      <c r="C87" s="36"/>
      <c r="D87" s="34"/>
      <c r="E87" s="10"/>
      <c r="H87" s="10"/>
      <c r="I87" s="10"/>
      <c r="J87" s="10"/>
      <c r="K87" s="10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x14ac:dyDescent="0.2">
      <c r="A88" s="55" t="s">
        <v>81</v>
      </c>
      <c r="B88" s="10"/>
      <c r="C88" s="36"/>
      <c r="D88" s="34"/>
      <c r="E88" s="10"/>
      <c r="H88" s="10"/>
      <c r="I88" s="10"/>
      <c r="J88" s="10"/>
      <c r="K88" s="10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x14ac:dyDescent="0.2">
      <c r="A89" s="40" t="s">
        <v>82</v>
      </c>
      <c r="B89" s="10"/>
      <c r="C89" s="36"/>
      <c r="D89" s="34"/>
      <c r="E89" s="10"/>
      <c r="H89" s="10"/>
      <c r="I89" s="10"/>
      <c r="J89" s="10"/>
      <c r="K89" s="10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x14ac:dyDescent="0.2">
      <c r="A90" s="40" t="s">
        <v>83</v>
      </c>
      <c r="B90" s="10"/>
      <c r="C90" s="36"/>
      <c r="D90" s="34"/>
      <c r="E90" s="10"/>
      <c r="H90" s="10"/>
      <c r="I90" s="10"/>
      <c r="J90" s="10"/>
      <c r="K90" s="10"/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x14ac:dyDescent="0.2">
      <c r="A91" s="40" t="s">
        <v>84</v>
      </c>
      <c r="B91" s="10"/>
      <c r="C91" s="36"/>
      <c r="D91" s="34"/>
      <c r="E91" s="10"/>
      <c r="H91" s="10"/>
      <c r="I91" s="10"/>
      <c r="J91" s="10"/>
      <c r="K91" s="10"/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x14ac:dyDescent="0.2">
      <c r="A92" s="1"/>
      <c r="B92" s="10"/>
      <c r="C92" s="36"/>
      <c r="D92" s="34"/>
      <c r="E92" s="10"/>
      <c r="H92" s="10"/>
      <c r="I92" s="10"/>
      <c r="J92" s="10"/>
      <c r="K92" s="10"/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x14ac:dyDescent="0.2">
      <c r="A93" s="1"/>
      <c r="B93" s="10"/>
      <c r="C93" s="36"/>
      <c r="D93" s="34"/>
      <c r="E93" s="10"/>
      <c r="H93" s="10"/>
      <c r="I93" s="10"/>
      <c r="J93" s="10"/>
      <c r="K93" s="10"/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x14ac:dyDescent="0.2">
      <c r="A94" s="1"/>
      <c r="B94" s="10"/>
      <c r="C94" s="36"/>
      <c r="D94" s="34"/>
      <c r="E94" s="10"/>
      <c r="H94" s="10"/>
      <c r="I94" s="10"/>
      <c r="J94" s="10"/>
      <c r="K94" s="10"/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x14ac:dyDescent="0.2">
      <c r="A95" s="1"/>
      <c r="B95" s="10"/>
      <c r="C95" s="36"/>
      <c r="D95" s="34"/>
      <c r="E95" s="10"/>
      <c r="H95" s="10"/>
      <c r="I95" s="10"/>
      <c r="J95" s="10"/>
      <c r="K95" s="10"/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x14ac:dyDescent="0.2">
      <c r="A96" s="1"/>
      <c r="B96" s="10"/>
      <c r="C96" s="36"/>
      <c r="D96" s="34"/>
      <c r="E96" s="10"/>
      <c r="H96" s="10"/>
      <c r="I96" s="10"/>
      <c r="J96" s="10"/>
      <c r="K96" s="10"/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x14ac:dyDescent="0.2">
      <c r="A97" s="1"/>
      <c r="B97" s="10"/>
      <c r="C97" s="36"/>
      <c r="D97" s="34"/>
      <c r="E97" s="10"/>
      <c r="H97" s="10"/>
      <c r="I97" s="10"/>
      <c r="J97" s="10"/>
      <c r="K97" s="10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x14ac:dyDescent="0.2">
      <c r="A98" s="1"/>
      <c r="B98" s="10"/>
      <c r="C98" s="36"/>
      <c r="D98" s="34"/>
      <c r="E98" s="10"/>
      <c r="H98" s="10"/>
      <c r="I98" s="10"/>
      <c r="J98" s="10"/>
      <c r="K98" s="10"/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x14ac:dyDescent="0.2">
      <c r="A99" s="1"/>
      <c r="B99" s="10"/>
      <c r="C99" s="36"/>
      <c r="D99" s="34"/>
      <c r="E99" s="10"/>
      <c r="H99" s="10"/>
      <c r="I99" s="10"/>
      <c r="J99" s="10"/>
      <c r="K99" s="10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x14ac:dyDescent="0.2">
      <c r="A100" s="1"/>
      <c r="B100" s="10"/>
      <c r="C100" s="36"/>
      <c r="D100" s="34"/>
      <c r="E100" s="10"/>
      <c r="H100" s="10"/>
      <c r="I100" s="10"/>
      <c r="J100" s="10"/>
      <c r="K100" s="10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x14ac:dyDescent="0.2">
      <c r="A101" s="1"/>
      <c r="B101" s="10"/>
      <c r="C101" s="36"/>
      <c r="D101" s="34"/>
      <c r="E101" s="10"/>
      <c r="H101" s="10"/>
      <c r="I101" s="10"/>
      <c r="J101" s="10"/>
      <c r="K101" s="10"/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x14ac:dyDescent="0.2">
      <c r="A102" s="1"/>
      <c r="B102" s="10"/>
      <c r="C102" s="36"/>
      <c r="D102" s="34"/>
      <c r="E102" s="10"/>
      <c r="H102" s="10"/>
      <c r="I102" s="10"/>
      <c r="J102" s="10"/>
      <c r="K102" s="10"/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x14ac:dyDescent="0.2">
      <c r="A103" s="1"/>
      <c r="B103" s="10"/>
      <c r="C103" s="36"/>
      <c r="D103" s="34"/>
      <c r="E103" s="10"/>
      <c r="H103" s="10"/>
      <c r="I103" s="10"/>
      <c r="J103" s="10"/>
      <c r="K103" s="10"/>
      <c r="L103" s="10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x14ac:dyDescent="0.2">
      <c r="A104" s="1"/>
      <c r="B104" s="10"/>
      <c r="C104" s="36"/>
      <c r="D104" s="34"/>
      <c r="E104" s="10"/>
      <c r="H104" s="10"/>
      <c r="I104" s="10"/>
      <c r="J104" s="10"/>
      <c r="K104" s="10"/>
      <c r="L104" s="1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x14ac:dyDescent="0.2">
      <c r="A105" s="1"/>
      <c r="B105" s="10"/>
      <c r="C105" s="36"/>
      <c r="D105" s="34"/>
      <c r="E105" s="10"/>
      <c r="H105" s="10"/>
      <c r="I105" s="10"/>
      <c r="J105" s="10"/>
      <c r="K105" s="10"/>
      <c r="L105" s="10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x14ac:dyDescent="0.2">
      <c r="A106" s="1"/>
      <c r="B106" s="10"/>
      <c r="C106" s="36"/>
      <c r="D106" s="34"/>
      <c r="E106" s="10"/>
      <c r="H106" s="10"/>
      <c r="I106" s="10"/>
      <c r="J106" s="10"/>
      <c r="K106" s="10"/>
      <c r="L106" s="10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x14ac:dyDescent="0.2">
      <c r="A107" s="1"/>
      <c r="B107" s="10"/>
      <c r="C107" s="36"/>
      <c r="D107" s="34"/>
      <c r="E107" s="10"/>
      <c r="H107" s="10"/>
      <c r="I107" s="10"/>
      <c r="J107" s="10"/>
      <c r="K107" s="10"/>
      <c r="L107" s="10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x14ac:dyDescent="0.2">
      <c r="A108" s="1"/>
      <c r="B108" s="10"/>
      <c r="C108" s="36"/>
      <c r="D108" s="34"/>
      <c r="E108" s="10"/>
      <c r="H108" s="10"/>
      <c r="I108" s="10"/>
      <c r="J108" s="10"/>
      <c r="K108" s="10"/>
      <c r="L108" s="10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x14ac:dyDescent="0.2">
      <c r="A109" s="1"/>
      <c r="B109" s="10"/>
      <c r="C109" s="36"/>
      <c r="D109" s="34"/>
      <c r="E109" s="10"/>
      <c r="H109" s="10"/>
      <c r="I109" s="10"/>
      <c r="J109" s="10"/>
      <c r="K109" s="10"/>
      <c r="L109" s="10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x14ac:dyDescent="0.2">
      <c r="A110" s="1"/>
      <c r="B110" s="10"/>
      <c r="C110" s="36"/>
      <c r="D110" s="34"/>
      <c r="E110" s="10"/>
      <c r="H110" s="10"/>
      <c r="I110" s="10"/>
      <c r="J110" s="10"/>
      <c r="K110" s="10"/>
      <c r="L110" s="10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x14ac:dyDescent="0.2">
      <c r="A111" s="1"/>
      <c r="B111" s="10"/>
      <c r="C111" s="36"/>
      <c r="D111" s="34"/>
      <c r="E111" s="10"/>
      <c r="H111" s="10"/>
      <c r="I111" s="10"/>
      <c r="J111" s="10"/>
      <c r="K111" s="10"/>
      <c r="L111" s="10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x14ac:dyDescent="0.2">
      <c r="A112" s="1"/>
      <c r="B112" s="10"/>
      <c r="C112" s="36"/>
      <c r="D112" s="34"/>
      <c r="E112" s="10"/>
      <c r="H112" s="10"/>
      <c r="I112" s="10"/>
      <c r="J112" s="10"/>
      <c r="K112" s="10"/>
      <c r="L112" s="10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8" x14ac:dyDescent="0.25">
      <c r="A113" s="8" t="s">
        <v>46</v>
      </c>
      <c r="D113" s="9" t="s">
        <v>7</v>
      </c>
      <c r="S113" s="24">
        <v>42826</v>
      </c>
      <c r="Y113" s="24">
        <v>42826</v>
      </c>
    </row>
    <row r="114" spans="1:26" ht="14.25" x14ac:dyDescent="0.2">
      <c r="A114" s="20" t="s">
        <v>97</v>
      </c>
      <c r="B114" s="21"/>
      <c r="C114" s="39"/>
      <c r="D114" s="22"/>
      <c r="E114" s="21"/>
      <c r="F114" s="23"/>
      <c r="G114" s="23"/>
      <c r="H114" s="21"/>
      <c r="I114" s="21"/>
      <c r="J114" s="149" t="s">
        <v>21</v>
      </c>
      <c r="K114" s="21"/>
      <c r="L114" s="26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x14ac:dyDescent="0.2">
      <c r="A115" s="1"/>
      <c r="B115" s="1"/>
      <c r="C115" s="1" t="s">
        <v>5</v>
      </c>
      <c r="D115" s="1" t="s">
        <v>5</v>
      </c>
      <c r="E115" s="1" t="s">
        <v>3</v>
      </c>
      <c r="F115" s="42" t="s">
        <v>49</v>
      </c>
      <c r="G115" s="15"/>
      <c r="H115" s="86"/>
      <c r="I115" s="86"/>
      <c r="J115" s="2" t="s">
        <v>20</v>
      </c>
      <c r="K115" s="42"/>
      <c r="L115" s="25"/>
      <c r="M115" s="3" t="s">
        <v>61</v>
      </c>
      <c r="N115" s="3"/>
      <c r="O115" s="3"/>
      <c r="P115" s="3"/>
      <c r="Q115" s="3"/>
      <c r="R115" s="3"/>
      <c r="S115" s="3"/>
      <c r="T115" s="3"/>
      <c r="U115" s="3" t="s">
        <v>61</v>
      </c>
      <c r="V115" s="3"/>
      <c r="W115" s="3" t="s">
        <v>107</v>
      </c>
      <c r="X115" s="3" t="s">
        <v>49</v>
      </c>
      <c r="Y115" s="3"/>
      <c r="Z115" s="3"/>
    </row>
    <row r="116" spans="1:26" x14ac:dyDescent="0.2">
      <c r="A116" s="5"/>
      <c r="B116" s="5" t="s">
        <v>98</v>
      </c>
      <c r="C116" s="5" t="s">
        <v>14</v>
      </c>
      <c r="D116" s="5" t="s">
        <v>2</v>
      </c>
      <c r="E116" s="5" t="s">
        <v>4</v>
      </c>
      <c r="F116" s="87" t="s">
        <v>54</v>
      </c>
      <c r="G116" s="33" t="s">
        <v>99</v>
      </c>
      <c r="H116" s="88" t="s">
        <v>100</v>
      </c>
      <c r="I116" s="88"/>
      <c r="J116" s="6" t="s">
        <v>40</v>
      </c>
      <c r="K116" s="87" t="s">
        <v>101</v>
      </c>
      <c r="L116" s="32" t="s">
        <v>100</v>
      </c>
      <c r="M116" s="89" t="s">
        <v>56</v>
      </c>
      <c r="N116" s="89" t="s">
        <v>57</v>
      </c>
      <c r="O116" s="89" t="s">
        <v>58</v>
      </c>
      <c r="P116" s="89" t="s">
        <v>59</v>
      </c>
      <c r="Q116" s="89" t="s">
        <v>60</v>
      </c>
      <c r="R116" s="5" t="s">
        <v>110</v>
      </c>
      <c r="S116" s="5" t="s">
        <v>102</v>
      </c>
      <c r="T116" s="5" t="s">
        <v>103</v>
      </c>
      <c r="U116" s="5" t="s">
        <v>89</v>
      </c>
      <c r="V116" s="5" t="s">
        <v>90</v>
      </c>
      <c r="W116" s="5" t="s">
        <v>108</v>
      </c>
      <c r="X116" s="5" t="s">
        <v>105</v>
      </c>
      <c r="Y116" s="5" t="s">
        <v>106</v>
      </c>
      <c r="Z116" s="5" t="s">
        <v>109</v>
      </c>
    </row>
    <row r="117" spans="1:26" ht="14.25" x14ac:dyDescent="0.2">
      <c r="A117" s="1"/>
      <c r="B117" s="10">
        <v>8</v>
      </c>
      <c r="C117" s="59" t="s">
        <v>19</v>
      </c>
      <c r="D117" s="60" t="s">
        <v>44</v>
      </c>
      <c r="E117" s="61" t="s">
        <v>24</v>
      </c>
      <c r="F117" s="34">
        <f>AVERAGE(L5:L12)</f>
        <v>94648.75</v>
      </c>
      <c r="G117" s="34"/>
      <c r="H117" s="34">
        <f t="shared" ref="H117:H128" si="0">G117/SQRT(8)</f>
        <v>0</v>
      </c>
      <c r="I117" s="10"/>
      <c r="J117" s="10"/>
      <c r="K117" s="10"/>
      <c r="L117" s="34">
        <f t="shared" ref="L117:L128" si="1">K117/SQRT(8)</f>
        <v>0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4.25" x14ac:dyDescent="0.2">
      <c r="A118" s="1"/>
      <c r="B118" s="10">
        <v>4</v>
      </c>
      <c r="C118" s="59" t="s">
        <v>22</v>
      </c>
      <c r="D118" s="60" t="s">
        <v>23</v>
      </c>
      <c r="E118" s="61" t="s">
        <v>24</v>
      </c>
      <c r="F118" s="34">
        <f>AVERAGE(L13:L16)</f>
        <v>69807.5</v>
      </c>
      <c r="G118" s="34"/>
      <c r="H118" s="34">
        <f t="shared" si="0"/>
        <v>0</v>
      </c>
      <c r="I118" s="10"/>
      <c r="J118" s="10"/>
      <c r="K118" s="10"/>
      <c r="L118" s="34">
        <f t="shared" si="1"/>
        <v>0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4.25" x14ac:dyDescent="0.2">
      <c r="A119" s="1"/>
      <c r="B119" s="10">
        <v>8</v>
      </c>
      <c r="C119" s="59" t="s">
        <v>19</v>
      </c>
      <c r="D119" s="60" t="s">
        <v>44</v>
      </c>
      <c r="E119" s="61" t="s">
        <v>13</v>
      </c>
      <c r="F119" s="34">
        <f>AVERAGE(L17:L24)</f>
        <v>92846.25</v>
      </c>
      <c r="G119" s="34"/>
      <c r="H119" s="34">
        <f t="shared" si="0"/>
        <v>0</v>
      </c>
      <c r="I119" s="10"/>
      <c r="J119" s="10"/>
      <c r="K119" s="10"/>
      <c r="L119" s="34">
        <f t="shared" si="1"/>
        <v>0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4.25" x14ac:dyDescent="0.2">
      <c r="A120" s="1"/>
      <c r="B120" s="10">
        <v>4</v>
      </c>
      <c r="C120" s="59" t="s">
        <v>22</v>
      </c>
      <c r="D120" s="60" t="s">
        <v>23</v>
      </c>
      <c r="E120" s="61" t="s">
        <v>13</v>
      </c>
      <c r="F120" s="34">
        <f>AVERAGE(L25:L28)</f>
        <v>121345</v>
      </c>
      <c r="G120" s="34"/>
      <c r="H120" s="34">
        <f t="shared" si="0"/>
        <v>0</v>
      </c>
      <c r="I120" s="10"/>
      <c r="J120" s="10"/>
      <c r="K120" s="10"/>
      <c r="L120" s="34">
        <f t="shared" si="1"/>
        <v>0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4.25" x14ac:dyDescent="0.2">
      <c r="A121" s="1"/>
      <c r="B121" s="10">
        <v>8</v>
      </c>
      <c r="C121" s="59" t="s">
        <v>19</v>
      </c>
      <c r="D121" s="60" t="s">
        <v>44</v>
      </c>
      <c r="E121" s="76" t="s">
        <v>25</v>
      </c>
      <c r="F121" s="34">
        <f>AVERAGE(L29:L36)</f>
        <v>90401.25</v>
      </c>
      <c r="G121" s="34"/>
      <c r="H121" s="34">
        <f t="shared" si="0"/>
        <v>0</v>
      </c>
      <c r="I121" s="10"/>
      <c r="J121" s="10"/>
      <c r="K121" s="10"/>
      <c r="L121" s="34">
        <f t="shared" si="1"/>
        <v>0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4.25" x14ac:dyDescent="0.2">
      <c r="A122" s="1"/>
      <c r="B122" s="109">
        <v>4</v>
      </c>
      <c r="C122" s="69" t="s">
        <v>22</v>
      </c>
      <c r="D122" s="70" t="s">
        <v>23</v>
      </c>
      <c r="E122" s="71" t="s">
        <v>25</v>
      </c>
      <c r="F122" s="101">
        <f>AVERAGE(L37:L40)</f>
        <v>109457.5</v>
      </c>
      <c r="G122" s="101"/>
      <c r="H122" s="101">
        <f t="shared" si="0"/>
        <v>0</v>
      </c>
      <c r="I122" s="10"/>
      <c r="J122" s="109"/>
      <c r="K122" s="109"/>
      <c r="L122" s="101">
        <f t="shared" si="1"/>
        <v>0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4.25" x14ac:dyDescent="0.2">
      <c r="A123" s="1"/>
      <c r="B123" s="10">
        <v>8</v>
      </c>
      <c r="C123" s="84" t="s">
        <v>19</v>
      </c>
      <c r="D123" s="60" t="s">
        <v>45</v>
      </c>
      <c r="E123" s="76" t="s">
        <v>24</v>
      </c>
      <c r="F123" s="34">
        <f>AVERAGE(L41:L48)</f>
        <v>95923.75</v>
      </c>
      <c r="G123" s="34"/>
      <c r="H123" s="34">
        <f t="shared" si="0"/>
        <v>0</v>
      </c>
      <c r="I123" s="10"/>
      <c r="J123" s="10"/>
      <c r="K123" s="10"/>
      <c r="L123" s="34">
        <f t="shared" si="1"/>
        <v>0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4.25" x14ac:dyDescent="0.2">
      <c r="A124" s="1"/>
      <c r="B124" s="10">
        <v>4</v>
      </c>
      <c r="C124" s="59" t="s">
        <v>22</v>
      </c>
      <c r="D124" s="60" t="s">
        <v>23</v>
      </c>
      <c r="E124" s="61" t="s">
        <v>24</v>
      </c>
      <c r="F124" s="34">
        <f>AVERAGE(L49:L52)</f>
        <v>95137.5</v>
      </c>
      <c r="G124" s="34"/>
      <c r="H124" s="34">
        <f t="shared" si="0"/>
        <v>0</v>
      </c>
      <c r="I124" s="10"/>
      <c r="J124" s="10"/>
      <c r="K124" s="10"/>
      <c r="L124" s="34">
        <f t="shared" si="1"/>
        <v>0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4.25" x14ac:dyDescent="0.2">
      <c r="A125" s="1"/>
      <c r="B125" s="10">
        <v>8</v>
      </c>
      <c r="C125" s="84" t="s">
        <v>19</v>
      </c>
      <c r="D125" s="60" t="s">
        <v>45</v>
      </c>
      <c r="E125" s="76" t="s">
        <v>13</v>
      </c>
      <c r="F125" s="34">
        <f>AVERAGE(L53:L60)</f>
        <v>100082.5</v>
      </c>
      <c r="G125" s="34"/>
      <c r="H125" s="34">
        <f t="shared" si="0"/>
        <v>0</v>
      </c>
      <c r="I125" s="10"/>
      <c r="J125" s="10"/>
      <c r="K125" s="10"/>
      <c r="L125" s="34">
        <f t="shared" si="1"/>
        <v>0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4.25" x14ac:dyDescent="0.2">
      <c r="A126" s="1"/>
      <c r="B126" s="10">
        <v>4</v>
      </c>
      <c r="C126" s="59" t="s">
        <v>22</v>
      </c>
      <c r="D126" s="60" t="s">
        <v>23</v>
      </c>
      <c r="E126" s="61" t="s">
        <v>13</v>
      </c>
      <c r="F126" s="34">
        <f>AVERAGE(L61:L64)</f>
        <v>85220</v>
      </c>
      <c r="G126" s="34"/>
      <c r="H126" s="34">
        <f t="shared" si="0"/>
        <v>0</v>
      </c>
      <c r="I126" s="10"/>
      <c r="J126" s="10"/>
      <c r="K126" s="10"/>
      <c r="L126" s="34">
        <f t="shared" si="1"/>
        <v>0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4.25" x14ac:dyDescent="0.2">
      <c r="A127" s="1"/>
      <c r="B127" s="10">
        <v>8</v>
      </c>
      <c r="C127" s="59" t="s">
        <v>19</v>
      </c>
      <c r="D127" s="60" t="s">
        <v>45</v>
      </c>
      <c r="E127" s="76" t="s">
        <v>25</v>
      </c>
      <c r="F127" s="34">
        <f>AVERAGE(L65:L72)</f>
        <v>95445</v>
      </c>
      <c r="G127" s="34"/>
      <c r="H127" s="34">
        <f t="shared" si="0"/>
        <v>0</v>
      </c>
      <c r="I127" s="10"/>
      <c r="J127" s="10"/>
      <c r="K127" s="10"/>
      <c r="L127" s="34">
        <f t="shared" si="1"/>
        <v>0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4.25" x14ac:dyDescent="0.2">
      <c r="A128" s="1"/>
      <c r="B128" s="10">
        <v>4</v>
      </c>
      <c r="C128" s="59" t="s">
        <v>22</v>
      </c>
      <c r="D128" s="60" t="s">
        <v>23</v>
      </c>
      <c r="E128" s="76" t="s">
        <v>25</v>
      </c>
      <c r="F128" s="34">
        <f>AVERAGE(L73:L76)</f>
        <v>83240</v>
      </c>
      <c r="G128" s="34"/>
      <c r="H128" s="34">
        <f t="shared" si="0"/>
        <v>0</v>
      </c>
      <c r="I128" s="10"/>
      <c r="J128" s="10"/>
      <c r="K128" s="10"/>
      <c r="L128" s="34">
        <f t="shared" si="1"/>
        <v>0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x14ac:dyDescent="0.2">
      <c r="A129" s="1"/>
      <c r="B129" s="10"/>
      <c r="C129" s="36"/>
      <c r="D129" s="34"/>
      <c r="E129" s="10"/>
      <c r="H129" s="10"/>
      <c r="I129" s="10"/>
      <c r="J129" s="10"/>
      <c r="K129" s="10"/>
      <c r="L129" s="10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x14ac:dyDescent="0.2">
      <c r="A130" s="1"/>
      <c r="B130" s="10"/>
      <c r="C130" s="36"/>
      <c r="D130" s="34"/>
      <c r="E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">
      <c r="A131" s="1"/>
      <c r="B131" s="10"/>
      <c r="C131" s="36"/>
      <c r="D131" s="34"/>
      <c r="E131" s="10"/>
      <c r="H131" s="10"/>
      <c r="I131" s="10"/>
      <c r="J131" s="10"/>
      <c r="K131" s="10"/>
      <c r="L131" s="10"/>
      <c r="M131" s="5" t="s">
        <v>99</v>
      </c>
      <c r="N131" s="5" t="s">
        <v>99</v>
      </c>
      <c r="O131" s="5" t="s">
        <v>99</v>
      </c>
      <c r="P131" s="5" t="s">
        <v>99</v>
      </c>
      <c r="Q131" s="5" t="s">
        <v>99</v>
      </c>
      <c r="R131" s="5" t="s">
        <v>99</v>
      </c>
      <c r="S131" s="5" t="s">
        <v>99</v>
      </c>
      <c r="T131" s="5" t="s">
        <v>99</v>
      </c>
      <c r="U131" s="5" t="s">
        <v>99</v>
      </c>
      <c r="V131" s="5" t="s">
        <v>99</v>
      </c>
      <c r="W131" s="5" t="s">
        <v>99</v>
      </c>
      <c r="X131" s="5" t="s">
        <v>99</v>
      </c>
      <c r="Y131" s="5" t="s">
        <v>99</v>
      </c>
      <c r="Z131" s="5" t="s">
        <v>99</v>
      </c>
    </row>
    <row r="132" spans="1:26" x14ac:dyDescent="0.2">
      <c r="A132" s="1"/>
      <c r="B132" s="10"/>
      <c r="C132" s="36"/>
      <c r="D132" s="34"/>
      <c r="E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">
      <c r="A133" s="1"/>
      <c r="B133" s="10"/>
      <c r="C133" s="36"/>
      <c r="D133" s="34"/>
      <c r="E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">
      <c r="A134" s="1"/>
      <c r="B134" s="10"/>
      <c r="C134" s="36"/>
      <c r="D134" s="34"/>
      <c r="E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">
      <c r="A135" s="1"/>
      <c r="B135" s="10"/>
      <c r="C135" s="36"/>
      <c r="D135" s="34"/>
      <c r="E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">
      <c r="A136" s="1"/>
      <c r="B136" s="10"/>
      <c r="C136" s="36"/>
      <c r="D136" s="34"/>
      <c r="E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">
      <c r="A137" s="1"/>
      <c r="B137" s="10"/>
      <c r="C137" s="36"/>
      <c r="D137" s="34"/>
      <c r="E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">
      <c r="A138" s="1"/>
      <c r="B138" s="10"/>
      <c r="C138" s="36"/>
      <c r="D138" s="34"/>
      <c r="E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2">
      <c r="A139" s="1"/>
      <c r="B139" s="10"/>
      <c r="C139" s="36"/>
      <c r="D139" s="34"/>
      <c r="E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2">
      <c r="A140" s="1"/>
      <c r="B140" s="10"/>
      <c r="C140" s="36"/>
      <c r="D140" s="34"/>
      <c r="E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">
      <c r="A141" s="1"/>
      <c r="B141" s="10"/>
      <c r="C141" s="36"/>
      <c r="D141" s="34"/>
      <c r="E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2">
      <c r="A142" s="1"/>
      <c r="B142" s="10"/>
      <c r="C142" s="36"/>
      <c r="D142" s="34"/>
      <c r="E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2">
      <c r="A143" s="1"/>
      <c r="B143" s="10"/>
      <c r="C143" s="36"/>
      <c r="D143" s="34"/>
      <c r="E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">
      <c r="A144" s="1"/>
      <c r="B144" s="10"/>
      <c r="C144" s="36"/>
      <c r="D144" s="34"/>
      <c r="E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2">
      <c r="A145" s="1"/>
      <c r="B145" s="10"/>
      <c r="C145" s="36"/>
      <c r="D145" s="34"/>
      <c r="E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2">
      <c r="A146" s="1"/>
      <c r="B146" s="10"/>
      <c r="C146" s="36"/>
      <c r="D146" s="34"/>
      <c r="E146" s="10"/>
      <c r="H146" s="10"/>
      <c r="I146" s="10"/>
      <c r="J146" s="10"/>
      <c r="K146" s="10"/>
      <c r="L146" s="10"/>
      <c r="M146" s="5" t="s">
        <v>100</v>
      </c>
      <c r="N146" s="5" t="s">
        <v>100</v>
      </c>
      <c r="O146" s="5" t="s">
        <v>100</v>
      </c>
      <c r="P146" s="5" t="s">
        <v>100</v>
      </c>
      <c r="Q146" s="5" t="s">
        <v>100</v>
      </c>
      <c r="R146" s="5" t="s">
        <v>100</v>
      </c>
      <c r="S146" s="5" t="s">
        <v>100</v>
      </c>
      <c r="T146" s="5" t="s">
        <v>100</v>
      </c>
      <c r="U146" s="5" t="s">
        <v>100</v>
      </c>
      <c r="V146" s="5" t="s">
        <v>100</v>
      </c>
      <c r="W146" s="5" t="s">
        <v>100</v>
      </c>
      <c r="X146" s="5" t="s">
        <v>100</v>
      </c>
      <c r="Y146" s="5" t="s">
        <v>100</v>
      </c>
      <c r="Z146" s="5" t="s">
        <v>100</v>
      </c>
    </row>
    <row r="147" spans="1:26" x14ac:dyDescent="0.2">
      <c r="A147" s="1"/>
      <c r="B147" s="10"/>
      <c r="C147" s="36"/>
      <c r="D147" s="34"/>
      <c r="E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x14ac:dyDescent="0.2">
      <c r="A148" s="1"/>
      <c r="B148" s="10"/>
      <c r="C148" s="36"/>
      <c r="D148" s="34"/>
      <c r="E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x14ac:dyDescent="0.2">
      <c r="A149" s="1"/>
      <c r="B149" s="10"/>
      <c r="C149" s="36"/>
      <c r="D149" s="34"/>
      <c r="E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x14ac:dyDescent="0.2">
      <c r="A150" s="1"/>
      <c r="B150" s="10"/>
      <c r="C150" s="36"/>
      <c r="D150" s="34"/>
      <c r="E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x14ac:dyDescent="0.2">
      <c r="A151" s="1"/>
      <c r="B151" s="10"/>
      <c r="C151" s="36"/>
      <c r="D151" s="34"/>
      <c r="E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x14ac:dyDescent="0.2">
      <c r="A152" s="1"/>
      <c r="B152" s="10"/>
      <c r="C152" s="36"/>
      <c r="D152" s="34"/>
      <c r="E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x14ac:dyDescent="0.2">
      <c r="A153" s="1"/>
      <c r="B153" s="10"/>
      <c r="C153" s="36"/>
      <c r="D153" s="34"/>
      <c r="E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x14ac:dyDescent="0.2">
      <c r="A154" s="1"/>
      <c r="B154" s="10"/>
      <c r="C154" s="36"/>
      <c r="D154" s="34"/>
      <c r="E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x14ac:dyDescent="0.2">
      <c r="A155" s="1"/>
      <c r="B155" s="10"/>
      <c r="C155" s="36"/>
      <c r="D155" s="34"/>
      <c r="E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x14ac:dyDescent="0.2">
      <c r="A156" s="1"/>
      <c r="B156" s="10"/>
      <c r="C156" s="36"/>
      <c r="D156" s="34"/>
      <c r="E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x14ac:dyDescent="0.2">
      <c r="A157" s="1"/>
      <c r="B157" s="10"/>
      <c r="C157" s="36"/>
      <c r="D157" s="34"/>
      <c r="E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x14ac:dyDescent="0.2">
      <c r="A158" s="1"/>
      <c r="B158" s="10"/>
      <c r="C158" s="36"/>
      <c r="D158" s="34"/>
      <c r="E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x14ac:dyDescent="0.2">
      <c r="A159" s="1"/>
      <c r="B159" s="10"/>
      <c r="C159" s="36"/>
      <c r="D159" s="34"/>
      <c r="E159" s="10"/>
      <c r="H159" s="10"/>
      <c r="I159" s="10"/>
      <c r="J159" s="10"/>
      <c r="K159" s="10"/>
      <c r="L159" s="10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x14ac:dyDescent="0.2">
      <c r="A160" s="1"/>
      <c r="B160" s="10"/>
      <c r="C160" s="36"/>
      <c r="D160" s="34"/>
      <c r="E160" s="10"/>
      <c r="H160" s="10"/>
      <c r="I160" s="10"/>
      <c r="J160" s="10"/>
      <c r="K160" s="10"/>
      <c r="L160" s="10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x14ac:dyDescent="0.2">
      <c r="A161" s="1"/>
      <c r="B161" s="10"/>
      <c r="C161" s="36"/>
      <c r="D161" s="34"/>
      <c r="E161" s="10"/>
      <c r="H161" s="10"/>
      <c r="I161" s="10"/>
      <c r="J161" s="10"/>
      <c r="K161" s="10"/>
      <c r="L161" s="10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x14ac:dyDescent="0.2">
      <c r="A162" s="1"/>
      <c r="B162" s="10"/>
      <c r="C162" s="36"/>
      <c r="D162" s="34"/>
      <c r="E162" s="10"/>
      <c r="H162" s="10"/>
      <c r="I162" s="10"/>
      <c r="J162" s="10"/>
      <c r="K162" s="10"/>
      <c r="L162" s="10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x14ac:dyDescent="0.2">
      <c r="A163" s="1"/>
      <c r="B163" s="10"/>
      <c r="C163" s="36"/>
      <c r="D163" s="34"/>
      <c r="E163" s="10"/>
      <c r="H163" s="10"/>
      <c r="I163" s="10"/>
      <c r="J163" s="10"/>
      <c r="K163" s="10"/>
      <c r="L163" s="10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x14ac:dyDescent="0.2">
      <c r="A164" s="1"/>
      <c r="B164" s="10"/>
      <c r="C164" s="36"/>
      <c r="D164" s="34"/>
      <c r="E164" s="10"/>
      <c r="H164" s="10"/>
      <c r="I164" s="10"/>
      <c r="J164" s="10"/>
      <c r="K164" s="10"/>
      <c r="L164" s="10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x14ac:dyDescent="0.2">
      <c r="A165" s="1"/>
      <c r="B165" s="10"/>
      <c r="C165" s="36"/>
      <c r="D165" s="34"/>
      <c r="E165" s="10"/>
      <c r="H165" s="10"/>
      <c r="I165" s="10"/>
      <c r="J165" s="10"/>
      <c r="K165" s="10"/>
      <c r="L165" s="10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x14ac:dyDescent="0.2">
      <c r="A166" s="1"/>
      <c r="B166" s="10"/>
      <c r="C166" s="36"/>
      <c r="D166" s="34"/>
      <c r="E166" s="10"/>
      <c r="H166" s="10"/>
      <c r="I166" s="10"/>
      <c r="J166" s="10"/>
      <c r="K166" s="10"/>
      <c r="L166" s="10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x14ac:dyDescent="0.2">
      <c r="A167" s="1"/>
      <c r="B167" s="10"/>
      <c r="C167" s="36"/>
      <c r="D167" s="34"/>
      <c r="E167" s="10"/>
      <c r="H167" s="10"/>
      <c r="I167" s="10"/>
      <c r="J167" s="10"/>
      <c r="K167" s="10"/>
      <c r="L167" s="10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x14ac:dyDescent="0.2">
      <c r="A168" s="1"/>
      <c r="B168" s="10"/>
      <c r="C168" s="36"/>
      <c r="D168" s="34"/>
      <c r="E168" s="10"/>
      <c r="H168" s="10"/>
      <c r="I168" s="10"/>
      <c r="J168" s="10"/>
      <c r="K168" s="10"/>
      <c r="L168" s="10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x14ac:dyDescent="0.2">
      <c r="A169" s="1"/>
      <c r="B169" s="10"/>
      <c r="C169" s="36"/>
      <c r="D169" s="34"/>
      <c r="E169" s="10"/>
      <c r="H169" s="10"/>
      <c r="I169" s="10"/>
      <c r="J169" s="10"/>
      <c r="K169" s="10"/>
      <c r="L169" s="10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x14ac:dyDescent="0.2">
      <c r="A170" s="1"/>
      <c r="B170" s="10"/>
      <c r="C170" s="36"/>
      <c r="D170" s="34"/>
      <c r="E170" s="10"/>
      <c r="H170" s="10"/>
      <c r="I170" s="10"/>
      <c r="J170" s="10"/>
      <c r="K170" s="10"/>
      <c r="L170" s="10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x14ac:dyDescent="0.2">
      <c r="A171" s="1"/>
      <c r="B171" s="10"/>
      <c r="C171" s="36"/>
      <c r="D171" s="34"/>
      <c r="E171" s="10"/>
      <c r="H171" s="10"/>
      <c r="I171" s="10"/>
      <c r="J171" s="10"/>
      <c r="K171" s="10"/>
      <c r="L171" s="10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x14ac:dyDescent="0.2">
      <c r="A172" s="1"/>
      <c r="B172" s="10"/>
      <c r="C172" s="36"/>
      <c r="D172" s="34"/>
      <c r="E172" s="10"/>
      <c r="H172" s="10"/>
      <c r="I172" s="10"/>
      <c r="J172" s="10"/>
      <c r="K172" s="10"/>
      <c r="L172" s="10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x14ac:dyDescent="0.2">
      <c r="A173" s="1"/>
      <c r="B173" s="10"/>
      <c r="C173" s="36"/>
      <c r="D173" s="34"/>
      <c r="E173" s="10"/>
      <c r="H173" s="10"/>
      <c r="I173" s="10"/>
      <c r="J173" s="10"/>
      <c r="K173" s="10"/>
      <c r="L173" s="10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x14ac:dyDescent="0.2">
      <c r="A174" s="1"/>
      <c r="B174" s="10"/>
      <c r="C174" s="36"/>
      <c r="D174" s="34"/>
      <c r="E174" s="10"/>
      <c r="H174" s="10"/>
      <c r="I174" s="10"/>
      <c r="J174" s="10"/>
      <c r="K174" s="10"/>
      <c r="L174" s="10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x14ac:dyDescent="0.2">
      <c r="A175" s="1"/>
      <c r="B175" s="10"/>
      <c r="C175" s="36"/>
      <c r="D175" s="34"/>
      <c r="E175" s="10"/>
      <c r="H175" s="10"/>
      <c r="I175" s="10"/>
      <c r="J175" s="10"/>
      <c r="K175" s="10"/>
      <c r="L175" s="10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x14ac:dyDescent="0.2">
      <c r="A176" s="1"/>
      <c r="B176" s="10"/>
      <c r="C176" s="36"/>
      <c r="D176" s="34"/>
      <c r="E176" s="10"/>
      <c r="H176" s="10"/>
      <c r="I176" s="10"/>
      <c r="J176" s="10"/>
      <c r="K176" s="10"/>
      <c r="L176" s="10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x14ac:dyDescent="0.2">
      <c r="A177" s="1"/>
      <c r="B177" s="10"/>
      <c r="C177" s="36"/>
      <c r="D177" s="34"/>
      <c r="E177" s="10"/>
      <c r="H177" s="10"/>
      <c r="I177" s="10"/>
      <c r="J177" s="10"/>
      <c r="K177" s="10"/>
      <c r="L177" s="10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x14ac:dyDescent="0.2">
      <c r="A178" s="1"/>
      <c r="B178" s="10"/>
      <c r="C178" s="36"/>
      <c r="D178" s="34"/>
      <c r="E178" s="10"/>
      <c r="H178" s="10"/>
      <c r="I178" s="10"/>
      <c r="J178" s="10"/>
      <c r="K178" s="10"/>
      <c r="L178" s="10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x14ac:dyDescent="0.2">
      <c r="A179" s="1"/>
      <c r="B179" s="10"/>
      <c r="C179" s="36"/>
      <c r="D179" s="34"/>
      <c r="E179" s="10"/>
      <c r="H179" s="10"/>
      <c r="I179" s="10"/>
      <c r="J179" s="10"/>
      <c r="K179" s="10"/>
      <c r="L179" s="10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x14ac:dyDescent="0.2">
      <c r="A180" s="1"/>
      <c r="B180" s="10"/>
      <c r="C180" s="36"/>
      <c r="D180" s="34"/>
      <c r="E180" s="10"/>
      <c r="H180" s="10"/>
      <c r="I180" s="10"/>
      <c r="J180" s="10"/>
      <c r="K180" s="10"/>
      <c r="L180" s="10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x14ac:dyDescent="0.2">
      <c r="A181" s="1"/>
      <c r="B181" s="10"/>
      <c r="C181" s="36"/>
      <c r="D181" s="34"/>
      <c r="E181" s="10"/>
      <c r="H181" s="10"/>
      <c r="I181" s="10"/>
      <c r="J181" s="10"/>
      <c r="K181" s="10"/>
      <c r="L181" s="10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x14ac:dyDescent="0.2">
      <c r="A182" s="1"/>
      <c r="B182" s="10"/>
      <c r="C182" s="36"/>
      <c r="D182" s="34"/>
      <c r="E182" s="10"/>
      <c r="H182" s="10"/>
      <c r="I182" s="10"/>
      <c r="J182" s="10"/>
      <c r="K182" s="10"/>
      <c r="L182" s="10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x14ac:dyDescent="0.2">
      <c r="A183" s="1"/>
      <c r="B183" s="10"/>
      <c r="C183" s="36"/>
      <c r="D183" s="34"/>
      <c r="E183" s="10"/>
      <c r="H183" s="10"/>
      <c r="I183" s="10"/>
      <c r="J183" s="10"/>
      <c r="K183" s="10"/>
      <c r="L183" s="10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x14ac:dyDescent="0.2">
      <c r="A184" s="1"/>
      <c r="B184" s="10"/>
      <c r="C184" s="36"/>
      <c r="D184" s="34"/>
      <c r="E184" s="10"/>
      <c r="H184" s="10"/>
      <c r="I184" s="10"/>
      <c r="J184" s="10"/>
      <c r="K184" s="10"/>
      <c r="L184" s="10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x14ac:dyDescent="0.2">
      <c r="A185" s="1"/>
      <c r="B185" s="10"/>
      <c r="C185" s="36"/>
      <c r="D185" s="34"/>
      <c r="E185" s="10"/>
      <c r="H185" s="10"/>
      <c r="I185" s="10"/>
      <c r="J185" s="10"/>
      <c r="K185" s="10"/>
      <c r="L185" s="10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x14ac:dyDescent="0.2">
      <c r="A186" s="1"/>
      <c r="B186" s="10"/>
      <c r="C186" s="36"/>
      <c r="D186" s="34"/>
      <c r="E186" s="10"/>
      <c r="H186" s="10"/>
      <c r="I186" s="10"/>
      <c r="J186" s="10"/>
      <c r="K186" s="10"/>
      <c r="L186" s="10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x14ac:dyDescent="0.2">
      <c r="A187" s="1"/>
      <c r="B187" s="10"/>
      <c r="C187" s="36"/>
      <c r="D187" s="34"/>
      <c r="E187" s="10"/>
      <c r="H187" s="10"/>
      <c r="I187" s="10"/>
      <c r="J187" s="10"/>
      <c r="K187" s="10"/>
      <c r="L187" s="10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x14ac:dyDescent="0.2">
      <c r="A188" s="1"/>
      <c r="B188" s="10"/>
      <c r="C188" s="36"/>
      <c r="D188" s="34"/>
      <c r="E188" s="10"/>
      <c r="H188" s="10"/>
      <c r="I188" s="10"/>
      <c r="J188" s="10"/>
      <c r="K188" s="10"/>
      <c r="L188" s="10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x14ac:dyDescent="0.2">
      <c r="A189" s="1"/>
      <c r="B189" s="10"/>
      <c r="C189" s="36"/>
      <c r="D189" s="34"/>
      <c r="E189" s="10"/>
      <c r="H189" s="10"/>
      <c r="I189" s="10"/>
      <c r="J189" s="10"/>
      <c r="K189" s="10"/>
      <c r="L189" s="10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x14ac:dyDescent="0.2">
      <c r="A190" s="1"/>
      <c r="B190" s="10"/>
      <c r="C190" s="36"/>
      <c r="D190" s="34"/>
      <c r="E190" s="10"/>
      <c r="H190" s="10"/>
      <c r="I190" s="10"/>
      <c r="J190" s="10"/>
      <c r="K190" s="10"/>
      <c r="L190" s="10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x14ac:dyDescent="0.2">
      <c r="A191" s="1"/>
      <c r="B191" s="10"/>
      <c r="C191" s="36"/>
      <c r="D191" s="34"/>
      <c r="E191" s="10"/>
      <c r="H191" s="10"/>
      <c r="I191" s="10"/>
      <c r="J191" s="10"/>
      <c r="K191" s="10"/>
      <c r="L191" s="10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x14ac:dyDescent="0.2">
      <c r="A192" s="1"/>
      <c r="B192" s="10"/>
      <c r="C192" s="36"/>
      <c r="D192" s="34"/>
      <c r="E192" s="10"/>
      <c r="H192" s="10"/>
      <c r="I192" s="10"/>
      <c r="J192" s="10"/>
      <c r="K192" s="10"/>
      <c r="L192" s="10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x14ac:dyDescent="0.2">
      <c r="A193" s="1"/>
      <c r="B193" s="10"/>
      <c r="C193" s="36"/>
      <c r="D193" s="34"/>
      <c r="E193" s="10"/>
      <c r="H193" s="10"/>
      <c r="I193" s="10"/>
      <c r="J193" s="10"/>
      <c r="K193" s="10"/>
      <c r="L193" s="10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x14ac:dyDescent="0.2">
      <c r="A194" s="1"/>
      <c r="B194" s="10"/>
      <c r="C194" s="36"/>
      <c r="D194" s="34"/>
      <c r="E194" s="10"/>
      <c r="H194" s="10"/>
      <c r="I194" s="10"/>
      <c r="J194" s="10"/>
      <c r="K194" s="10"/>
      <c r="L194" s="10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x14ac:dyDescent="0.2">
      <c r="A195" s="1"/>
      <c r="B195" s="10"/>
      <c r="C195" s="36"/>
      <c r="D195" s="34"/>
      <c r="E195" s="10"/>
      <c r="H195" s="10"/>
      <c r="I195" s="10"/>
      <c r="J195" s="10"/>
      <c r="K195" s="10"/>
      <c r="L195" s="10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x14ac:dyDescent="0.2">
      <c r="A196" s="1"/>
      <c r="B196" s="10"/>
      <c r="C196" s="36"/>
      <c r="D196" s="34"/>
      <c r="E196" s="10"/>
      <c r="H196" s="10"/>
      <c r="I196" s="10"/>
      <c r="J196" s="10"/>
      <c r="K196" s="10"/>
      <c r="L196" s="10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x14ac:dyDescent="0.2">
      <c r="A197" s="1"/>
      <c r="B197" s="10"/>
      <c r="C197" s="36"/>
      <c r="D197" s="34"/>
      <c r="E197" s="10"/>
      <c r="H197" s="10"/>
      <c r="I197" s="10"/>
      <c r="J197" s="10"/>
      <c r="K197" s="10"/>
      <c r="L197" s="10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x14ac:dyDescent="0.2">
      <c r="A198" s="1"/>
      <c r="B198" s="10"/>
      <c r="C198" s="36"/>
      <c r="D198" s="34"/>
      <c r="E198" s="10"/>
      <c r="H198" s="10"/>
      <c r="I198" s="10"/>
      <c r="J198" s="10"/>
      <c r="K198" s="10"/>
      <c r="L198" s="10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x14ac:dyDescent="0.2">
      <c r="A199" s="1"/>
      <c r="B199" s="10"/>
      <c r="C199" s="36"/>
      <c r="D199" s="34"/>
      <c r="E199" s="10"/>
      <c r="H199" s="10"/>
      <c r="I199" s="10"/>
      <c r="J199" s="10"/>
      <c r="K199" s="10"/>
      <c r="L199" s="10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x14ac:dyDescent="0.2">
      <c r="A200" s="1"/>
      <c r="B200" s="10"/>
      <c r="C200" s="36"/>
      <c r="D200" s="34"/>
      <c r="E200" s="10"/>
      <c r="H200" s="10"/>
      <c r="I200" s="10"/>
      <c r="J200" s="10"/>
      <c r="K200" s="10"/>
      <c r="L200" s="10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x14ac:dyDescent="0.2">
      <c r="A201" s="1"/>
      <c r="B201" s="10"/>
      <c r="C201" s="36"/>
      <c r="D201" s="34"/>
      <c r="E201" s="10"/>
      <c r="H201" s="10"/>
      <c r="I201" s="10"/>
      <c r="J201" s="10"/>
      <c r="K201" s="10"/>
      <c r="L201" s="10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x14ac:dyDescent="0.2">
      <c r="A202" s="1"/>
      <c r="B202" s="10"/>
      <c r="C202" s="36"/>
      <c r="D202" s="34"/>
      <c r="E202" s="10"/>
      <c r="H202" s="10"/>
      <c r="I202" s="10"/>
      <c r="J202" s="10"/>
      <c r="K202" s="10"/>
      <c r="L202" s="10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x14ac:dyDescent="0.2">
      <c r="A203" s="1"/>
      <c r="B203" s="10"/>
      <c r="C203" s="36"/>
      <c r="D203" s="34"/>
      <c r="E203" s="10"/>
      <c r="H203" s="10"/>
      <c r="I203" s="10"/>
      <c r="J203" s="10"/>
      <c r="K203" s="10"/>
      <c r="L203" s="10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x14ac:dyDescent="0.2">
      <c r="A204" s="1"/>
      <c r="B204" s="10"/>
      <c r="C204" s="36"/>
      <c r="D204" s="34"/>
      <c r="E204" s="10"/>
      <c r="H204" s="10"/>
      <c r="I204" s="10"/>
      <c r="J204" s="10"/>
      <c r="K204" s="10"/>
      <c r="L204" s="10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x14ac:dyDescent="0.2">
      <c r="A205" s="1"/>
      <c r="B205" s="10"/>
      <c r="C205" s="36"/>
      <c r="D205" s="34"/>
      <c r="E205" s="10"/>
      <c r="H205" s="10"/>
      <c r="I205" s="10"/>
      <c r="J205" s="10"/>
      <c r="K205" s="10"/>
      <c r="L205" s="10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x14ac:dyDescent="0.2">
      <c r="A206" s="1"/>
      <c r="B206" s="10"/>
      <c r="C206" s="36"/>
      <c r="D206" s="34"/>
      <c r="E206" s="10"/>
      <c r="H206" s="10"/>
      <c r="I206" s="10"/>
      <c r="J206" s="10"/>
      <c r="K206" s="10"/>
      <c r="L206" s="10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x14ac:dyDescent="0.2">
      <c r="A207" s="1"/>
      <c r="B207" s="10"/>
      <c r="C207" s="36"/>
      <c r="D207" s="34"/>
      <c r="E207" s="10"/>
      <c r="H207" s="10"/>
      <c r="I207" s="10"/>
      <c r="J207" s="10"/>
      <c r="K207" s="10"/>
      <c r="L207" s="10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x14ac:dyDescent="0.2">
      <c r="A208" s="1"/>
      <c r="B208" s="10"/>
      <c r="C208" s="36"/>
      <c r="D208" s="34"/>
      <c r="E208" s="10"/>
      <c r="H208" s="10"/>
      <c r="I208" s="10"/>
      <c r="J208" s="10"/>
      <c r="K208" s="10"/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x14ac:dyDescent="0.2">
      <c r="A209" s="1"/>
      <c r="B209" s="10"/>
      <c r="C209" s="36"/>
      <c r="D209" s="34"/>
      <c r="E209" s="10"/>
      <c r="H209" s="10"/>
      <c r="I209" s="10"/>
      <c r="J209" s="10"/>
      <c r="K209" s="10"/>
      <c r="L209" s="10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x14ac:dyDescent="0.2">
      <c r="A210" s="1"/>
      <c r="B210" s="10"/>
      <c r="C210" s="36"/>
      <c r="D210" s="34"/>
      <c r="E210" s="10"/>
      <c r="H210" s="10"/>
      <c r="I210" s="10"/>
      <c r="J210" s="10"/>
      <c r="K210" s="10"/>
      <c r="L210" s="10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x14ac:dyDescent="0.2">
      <c r="A211" s="1"/>
      <c r="B211" s="10"/>
      <c r="C211" s="36"/>
      <c r="D211" s="34"/>
      <c r="E211" s="10"/>
      <c r="H211" s="10"/>
      <c r="I211" s="10"/>
      <c r="J211" s="10"/>
      <c r="K211" s="10"/>
      <c r="L211" s="10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x14ac:dyDescent="0.2">
      <c r="A212" s="1"/>
      <c r="B212" s="10"/>
      <c r="C212" s="36"/>
      <c r="D212" s="34"/>
      <c r="E212" s="10"/>
      <c r="H212" s="10"/>
      <c r="I212" s="10"/>
      <c r="J212" s="10"/>
      <c r="K212" s="10"/>
      <c r="L212" s="10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x14ac:dyDescent="0.2">
      <c r="A213" s="1"/>
      <c r="B213" s="10"/>
      <c r="C213" s="36"/>
      <c r="D213" s="34"/>
      <c r="E213" s="10"/>
      <c r="H213" s="10"/>
      <c r="I213" s="10"/>
      <c r="J213" s="10"/>
      <c r="K213" s="10"/>
      <c r="L213" s="10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x14ac:dyDescent="0.2">
      <c r="A214" s="1"/>
      <c r="B214" s="10"/>
      <c r="C214" s="36"/>
      <c r="D214" s="34"/>
      <c r="E214" s="10"/>
      <c r="H214" s="10"/>
      <c r="I214" s="10"/>
      <c r="J214" s="10"/>
      <c r="K214" s="10"/>
      <c r="L214" s="10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x14ac:dyDescent="0.2">
      <c r="A215" s="1"/>
      <c r="B215" s="10"/>
      <c r="C215" s="36"/>
      <c r="D215" s="34"/>
      <c r="E215" s="10"/>
      <c r="H215" s="10"/>
      <c r="I215" s="10"/>
      <c r="J215" s="10"/>
      <c r="K215" s="10"/>
      <c r="L215" s="10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x14ac:dyDescent="0.2">
      <c r="A216" s="1"/>
      <c r="B216" s="10"/>
      <c r="C216" s="36"/>
      <c r="D216" s="34"/>
      <c r="E216" s="10"/>
      <c r="H216" s="10"/>
      <c r="I216" s="10"/>
      <c r="J216" s="10"/>
      <c r="K216" s="10"/>
      <c r="L216" s="10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x14ac:dyDescent="0.2">
      <c r="A217" s="1"/>
      <c r="B217" s="10"/>
      <c r="C217" s="36"/>
      <c r="D217" s="34"/>
      <c r="E217" s="10"/>
      <c r="H217" s="10"/>
      <c r="I217" s="10"/>
      <c r="J217" s="10"/>
      <c r="K217" s="10"/>
      <c r="L217" s="10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x14ac:dyDescent="0.2">
      <c r="A218" s="1"/>
      <c r="B218" s="10"/>
      <c r="C218" s="36"/>
      <c r="D218" s="34"/>
      <c r="E218" s="10"/>
      <c r="H218" s="10"/>
      <c r="I218" s="10"/>
      <c r="J218" s="10"/>
      <c r="K218" s="10"/>
      <c r="L218" s="10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x14ac:dyDescent="0.2">
      <c r="A219" s="1"/>
      <c r="B219" s="10"/>
      <c r="C219" s="36"/>
      <c r="D219" s="34"/>
      <c r="E219" s="10"/>
      <c r="H219" s="10"/>
      <c r="I219" s="10"/>
      <c r="J219" s="10"/>
      <c r="K219" s="10"/>
      <c r="L219" s="10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x14ac:dyDescent="0.2">
      <c r="A220" s="1"/>
      <c r="B220" s="10"/>
      <c r="C220" s="36"/>
      <c r="D220" s="34"/>
      <c r="E220" s="10"/>
      <c r="H220" s="10"/>
      <c r="I220" s="10"/>
      <c r="J220" s="10"/>
      <c r="K220" s="10"/>
      <c r="L220" s="10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x14ac:dyDescent="0.2">
      <c r="A221" s="1"/>
      <c r="B221" s="10"/>
      <c r="C221" s="36"/>
      <c r="D221" s="34"/>
      <c r="E221" s="10"/>
      <c r="H221" s="10"/>
      <c r="I221" s="10"/>
      <c r="J221" s="10"/>
      <c r="K221" s="10"/>
      <c r="L221" s="10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x14ac:dyDescent="0.2">
      <c r="A222" s="1"/>
      <c r="B222" s="10"/>
      <c r="C222" s="36"/>
      <c r="D222" s="34"/>
      <c r="E222" s="10"/>
      <c r="H222" s="10"/>
      <c r="I222" s="10"/>
      <c r="J222" s="10"/>
      <c r="K222" s="10"/>
      <c r="L222" s="10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x14ac:dyDescent="0.2">
      <c r="A223" s="1"/>
      <c r="B223" s="10"/>
      <c r="C223" s="36"/>
      <c r="D223" s="34"/>
      <c r="E223" s="10"/>
      <c r="H223" s="10"/>
      <c r="I223" s="10"/>
      <c r="J223" s="10"/>
      <c r="K223" s="10"/>
      <c r="L223" s="10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x14ac:dyDescent="0.2">
      <c r="A224" s="1"/>
      <c r="B224" s="10"/>
      <c r="C224" s="36"/>
      <c r="D224" s="34"/>
      <c r="E224" s="10"/>
      <c r="H224" s="10"/>
      <c r="I224" s="10"/>
      <c r="J224" s="10"/>
      <c r="K224" s="10"/>
      <c r="L224" s="10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x14ac:dyDescent="0.2">
      <c r="A225" s="1"/>
      <c r="B225" s="10"/>
      <c r="C225" s="36"/>
      <c r="D225" s="34"/>
      <c r="E225" s="10"/>
      <c r="H225" s="10"/>
      <c r="I225" s="10"/>
      <c r="J225" s="10"/>
      <c r="K225" s="10"/>
      <c r="L225" s="10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x14ac:dyDescent="0.2">
      <c r="A226" s="1"/>
      <c r="B226" s="10"/>
      <c r="C226" s="36"/>
      <c r="D226" s="34"/>
      <c r="E226" s="10"/>
      <c r="H226" s="10"/>
      <c r="I226" s="10"/>
      <c r="J226" s="10"/>
      <c r="K226" s="10"/>
      <c r="L226" s="10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x14ac:dyDescent="0.2">
      <c r="A227" s="1"/>
      <c r="B227" s="10"/>
      <c r="C227" s="36"/>
      <c r="D227" s="34"/>
      <c r="E227" s="10"/>
      <c r="H227" s="10"/>
      <c r="I227" s="10"/>
      <c r="J227" s="10"/>
      <c r="K227" s="10"/>
      <c r="L227" s="10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x14ac:dyDescent="0.2">
      <c r="A228" s="1"/>
      <c r="B228" s="10"/>
      <c r="C228" s="36"/>
      <c r="D228" s="34"/>
      <c r="E228" s="10"/>
      <c r="H228" s="10"/>
      <c r="I228" s="10"/>
      <c r="J228" s="10"/>
      <c r="K228" s="10"/>
      <c r="L228" s="10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x14ac:dyDescent="0.2">
      <c r="A229" s="1"/>
      <c r="B229" s="10"/>
      <c r="C229" s="36"/>
      <c r="D229" s="34"/>
      <c r="E229" s="10"/>
      <c r="H229" s="10"/>
      <c r="I229" s="10"/>
      <c r="J229" s="10"/>
      <c r="K229" s="10"/>
      <c r="L229" s="10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x14ac:dyDescent="0.2">
      <c r="A230" s="1"/>
      <c r="B230" s="10"/>
      <c r="C230" s="36"/>
      <c r="D230" s="34"/>
      <c r="E230" s="10"/>
      <c r="H230" s="10"/>
      <c r="I230" s="10"/>
      <c r="J230" s="10"/>
      <c r="K230" s="10"/>
      <c r="L230" s="10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x14ac:dyDescent="0.2">
      <c r="A231" s="1"/>
      <c r="B231" s="10"/>
      <c r="C231" s="36"/>
      <c r="D231" s="34"/>
      <c r="E231" s="10"/>
      <c r="H231" s="10"/>
      <c r="I231" s="10"/>
      <c r="J231" s="10"/>
      <c r="K231" s="10"/>
      <c r="L231" s="10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x14ac:dyDescent="0.2">
      <c r="A232" s="1"/>
      <c r="B232" s="10"/>
      <c r="C232" s="36"/>
      <c r="D232" s="34"/>
      <c r="E232" s="10"/>
      <c r="H232" s="10"/>
      <c r="I232" s="10"/>
      <c r="J232" s="10"/>
      <c r="K232" s="10"/>
      <c r="L232" s="10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x14ac:dyDescent="0.2">
      <c r="A233" s="1"/>
      <c r="B233" s="10"/>
      <c r="C233" s="36"/>
      <c r="D233" s="34"/>
      <c r="E233" s="10"/>
      <c r="H233" s="10"/>
      <c r="I233" s="10"/>
      <c r="J233" s="10"/>
      <c r="K233" s="10"/>
      <c r="L233" s="10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x14ac:dyDescent="0.2">
      <c r="A234" s="1"/>
      <c r="B234" s="10"/>
      <c r="C234" s="36"/>
      <c r="D234" s="34"/>
      <c r="E234" s="10"/>
      <c r="H234" s="10"/>
      <c r="I234" s="10"/>
      <c r="J234" s="10"/>
      <c r="K234" s="10"/>
      <c r="L234" s="10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x14ac:dyDescent="0.2">
      <c r="A235" s="1"/>
      <c r="B235" s="10"/>
      <c r="C235" s="36"/>
      <c r="D235" s="34"/>
      <c r="E235" s="10"/>
      <c r="H235" s="10"/>
      <c r="I235" s="10"/>
      <c r="J235" s="10"/>
      <c r="K235" s="10"/>
      <c r="L235" s="10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x14ac:dyDescent="0.2">
      <c r="A236" s="1"/>
      <c r="B236" s="10"/>
      <c r="C236" s="36"/>
      <c r="D236" s="34"/>
      <c r="E236" s="10"/>
      <c r="H236" s="10"/>
      <c r="I236" s="10"/>
      <c r="J236" s="10"/>
      <c r="K236" s="10"/>
      <c r="L236" s="10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x14ac:dyDescent="0.2">
      <c r="A237" s="1"/>
      <c r="B237" s="10"/>
      <c r="C237" s="36"/>
      <c r="D237" s="34"/>
      <c r="E237" s="10"/>
      <c r="H237" s="10"/>
      <c r="I237" s="10"/>
      <c r="J237" s="10"/>
      <c r="K237" s="10"/>
      <c r="L237" s="10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x14ac:dyDescent="0.2">
      <c r="A238" s="1"/>
      <c r="B238" s="10"/>
      <c r="C238" s="36"/>
      <c r="D238" s="34"/>
      <c r="E238" s="10"/>
      <c r="H238" s="10"/>
      <c r="I238" s="10"/>
      <c r="J238" s="10"/>
      <c r="K238" s="10"/>
      <c r="L238" s="10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x14ac:dyDescent="0.2">
      <c r="A239" s="1"/>
      <c r="B239" s="10"/>
      <c r="C239" s="36"/>
      <c r="D239" s="34"/>
      <c r="E239" s="10"/>
      <c r="H239" s="10"/>
      <c r="I239" s="10"/>
      <c r="J239" s="10"/>
      <c r="K239" s="10"/>
      <c r="L239" s="10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x14ac:dyDescent="0.2">
      <c r="A240" s="1"/>
      <c r="B240" s="10"/>
      <c r="C240" s="36"/>
      <c r="D240" s="34"/>
      <c r="E240" s="10"/>
      <c r="H240" s="10"/>
      <c r="I240" s="10"/>
      <c r="J240" s="10"/>
      <c r="K240" s="10"/>
      <c r="L240" s="10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x14ac:dyDescent="0.2">
      <c r="A241" s="1"/>
      <c r="B241" s="10"/>
      <c r="C241" s="36"/>
      <c r="D241" s="34"/>
      <c r="E241" s="10"/>
      <c r="H241" s="10"/>
      <c r="I241" s="10"/>
      <c r="J241" s="10"/>
      <c r="K241" s="10"/>
      <c r="L241" s="10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x14ac:dyDescent="0.2">
      <c r="A242" s="1"/>
      <c r="B242" s="10"/>
      <c r="C242" s="36"/>
      <c r="D242" s="34"/>
      <c r="E242" s="10"/>
      <c r="H242" s="10"/>
      <c r="I242" s="10"/>
      <c r="J242" s="10"/>
      <c r="K242" s="10"/>
      <c r="L242" s="10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x14ac:dyDescent="0.2">
      <c r="A243" s="1"/>
      <c r="B243" s="10"/>
      <c r="C243" s="36"/>
      <c r="D243" s="34"/>
      <c r="E243" s="10"/>
      <c r="H243" s="10"/>
      <c r="I243" s="10"/>
      <c r="J243" s="10"/>
      <c r="K243" s="10"/>
      <c r="L243" s="10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x14ac:dyDescent="0.2">
      <c r="A244" s="1"/>
      <c r="B244" s="10"/>
      <c r="C244" s="36"/>
      <c r="D244" s="34"/>
      <c r="E244" s="10"/>
      <c r="H244" s="10"/>
      <c r="I244" s="10"/>
      <c r="J244" s="10"/>
      <c r="K244" s="10"/>
      <c r="L244" s="10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x14ac:dyDescent="0.2">
      <c r="A245" s="1"/>
      <c r="B245" s="10"/>
      <c r="C245" s="36"/>
      <c r="D245" s="34"/>
      <c r="E245" s="10"/>
      <c r="H245" s="10"/>
      <c r="I245" s="10"/>
      <c r="J245" s="10"/>
      <c r="K245" s="10"/>
      <c r="L245" s="10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x14ac:dyDescent="0.2">
      <c r="A246" s="1"/>
      <c r="B246" s="10"/>
      <c r="C246" s="36"/>
      <c r="D246" s="34"/>
      <c r="E246" s="10"/>
      <c r="H246" s="10"/>
      <c r="I246" s="10"/>
      <c r="J246" s="10"/>
      <c r="K246" s="10"/>
      <c r="L246" s="10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x14ac:dyDescent="0.2">
      <c r="A247" s="1"/>
      <c r="B247" s="10"/>
      <c r="C247" s="36"/>
      <c r="D247" s="34"/>
      <c r="E247" s="10"/>
      <c r="H247" s="10"/>
      <c r="I247" s="10"/>
      <c r="J247" s="10"/>
      <c r="K247" s="10"/>
      <c r="L247" s="10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x14ac:dyDescent="0.2">
      <c r="A248" s="1"/>
      <c r="B248" s="10"/>
      <c r="C248" s="36"/>
      <c r="D248" s="34"/>
      <c r="E248" s="10"/>
      <c r="H248" s="10"/>
      <c r="I248" s="10"/>
      <c r="J248" s="10"/>
      <c r="K248" s="10"/>
      <c r="L248" s="10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x14ac:dyDescent="0.2">
      <c r="A249" s="1"/>
      <c r="B249" s="10"/>
      <c r="C249" s="36"/>
      <c r="D249" s="34"/>
      <c r="E249" s="10"/>
      <c r="H249" s="10"/>
      <c r="I249" s="10"/>
      <c r="J249" s="10"/>
      <c r="K249" s="10"/>
      <c r="L249" s="10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x14ac:dyDescent="0.2">
      <c r="A250" s="1"/>
      <c r="B250" s="10"/>
      <c r="C250" s="36"/>
      <c r="D250" s="34"/>
      <c r="E250" s="10"/>
      <c r="H250" s="10"/>
      <c r="I250" s="10"/>
      <c r="J250" s="10"/>
      <c r="K250" s="10"/>
      <c r="L250" s="10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x14ac:dyDescent="0.2">
      <c r="A251" s="1"/>
      <c r="B251" s="10"/>
      <c r="C251" s="36"/>
      <c r="D251" s="34"/>
      <c r="E251" s="10"/>
      <c r="H251" s="10"/>
      <c r="I251" s="10"/>
      <c r="J251" s="10"/>
      <c r="K251" s="10"/>
      <c r="L251" s="10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x14ac:dyDescent="0.2">
      <c r="A252" s="1"/>
      <c r="B252" s="10"/>
      <c r="C252" s="36"/>
      <c r="D252" s="34"/>
      <c r="E252" s="10"/>
      <c r="H252" s="10"/>
      <c r="I252" s="10"/>
      <c r="J252" s="10"/>
      <c r="K252" s="10"/>
      <c r="L252" s="10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x14ac:dyDescent="0.2">
      <c r="A253" s="1"/>
      <c r="B253" s="10"/>
      <c r="C253" s="36"/>
      <c r="D253" s="34"/>
      <c r="E253" s="10"/>
      <c r="H253" s="10"/>
      <c r="I253" s="10"/>
      <c r="J253" s="10"/>
      <c r="K253" s="10"/>
      <c r="L253" s="10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x14ac:dyDescent="0.2">
      <c r="A254" s="1"/>
      <c r="B254" s="10"/>
      <c r="C254" s="36"/>
      <c r="D254" s="34"/>
      <c r="E254" s="10"/>
      <c r="H254" s="10"/>
      <c r="I254" s="10"/>
      <c r="J254" s="10"/>
      <c r="K254" s="10"/>
      <c r="L254" s="10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x14ac:dyDescent="0.2">
      <c r="A255" s="1"/>
      <c r="B255" s="10"/>
      <c r="C255" s="36"/>
      <c r="D255" s="34"/>
      <c r="E255" s="10"/>
      <c r="H255" s="10"/>
      <c r="I255" s="10"/>
      <c r="J255" s="10"/>
      <c r="K255" s="10"/>
      <c r="L255" s="10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x14ac:dyDescent="0.2">
      <c r="A256" s="1"/>
      <c r="B256" s="10"/>
      <c r="C256" s="36"/>
      <c r="D256" s="34"/>
      <c r="E256" s="10"/>
      <c r="H256" s="10"/>
      <c r="I256" s="10"/>
      <c r="J256" s="10"/>
      <c r="K256" s="10"/>
      <c r="L256" s="10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x14ac:dyDescent="0.2">
      <c r="A257" s="1"/>
      <c r="B257" s="10"/>
      <c r="C257" s="36"/>
      <c r="D257" s="34"/>
      <c r="E257" s="10"/>
      <c r="H257" s="10"/>
      <c r="I257" s="10"/>
      <c r="J257" s="10"/>
      <c r="K257" s="10"/>
      <c r="L257" s="10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x14ac:dyDescent="0.2">
      <c r="A258" s="1"/>
      <c r="B258" s="10"/>
      <c r="C258" s="36"/>
      <c r="D258" s="34"/>
      <c r="E258" s="10"/>
      <c r="H258" s="10"/>
      <c r="I258" s="10"/>
      <c r="J258" s="10"/>
      <c r="K258" s="10"/>
      <c r="L258" s="10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x14ac:dyDescent="0.2">
      <c r="A259" s="1"/>
      <c r="B259" s="10"/>
      <c r="C259" s="36"/>
      <c r="D259" s="34"/>
      <c r="E259" s="10"/>
      <c r="H259" s="10"/>
      <c r="I259" s="10"/>
      <c r="J259" s="10"/>
      <c r="K259" s="10"/>
      <c r="L259" s="10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x14ac:dyDescent="0.2">
      <c r="A260" s="1"/>
      <c r="B260" s="10"/>
      <c r="C260" s="36"/>
      <c r="D260" s="34"/>
      <c r="E260" s="10"/>
      <c r="H260" s="10"/>
      <c r="I260" s="10"/>
      <c r="J260" s="10"/>
      <c r="K260" s="10"/>
      <c r="L260" s="10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x14ac:dyDescent="0.2">
      <c r="A261" s="1"/>
      <c r="B261" s="10"/>
      <c r="C261" s="36"/>
      <c r="D261" s="34"/>
      <c r="E261" s="10"/>
      <c r="H261" s="10"/>
      <c r="I261" s="10"/>
      <c r="J261" s="10"/>
      <c r="K261" s="10"/>
      <c r="L261" s="10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x14ac:dyDescent="0.2">
      <c r="A262" s="1"/>
      <c r="B262" s="10"/>
      <c r="C262" s="36"/>
      <c r="D262" s="34"/>
      <c r="E262" s="10"/>
      <c r="H262" s="10"/>
      <c r="I262" s="10"/>
      <c r="J262" s="10"/>
      <c r="K262" s="10"/>
      <c r="L262" s="10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x14ac:dyDescent="0.2">
      <c r="A263" s="1"/>
      <c r="B263" s="10"/>
      <c r="C263" s="36"/>
      <c r="D263" s="34"/>
      <c r="E263" s="10"/>
      <c r="H263" s="10"/>
      <c r="I263" s="10"/>
      <c r="J263" s="10"/>
      <c r="K263" s="10"/>
      <c r="L263" s="10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x14ac:dyDescent="0.2">
      <c r="A264" s="1"/>
      <c r="B264" s="10"/>
      <c r="C264" s="36"/>
      <c r="D264" s="34"/>
      <c r="E264" s="10"/>
      <c r="H264" s="10"/>
      <c r="I264" s="10"/>
      <c r="J264" s="10"/>
      <c r="K264" s="10"/>
      <c r="L264" s="10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x14ac:dyDescent="0.2">
      <c r="A265" s="1"/>
      <c r="B265" s="10"/>
      <c r="C265" s="36"/>
      <c r="D265" s="34"/>
      <c r="E265" s="10"/>
      <c r="H265" s="10"/>
      <c r="I265" s="10"/>
      <c r="J265" s="10"/>
      <c r="K265" s="10"/>
      <c r="L265" s="10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x14ac:dyDescent="0.2">
      <c r="A266" s="1"/>
      <c r="B266" s="10"/>
      <c r="C266" s="36"/>
      <c r="D266" s="34"/>
      <c r="E266" s="10"/>
      <c r="H266" s="10"/>
      <c r="I266" s="10"/>
      <c r="J266" s="10"/>
      <c r="K266" s="10"/>
      <c r="L266" s="10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x14ac:dyDescent="0.2">
      <c r="A267" s="1"/>
      <c r="B267" s="10"/>
      <c r="C267" s="36"/>
      <c r="D267" s="34"/>
      <c r="E267" s="10"/>
      <c r="H267" s="10"/>
      <c r="I267" s="10"/>
      <c r="J267" s="10"/>
      <c r="K267" s="10"/>
      <c r="L267" s="10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x14ac:dyDescent="0.2">
      <c r="A268" s="1"/>
      <c r="B268" s="10"/>
      <c r="C268" s="36"/>
      <c r="D268" s="34"/>
      <c r="E268" s="10"/>
      <c r="H268" s="10"/>
      <c r="I268" s="10"/>
      <c r="J268" s="10"/>
      <c r="K268" s="10"/>
      <c r="L268" s="10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x14ac:dyDescent="0.2">
      <c r="A269" s="1"/>
      <c r="B269" s="10"/>
      <c r="C269" s="36"/>
      <c r="D269" s="34"/>
      <c r="E269" s="10"/>
      <c r="H269" s="10"/>
      <c r="I269" s="10"/>
      <c r="J269" s="10"/>
      <c r="K269" s="10"/>
      <c r="L269" s="10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x14ac:dyDescent="0.2">
      <c r="A270" s="1"/>
      <c r="B270" s="10"/>
      <c r="C270" s="36"/>
      <c r="D270" s="34"/>
      <c r="E270" s="10"/>
      <c r="H270" s="10"/>
      <c r="I270" s="10"/>
      <c r="J270" s="10"/>
      <c r="K270" s="10"/>
      <c r="L270" s="10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x14ac:dyDescent="0.2">
      <c r="A271" s="1"/>
      <c r="B271" s="10"/>
      <c r="C271" s="36"/>
      <c r="D271" s="34"/>
      <c r="E271" s="10"/>
      <c r="H271" s="10"/>
      <c r="I271" s="10"/>
      <c r="J271" s="10"/>
      <c r="K271" s="10"/>
      <c r="L271" s="10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x14ac:dyDescent="0.2">
      <c r="A272" s="1"/>
      <c r="B272" s="10"/>
      <c r="C272" s="36"/>
      <c r="D272" s="34"/>
      <c r="E272" s="10"/>
      <c r="H272" s="10"/>
      <c r="I272" s="10"/>
      <c r="J272" s="10"/>
      <c r="K272" s="10"/>
      <c r="L272" s="10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x14ac:dyDescent="0.2">
      <c r="A273" s="1"/>
      <c r="B273" s="10"/>
      <c r="C273" s="36"/>
      <c r="D273" s="34"/>
      <c r="E273" s="10"/>
      <c r="H273" s="10"/>
      <c r="I273" s="10"/>
      <c r="J273" s="10"/>
      <c r="K273" s="10"/>
      <c r="L273" s="10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x14ac:dyDescent="0.2">
      <c r="A274" s="1"/>
      <c r="B274" s="10"/>
      <c r="C274" s="36"/>
      <c r="D274" s="34"/>
      <c r="E274" s="10"/>
      <c r="H274" s="10"/>
      <c r="I274" s="10"/>
      <c r="J274" s="10"/>
      <c r="K274" s="10"/>
      <c r="L274" s="10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x14ac:dyDescent="0.2">
      <c r="A275" s="1"/>
      <c r="B275" s="10"/>
      <c r="C275" s="36"/>
      <c r="D275" s="34"/>
      <c r="E275" s="10"/>
      <c r="H275" s="10"/>
      <c r="I275" s="10"/>
      <c r="J275" s="10"/>
      <c r="K275" s="10"/>
      <c r="L275" s="10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x14ac:dyDescent="0.2">
      <c r="A276" s="1"/>
      <c r="B276" s="10"/>
      <c r="C276" s="36"/>
      <c r="D276" s="34"/>
      <c r="E276" s="10"/>
      <c r="H276" s="10"/>
      <c r="I276" s="10"/>
      <c r="J276" s="10"/>
      <c r="K276" s="10"/>
      <c r="L276" s="10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x14ac:dyDescent="0.2">
      <c r="A277" s="1"/>
      <c r="B277" s="10"/>
      <c r="C277" s="36"/>
      <c r="D277" s="34"/>
      <c r="E277" s="10"/>
      <c r="H277" s="10"/>
      <c r="I277" s="10"/>
      <c r="J277" s="10"/>
      <c r="K277" s="10"/>
      <c r="L277" s="10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x14ac:dyDescent="0.2">
      <c r="A278" s="1"/>
      <c r="B278" s="10"/>
      <c r="C278" s="36"/>
      <c r="D278" s="34"/>
      <c r="E278" s="10"/>
      <c r="H278" s="10"/>
      <c r="I278" s="10"/>
      <c r="J278" s="10"/>
      <c r="K278" s="10"/>
      <c r="L278" s="10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x14ac:dyDescent="0.2">
      <c r="A279" s="1"/>
      <c r="B279" s="10"/>
      <c r="C279" s="36"/>
      <c r="D279" s="34"/>
      <c r="E279" s="10"/>
      <c r="H279" s="10"/>
      <c r="I279" s="10"/>
      <c r="J279" s="10"/>
      <c r="K279" s="10"/>
      <c r="L279" s="10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x14ac:dyDescent="0.2">
      <c r="A280" s="1"/>
      <c r="B280" s="10"/>
      <c r="C280" s="36"/>
      <c r="D280" s="34"/>
      <c r="E280" s="10"/>
      <c r="H280" s="10"/>
      <c r="I280" s="10"/>
      <c r="J280" s="10"/>
      <c r="K280" s="10"/>
      <c r="L280" s="10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x14ac:dyDescent="0.2">
      <c r="A281" s="1"/>
      <c r="B281" s="10"/>
      <c r="C281" s="36"/>
      <c r="D281" s="34"/>
      <c r="E281" s="10"/>
      <c r="H281" s="10"/>
      <c r="I281" s="10"/>
      <c r="J281" s="10"/>
      <c r="K281" s="10"/>
      <c r="L281" s="10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x14ac:dyDescent="0.2">
      <c r="A282" s="1"/>
      <c r="B282" s="10"/>
      <c r="C282" s="36"/>
      <c r="D282" s="34"/>
      <c r="E282" s="10"/>
      <c r="H282" s="10"/>
      <c r="I282" s="10"/>
      <c r="J282" s="10"/>
      <c r="K282" s="10"/>
      <c r="L282" s="10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x14ac:dyDescent="0.2">
      <c r="A283" s="1"/>
      <c r="B283" s="10"/>
      <c r="C283" s="36"/>
      <c r="D283" s="34"/>
      <c r="E283" s="10"/>
      <c r="H283" s="10"/>
      <c r="I283" s="10"/>
      <c r="J283" s="10"/>
      <c r="K283" s="10"/>
      <c r="L283" s="10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x14ac:dyDescent="0.2">
      <c r="A284" s="1"/>
      <c r="B284" s="10"/>
      <c r="C284" s="36"/>
      <c r="D284" s="34"/>
      <c r="E284" s="10"/>
      <c r="H284" s="10"/>
      <c r="I284" s="10"/>
      <c r="J284" s="10"/>
      <c r="K284" s="10"/>
      <c r="L284" s="10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x14ac:dyDescent="0.2">
      <c r="A285" s="1"/>
      <c r="B285" s="10"/>
      <c r="C285" s="36"/>
      <c r="D285" s="34"/>
      <c r="E285" s="10"/>
      <c r="H285" s="10"/>
      <c r="I285" s="10"/>
      <c r="J285" s="10"/>
      <c r="K285" s="10"/>
      <c r="L285" s="10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x14ac:dyDescent="0.2">
      <c r="A286" s="1"/>
      <c r="B286" s="10"/>
      <c r="C286" s="36"/>
      <c r="D286" s="34"/>
      <c r="E286" s="10"/>
      <c r="H286" s="10"/>
      <c r="I286" s="10"/>
      <c r="J286" s="10"/>
      <c r="K286" s="10"/>
      <c r="L286" s="10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x14ac:dyDescent="0.2">
      <c r="A287" s="1"/>
      <c r="B287" s="10"/>
      <c r="C287" s="36"/>
      <c r="D287" s="34"/>
      <c r="E287" s="10"/>
      <c r="H287" s="10"/>
      <c r="I287" s="10"/>
      <c r="J287" s="10"/>
      <c r="K287" s="10"/>
      <c r="L287" s="10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x14ac:dyDescent="0.2">
      <c r="A288" s="1"/>
      <c r="B288" s="10"/>
      <c r="C288" s="36"/>
      <c r="D288" s="34"/>
      <c r="E288" s="10"/>
      <c r="H288" s="10"/>
      <c r="I288" s="10"/>
      <c r="J288" s="10"/>
      <c r="K288" s="10"/>
      <c r="L288" s="10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x14ac:dyDescent="0.2">
      <c r="A289" s="1"/>
      <c r="B289" s="10"/>
      <c r="C289" s="36"/>
      <c r="D289" s="34"/>
      <c r="E289" s="10"/>
      <c r="H289" s="10"/>
      <c r="I289" s="10"/>
      <c r="J289" s="10"/>
      <c r="K289" s="10"/>
      <c r="L289" s="10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x14ac:dyDescent="0.2">
      <c r="A290" s="1"/>
      <c r="B290" s="10"/>
      <c r="C290" s="36"/>
      <c r="D290" s="34"/>
      <c r="E290" s="10"/>
      <c r="H290" s="10"/>
      <c r="I290" s="10"/>
      <c r="J290" s="10"/>
      <c r="K290" s="10"/>
      <c r="L290" s="10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x14ac:dyDescent="0.2">
      <c r="A291" s="1"/>
      <c r="B291" s="10"/>
      <c r="C291" s="36"/>
      <c r="D291" s="34"/>
      <c r="E291" s="10"/>
      <c r="H291" s="10"/>
      <c r="I291" s="10"/>
      <c r="J291" s="10"/>
      <c r="K291" s="10"/>
      <c r="L291" s="10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x14ac:dyDescent="0.2">
      <c r="A292" s="1"/>
      <c r="B292" s="10"/>
      <c r="C292" s="36"/>
      <c r="D292" s="34"/>
      <c r="E292" s="10"/>
      <c r="H292" s="10"/>
      <c r="I292" s="10"/>
      <c r="J292" s="10"/>
      <c r="K292" s="10"/>
      <c r="L292" s="10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x14ac:dyDescent="0.2">
      <c r="A293" s="1"/>
      <c r="B293" s="10"/>
      <c r="C293" s="36"/>
      <c r="D293" s="34"/>
      <c r="E293" s="10"/>
      <c r="H293" s="10"/>
      <c r="I293" s="10"/>
      <c r="J293" s="10"/>
      <c r="K293" s="10"/>
      <c r="L293" s="10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x14ac:dyDescent="0.2">
      <c r="A294" s="1"/>
      <c r="B294" s="10"/>
      <c r="C294" s="36"/>
      <c r="D294" s="34"/>
      <c r="E294" s="10"/>
      <c r="H294" s="10"/>
      <c r="I294" s="10"/>
      <c r="J294" s="10"/>
      <c r="K294" s="10"/>
      <c r="L294" s="10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x14ac:dyDescent="0.2">
      <c r="A295" s="1"/>
      <c r="B295" s="10"/>
      <c r="C295" s="36"/>
      <c r="D295" s="34"/>
      <c r="E295" s="10"/>
      <c r="H295" s="10"/>
      <c r="I295" s="10"/>
      <c r="J295" s="10"/>
      <c r="K295" s="10"/>
      <c r="L295" s="10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x14ac:dyDescent="0.2">
      <c r="A296" s="1"/>
      <c r="B296" s="10"/>
      <c r="C296" s="36"/>
      <c r="D296" s="34"/>
      <c r="E296" s="10"/>
      <c r="H296" s="10"/>
      <c r="I296" s="10"/>
      <c r="J296" s="10"/>
      <c r="K296" s="10"/>
      <c r="L296" s="10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x14ac:dyDescent="0.2">
      <c r="A297" s="1"/>
      <c r="B297" s="10"/>
      <c r="C297" s="36"/>
      <c r="D297" s="34"/>
      <c r="E297" s="10"/>
      <c r="H297" s="10"/>
      <c r="I297" s="10"/>
      <c r="J297" s="10"/>
      <c r="K297" s="10"/>
      <c r="L297" s="10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x14ac:dyDescent="0.2">
      <c r="A298" s="1"/>
      <c r="B298" s="10"/>
      <c r="C298" s="36"/>
      <c r="D298" s="34"/>
      <c r="E298" s="10"/>
      <c r="H298" s="10"/>
      <c r="I298" s="10"/>
      <c r="J298" s="10"/>
      <c r="K298" s="10"/>
      <c r="L298" s="10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x14ac:dyDescent="0.2">
      <c r="A299" s="1"/>
      <c r="B299" s="10"/>
      <c r="C299" s="36"/>
      <c r="D299" s="34"/>
      <c r="E299" s="10"/>
      <c r="H299" s="10"/>
      <c r="I299" s="10"/>
      <c r="J299" s="10"/>
      <c r="K299" s="10"/>
      <c r="L299" s="10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x14ac:dyDescent="0.2">
      <c r="A300" s="1"/>
      <c r="B300" s="10"/>
      <c r="C300" s="36"/>
      <c r="D300" s="34"/>
      <c r="E300" s="10"/>
      <c r="H300" s="10"/>
      <c r="I300" s="10"/>
      <c r="J300" s="10"/>
      <c r="K300" s="10"/>
      <c r="L300" s="10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x14ac:dyDescent="0.2">
      <c r="A301" s="1"/>
      <c r="B301" s="10"/>
      <c r="C301" s="36"/>
      <c r="D301" s="34"/>
      <c r="E301" s="10"/>
      <c r="H301" s="10"/>
      <c r="I301" s="10"/>
      <c r="J301" s="10"/>
      <c r="K301" s="10"/>
      <c r="L301" s="10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x14ac:dyDescent="0.2">
      <c r="A302" s="1"/>
      <c r="B302" s="10"/>
      <c r="C302" s="36"/>
      <c r="D302" s="34"/>
      <c r="E302" s="10"/>
      <c r="H302" s="10"/>
      <c r="I302" s="10"/>
      <c r="J302" s="10"/>
      <c r="K302" s="10"/>
      <c r="L302" s="10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x14ac:dyDescent="0.2">
      <c r="A303" s="1"/>
      <c r="B303" s="10"/>
      <c r="C303" s="36"/>
      <c r="D303" s="34"/>
      <c r="E303" s="10"/>
      <c r="H303" s="10"/>
      <c r="I303" s="10"/>
      <c r="J303" s="10"/>
      <c r="K303" s="10"/>
      <c r="L303" s="10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x14ac:dyDescent="0.2">
      <c r="A304" s="1"/>
      <c r="B304" s="10"/>
      <c r="C304" s="36"/>
      <c r="D304" s="34"/>
      <c r="E304" s="10"/>
      <c r="H304" s="10"/>
      <c r="I304" s="10"/>
      <c r="J304" s="10"/>
      <c r="K304" s="10"/>
      <c r="L304" s="10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x14ac:dyDescent="0.2">
      <c r="A305" s="1"/>
      <c r="B305" s="10"/>
      <c r="C305" s="36"/>
      <c r="D305" s="34"/>
      <c r="E305" s="10"/>
      <c r="H305" s="10"/>
      <c r="I305" s="10"/>
      <c r="J305" s="10"/>
      <c r="K305" s="10"/>
      <c r="L305" s="10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x14ac:dyDescent="0.2">
      <c r="A306" s="1"/>
      <c r="B306" s="10"/>
      <c r="C306" s="36"/>
      <c r="D306" s="34"/>
      <c r="E306" s="10"/>
      <c r="H306" s="10"/>
      <c r="I306" s="10"/>
      <c r="J306" s="10"/>
      <c r="K306" s="10"/>
      <c r="L306" s="10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x14ac:dyDescent="0.2">
      <c r="A307" s="1"/>
      <c r="B307" s="10"/>
      <c r="C307" s="36"/>
      <c r="D307" s="34"/>
      <c r="E307" s="10"/>
      <c r="H307" s="10"/>
      <c r="I307" s="10"/>
      <c r="J307" s="10"/>
      <c r="K307" s="10"/>
      <c r="L307" s="10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x14ac:dyDescent="0.2">
      <c r="A308" s="1"/>
      <c r="B308" s="10"/>
      <c r="C308" s="36"/>
      <c r="D308" s="34"/>
      <c r="E308" s="10"/>
      <c r="H308" s="10"/>
      <c r="I308" s="10"/>
      <c r="J308" s="10"/>
      <c r="K308" s="10"/>
      <c r="L308" s="10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x14ac:dyDescent="0.2">
      <c r="A309" s="1"/>
      <c r="B309" s="10"/>
      <c r="C309" s="36"/>
      <c r="D309" s="34"/>
      <c r="E309" s="10"/>
      <c r="H309" s="10"/>
      <c r="I309" s="10"/>
      <c r="J309" s="10"/>
      <c r="K309" s="10"/>
      <c r="L309" s="10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x14ac:dyDescent="0.2">
      <c r="A310" s="1"/>
      <c r="B310" s="10"/>
      <c r="C310" s="36"/>
      <c r="D310" s="34"/>
      <c r="E310" s="10"/>
      <c r="H310" s="10"/>
      <c r="I310" s="10"/>
      <c r="J310" s="10"/>
      <c r="K310" s="10"/>
      <c r="L310" s="10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x14ac:dyDescent="0.2">
      <c r="A311" s="1"/>
      <c r="B311" s="10"/>
      <c r="C311" s="36"/>
      <c r="D311" s="34"/>
      <c r="E311" s="10"/>
      <c r="H311" s="10"/>
      <c r="I311" s="10"/>
      <c r="J311" s="10"/>
      <c r="K311" s="10"/>
      <c r="L311" s="10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x14ac:dyDescent="0.2">
      <c r="A312" s="1"/>
      <c r="B312" s="10"/>
      <c r="C312" s="36"/>
      <c r="D312" s="34"/>
      <c r="E312" s="10"/>
      <c r="H312" s="10"/>
      <c r="I312" s="10"/>
      <c r="J312" s="10"/>
      <c r="K312" s="10"/>
      <c r="L312" s="10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x14ac:dyDescent="0.2">
      <c r="A313" s="1"/>
      <c r="B313" s="10"/>
      <c r="C313" s="36"/>
      <c r="D313" s="34"/>
      <c r="E313" s="10"/>
      <c r="H313" s="10"/>
      <c r="I313" s="10"/>
      <c r="J313" s="10"/>
      <c r="K313" s="10"/>
      <c r="L313" s="10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x14ac:dyDescent="0.2">
      <c r="A314" s="1"/>
      <c r="B314" s="10"/>
      <c r="C314" s="36"/>
      <c r="D314" s="34"/>
      <c r="E314" s="10"/>
      <c r="H314" s="10"/>
      <c r="I314" s="10"/>
      <c r="J314" s="10"/>
      <c r="K314" s="10"/>
      <c r="L314" s="10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x14ac:dyDescent="0.2">
      <c r="A315" s="1"/>
      <c r="B315" s="10"/>
      <c r="C315" s="36"/>
      <c r="D315" s="34"/>
      <c r="E315" s="10"/>
      <c r="H315" s="10"/>
      <c r="I315" s="10"/>
      <c r="J315" s="10"/>
      <c r="K315" s="10"/>
      <c r="L315" s="10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x14ac:dyDescent="0.2">
      <c r="A316" s="1"/>
      <c r="B316" s="10"/>
      <c r="C316" s="36"/>
      <c r="D316" s="34"/>
      <c r="E316" s="10"/>
      <c r="H316" s="10"/>
      <c r="I316" s="10"/>
      <c r="J316" s="10"/>
      <c r="K316" s="10"/>
      <c r="L316" s="10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x14ac:dyDescent="0.2">
      <c r="A317" s="1"/>
      <c r="B317" s="10"/>
      <c r="C317" s="36"/>
      <c r="D317" s="34"/>
      <c r="E317" s="10"/>
      <c r="H317" s="10"/>
      <c r="I317" s="10"/>
      <c r="J317" s="10"/>
      <c r="K317" s="10"/>
      <c r="L317" s="10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x14ac:dyDescent="0.2">
      <c r="A318" s="1"/>
      <c r="B318" s="10"/>
      <c r="C318" s="36"/>
      <c r="D318" s="34"/>
      <c r="E318" s="10"/>
      <c r="H318" s="10"/>
      <c r="I318" s="10"/>
      <c r="J318" s="10"/>
      <c r="K318" s="10"/>
      <c r="L318" s="10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x14ac:dyDescent="0.2">
      <c r="A319" s="1"/>
      <c r="B319" s="10"/>
      <c r="C319" s="36"/>
      <c r="D319" s="34"/>
      <c r="E319" s="10"/>
      <c r="H319" s="10"/>
      <c r="I319" s="10"/>
      <c r="J319" s="10"/>
      <c r="K319" s="10"/>
      <c r="L319" s="10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x14ac:dyDescent="0.2">
      <c r="A320" s="1"/>
      <c r="B320" s="10"/>
      <c r="C320" s="36"/>
      <c r="D320" s="34"/>
      <c r="E320" s="10"/>
      <c r="H320" s="10"/>
      <c r="I320" s="10"/>
      <c r="J320" s="10"/>
      <c r="K320" s="10"/>
      <c r="L320" s="10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x14ac:dyDescent="0.2">
      <c r="A321" s="1"/>
      <c r="B321" s="10"/>
      <c r="C321" s="36"/>
      <c r="D321" s="34"/>
      <c r="E321" s="10"/>
      <c r="H321" s="10"/>
      <c r="I321" s="10"/>
      <c r="J321" s="10"/>
      <c r="K321" s="10"/>
      <c r="L321" s="10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x14ac:dyDescent="0.2">
      <c r="A322" s="1"/>
      <c r="B322" s="10"/>
      <c r="C322" s="36"/>
      <c r="D322" s="34"/>
      <c r="E322" s="10"/>
      <c r="H322" s="10"/>
      <c r="I322" s="10"/>
      <c r="J322" s="10"/>
      <c r="K322" s="10"/>
      <c r="L322" s="10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x14ac:dyDescent="0.2">
      <c r="A323" s="1"/>
      <c r="B323" s="10"/>
      <c r="C323" s="36"/>
      <c r="D323" s="34"/>
      <c r="E323" s="10"/>
      <c r="H323" s="10"/>
      <c r="I323" s="10"/>
      <c r="J323" s="10"/>
      <c r="K323" s="10"/>
      <c r="L323" s="10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x14ac:dyDescent="0.2">
      <c r="A324" s="1"/>
      <c r="B324" s="10"/>
      <c r="C324" s="36"/>
      <c r="D324" s="34"/>
      <c r="E324" s="10"/>
      <c r="H324" s="10"/>
      <c r="I324" s="10"/>
      <c r="J324" s="10"/>
      <c r="K324" s="10"/>
      <c r="L324" s="10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x14ac:dyDescent="0.2">
      <c r="A325" s="1"/>
      <c r="B325" s="10"/>
      <c r="C325" s="36"/>
      <c r="D325" s="34"/>
      <c r="E325" s="10"/>
      <c r="H325" s="10"/>
      <c r="I325" s="10"/>
      <c r="J325" s="10"/>
      <c r="K325" s="10"/>
      <c r="L325" s="10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x14ac:dyDescent="0.2">
      <c r="A326" s="1"/>
      <c r="B326" s="10"/>
      <c r="C326" s="36"/>
      <c r="D326" s="34"/>
      <c r="E326" s="10"/>
      <c r="H326" s="10"/>
      <c r="I326" s="10"/>
      <c r="J326" s="10"/>
      <c r="K326" s="10"/>
      <c r="L326" s="10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x14ac:dyDescent="0.2">
      <c r="A327" s="1"/>
      <c r="B327" s="10"/>
      <c r="C327" s="36"/>
      <c r="D327" s="34"/>
      <c r="E327" s="10"/>
      <c r="H327" s="10"/>
      <c r="I327" s="10"/>
      <c r="J327" s="10"/>
      <c r="K327" s="10"/>
      <c r="L327" s="10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x14ac:dyDescent="0.2">
      <c r="A328" s="1"/>
      <c r="B328" s="10"/>
      <c r="C328" s="36"/>
      <c r="D328" s="34"/>
      <c r="E328" s="10"/>
      <c r="H328" s="10"/>
      <c r="I328" s="10"/>
      <c r="J328" s="10"/>
      <c r="K328" s="10"/>
      <c r="L328" s="10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x14ac:dyDescent="0.2">
      <c r="A329" s="1"/>
      <c r="B329" s="10"/>
      <c r="C329" s="36"/>
      <c r="D329" s="34"/>
      <c r="E329" s="10"/>
      <c r="H329" s="10"/>
      <c r="I329" s="10"/>
      <c r="J329" s="10"/>
      <c r="K329" s="10"/>
      <c r="L329" s="10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x14ac:dyDescent="0.2">
      <c r="A330" s="1"/>
      <c r="B330" s="10"/>
      <c r="C330" s="36"/>
      <c r="D330" s="34"/>
      <c r="E330" s="10"/>
      <c r="H330" s="10"/>
      <c r="I330" s="10"/>
      <c r="J330" s="10"/>
      <c r="K330" s="10"/>
      <c r="L330" s="10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x14ac:dyDescent="0.2">
      <c r="A331" s="1"/>
      <c r="B331" s="10"/>
      <c r="C331" s="36"/>
      <c r="D331" s="34"/>
      <c r="E331" s="10"/>
      <c r="H331" s="10"/>
      <c r="I331" s="10"/>
      <c r="J331" s="10"/>
      <c r="K331" s="10"/>
      <c r="L331" s="10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x14ac:dyDescent="0.2">
      <c r="A332" s="1"/>
      <c r="B332" s="10"/>
      <c r="C332" s="36"/>
      <c r="D332" s="34"/>
      <c r="E332" s="10"/>
      <c r="H332" s="10"/>
      <c r="I332" s="10"/>
      <c r="J332" s="10"/>
      <c r="K332" s="10"/>
      <c r="L332" s="10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x14ac:dyDescent="0.2">
      <c r="A333" s="1"/>
      <c r="B333" s="10"/>
      <c r="C333" s="36"/>
      <c r="D333" s="34"/>
      <c r="E333" s="10"/>
      <c r="H333" s="10"/>
      <c r="I333" s="10"/>
      <c r="J333" s="10"/>
      <c r="K333" s="10"/>
      <c r="L333" s="10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x14ac:dyDescent="0.2">
      <c r="A334" s="1"/>
      <c r="B334" s="10"/>
      <c r="C334" s="36"/>
      <c r="D334" s="34"/>
      <c r="E334" s="10"/>
      <c r="H334" s="10"/>
      <c r="I334" s="10"/>
      <c r="J334" s="10"/>
      <c r="K334" s="10"/>
      <c r="L334" s="10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x14ac:dyDescent="0.2">
      <c r="A335" s="1"/>
      <c r="B335" s="10"/>
      <c r="C335" s="36"/>
      <c r="D335" s="34"/>
      <c r="E335" s="10"/>
      <c r="H335" s="10"/>
      <c r="I335" s="10"/>
      <c r="J335" s="10"/>
      <c r="K335" s="10"/>
      <c r="L335" s="10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x14ac:dyDescent="0.2">
      <c r="A336" s="1"/>
      <c r="B336" s="10"/>
      <c r="C336" s="36"/>
      <c r="D336" s="34"/>
      <c r="E336" s="10"/>
      <c r="H336" s="10"/>
      <c r="I336" s="10"/>
      <c r="J336" s="10"/>
      <c r="K336" s="10"/>
      <c r="L336" s="10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x14ac:dyDescent="0.2">
      <c r="A337" s="1"/>
      <c r="B337" s="10"/>
      <c r="C337" s="36"/>
      <c r="D337" s="34"/>
      <c r="E337" s="10"/>
      <c r="H337" s="10"/>
      <c r="I337" s="10"/>
      <c r="J337" s="10"/>
      <c r="K337" s="10"/>
      <c r="L337" s="10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x14ac:dyDescent="0.2">
      <c r="A338" s="1"/>
      <c r="B338" s="10"/>
      <c r="C338" s="36"/>
      <c r="D338" s="34"/>
      <c r="E338" s="10"/>
      <c r="H338" s="10"/>
      <c r="I338" s="10"/>
      <c r="J338" s="10"/>
      <c r="K338" s="10"/>
      <c r="L338" s="10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x14ac:dyDescent="0.2">
      <c r="A339" s="1"/>
      <c r="B339" s="10"/>
      <c r="C339" s="36"/>
      <c r="D339" s="34"/>
      <c r="E339" s="10"/>
      <c r="H339" s="10"/>
      <c r="I339" s="10"/>
      <c r="J339" s="10"/>
      <c r="K339" s="10"/>
      <c r="L339" s="10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x14ac:dyDescent="0.2">
      <c r="A340" s="1"/>
      <c r="B340" s="10"/>
      <c r="C340" s="36"/>
      <c r="D340" s="34"/>
      <c r="E340" s="10"/>
      <c r="H340" s="10"/>
      <c r="I340" s="10"/>
      <c r="J340" s="10"/>
      <c r="K340" s="10"/>
      <c r="L340" s="10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x14ac:dyDescent="0.2">
      <c r="A341" s="1"/>
      <c r="B341" s="10"/>
      <c r="C341" s="36"/>
      <c r="D341" s="34"/>
      <c r="E341" s="10"/>
      <c r="H341" s="10"/>
      <c r="I341" s="10"/>
      <c r="J341" s="10"/>
      <c r="K341" s="10"/>
      <c r="L341" s="10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x14ac:dyDescent="0.2">
      <c r="A342" s="1"/>
      <c r="B342" s="10"/>
      <c r="C342" s="36"/>
      <c r="D342" s="34"/>
      <c r="E342" s="10"/>
      <c r="H342" s="10"/>
      <c r="I342" s="10"/>
      <c r="J342" s="10"/>
      <c r="K342" s="10"/>
      <c r="L342" s="10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x14ac:dyDescent="0.2">
      <c r="A343" s="1"/>
      <c r="B343" s="10"/>
      <c r="C343" s="36"/>
      <c r="D343" s="34"/>
      <c r="E343" s="10"/>
      <c r="H343" s="10"/>
      <c r="I343" s="10"/>
      <c r="J343" s="10"/>
      <c r="K343" s="10"/>
      <c r="L343" s="10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x14ac:dyDescent="0.2">
      <c r="A344" s="35"/>
    </row>
    <row r="345" spans="1:26" x14ac:dyDescent="0.2">
      <c r="A345" s="35"/>
    </row>
    <row r="346" spans="1:26" x14ac:dyDescent="0.2">
      <c r="A346" s="35"/>
    </row>
    <row r="347" spans="1:26" x14ac:dyDescent="0.2">
      <c r="A347" s="35"/>
    </row>
    <row r="348" spans="1:26" x14ac:dyDescent="0.2">
      <c r="A348" s="35"/>
    </row>
    <row r="349" spans="1:26" x14ac:dyDescent="0.2">
      <c r="A349" s="35"/>
    </row>
    <row r="350" spans="1:26" x14ac:dyDescent="0.2">
      <c r="A350" s="35"/>
    </row>
    <row r="351" spans="1:26" x14ac:dyDescent="0.2">
      <c r="A351" s="35"/>
    </row>
    <row r="352" spans="1:26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  <row r="378" spans="1:1" x14ac:dyDescent="0.2">
      <c r="A378" s="35"/>
    </row>
    <row r="379" spans="1:1" x14ac:dyDescent="0.2">
      <c r="A379" s="35"/>
    </row>
    <row r="380" spans="1:1" x14ac:dyDescent="0.2">
      <c r="A380" s="35"/>
    </row>
    <row r="381" spans="1:1" x14ac:dyDescent="0.2">
      <c r="A381" s="35"/>
    </row>
    <row r="382" spans="1:1" x14ac:dyDescent="0.2">
      <c r="A382" s="35"/>
    </row>
    <row r="383" spans="1:1" x14ac:dyDescent="0.2">
      <c r="A383" s="35"/>
    </row>
    <row r="384" spans="1:1" x14ac:dyDescent="0.2">
      <c r="A384" s="35"/>
    </row>
    <row r="385" spans="1:1" x14ac:dyDescent="0.2">
      <c r="A385" s="35"/>
    </row>
    <row r="386" spans="1:1" x14ac:dyDescent="0.2">
      <c r="A386" s="35"/>
    </row>
    <row r="387" spans="1:1" x14ac:dyDescent="0.2">
      <c r="A387" s="35"/>
    </row>
    <row r="388" spans="1:1" x14ac:dyDescent="0.2">
      <c r="A388" s="35"/>
    </row>
    <row r="389" spans="1:1" x14ac:dyDescent="0.2">
      <c r="A389" s="35"/>
    </row>
    <row r="390" spans="1:1" x14ac:dyDescent="0.2">
      <c r="A390" s="35"/>
    </row>
    <row r="391" spans="1:1" x14ac:dyDescent="0.2">
      <c r="A391" s="35"/>
    </row>
    <row r="392" spans="1:1" x14ac:dyDescent="0.2">
      <c r="A392" s="35"/>
    </row>
    <row r="393" spans="1:1" x14ac:dyDescent="0.2">
      <c r="A393" s="35"/>
    </row>
    <row r="394" spans="1:1" x14ac:dyDescent="0.2">
      <c r="A394" s="35"/>
    </row>
    <row r="395" spans="1:1" x14ac:dyDescent="0.2">
      <c r="A395" s="35"/>
    </row>
    <row r="396" spans="1:1" x14ac:dyDescent="0.2">
      <c r="A396" s="35"/>
    </row>
    <row r="397" spans="1:1" x14ac:dyDescent="0.2">
      <c r="A397" s="35"/>
    </row>
    <row r="398" spans="1:1" x14ac:dyDescent="0.2">
      <c r="A398" s="35"/>
    </row>
    <row r="399" spans="1:1" x14ac:dyDescent="0.2">
      <c r="A399" s="35"/>
    </row>
    <row r="400" spans="1:1" x14ac:dyDescent="0.2">
      <c r="A400" s="35"/>
    </row>
    <row r="401" spans="1:1" x14ac:dyDescent="0.2">
      <c r="A401" s="35"/>
    </row>
    <row r="402" spans="1:1" x14ac:dyDescent="0.2">
      <c r="A402" s="35"/>
    </row>
    <row r="403" spans="1:1" x14ac:dyDescent="0.2">
      <c r="A403" s="35"/>
    </row>
    <row r="404" spans="1:1" x14ac:dyDescent="0.2">
      <c r="A404" s="35"/>
    </row>
    <row r="405" spans="1:1" x14ac:dyDescent="0.2">
      <c r="A405" s="35"/>
    </row>
    <row r="406" spans="1:1" x14ac:dyDescent="0.2">
      <c r="A406" s="35"/>
    </row>
    <row r="407" spans="1:1" x14ac:dyDescent="0.2">
      <c r="A407" s="35"/>
    </row>
    <row r="408" spans="1:1" x14ac:dyDescent="0.2">
      <c r="A408" s="35"/>
    </row>
    <row r="409" spans="1:1" x14ac:dyDescent="0.2">
      <c r="A409" s="35"/>
    </row>
    <row r="410" spans="1:1" x14ac:dyDescent="0.2">
      <c r="A410" s="35"/>
    </row>
    <row r="411" spans="1:1" x14ac:dyDescent="0.2">
      <c r="A411" s="35"/>
    </row>
    <row r="412" spans="1:1" x14ac:dyDescent="0.2">
      <c r="A412" s="35"/>
    </row>
    <row r="413" spans="1:1" x14ac:dyDescent="0.2">
      <c r="A413" s="35"/>
    </row>
    <row r="414" spans="1:1" x14ac:dyDescent="0.2">
      <c r="A414" s="35"/>
    </row>
    <row r="415" spans="1:1" x14ac:dyDescent="0.2">
      <c r="A415" s="35"/>
    </row>
    <row r="416" spans="1:1" x14ac:dyDescent="0.2">
      <c r="A416" s="35"/>
    </row>
    <row r="417" spans="1:1" x14ac:dyDescent="0.2">
      <c r="A417" s="35"/>
    </row>
    <row r="418" spans="1:1" x14ac:dyDescent="0.2">
      <c r="A418" s="35"/>
    </row>
    <row r="419" spans="1:1" x14ac:dyDescent="0.2">
      <c r="A419" s="35"/>
    </row>
    <row r="420" spans="1:1" x14ac:dyDescent="0.2">
      <c r="A420" s="35"/>
    </row>
    <row r="421" spans="1:1" x14ac:dyDescent="0.2">
      <c r="A421" s="35"/>
    </row>
    <row r="422" spans="1:1" x14ac:dyDescent="0.2">
      <c r="A422" s="35"/>
    </row>
    <row r="423" spans="1:1" x14ac:dyDescent="0.2">
      <c r="A423" s="35"/>
    </row>
    <row r="424" spans="1:1" x14ac:dyDescent="0.2">
      <c r="A424" s="35"/>
    </row>
    <row r="425" spans="1:1" x14ac:dyDescent="0.2">
      <c r="A425" s="35"/>
    </row>
    <row r="426" spans="1:1" x14ac:dyDescent="0.2">
      <c r="A426" s="35"/>
    </row>
    <row r="427" spans="1:1" x14ac:dyDescent="0.2">
      <c r="A427" s="35"/>
    </row>
    <row r="428" spans="1:1" x14ac:dyDescent="0.2">
      <c r="A428" s="35"/>
    </row>
    <row r="429" spans="1:1" x14ac:dyDescent="0.2">
      <c r="A429" s="35"/>
    </row>
    <row r="430" spans="1:1" x14ac:dyDescent="0.2">
      <c r="A430" s="35"/>
    </row>
    <row r="431" spans="1:1" x14ac:dyDescent="0.2">
      <c r="A431" s="35"/>
    </row>
    <row r="432" spans="1:1" x14ac:dyDescent="0.2">
      <c r="A432" s="35"/>
    </row>
    <row r="433" spans="1:1" x14ac:dyDescent="0.2">
      <c r="A433" s="35"/>
    </row>
    <row r="434" spans="1:1" x14ac:dyDescent="0.2">
      <c r="A434" s="35"/>
    </row>
    <row r="435" spans="1:1" x14ac:dyDescent="0.2">
      <c r="A435" s="35"/>
    </row>
    <row r="436" spans="1:1" x14ac:dyDescent="0.2">
      <c r="A436" s="35"/>
    </row>
    <row r="437" spans="1:1" x14ac:dyDescent="0.2">
      <c r="A437" s="35"/>
    </row>
    <row r="438" spans="1:1" x14ac:dyDescent="0.2">
      <c r="A438" s="35"/>
    </row>
    <row r="439" spans="1:1" x14ac:dyDescent="0.2">
      <c r="A439" s="35"/>
    </row>
    <row r="440" spans="1:1" x14ac:dyDescent="0.2">
      <c r="A440" s="35"/>
    </row>
    <row r="441" spans="1:1" x14ac:dyDescent="0.2">
      <c r="A441" s="35"/>
    </row>
    <row r="442" spans="1:1" x14ac:dyDescent="0.2">
      <c r="A442" s="35"/>
    </row>
    <row r="443" spans="1:1" x14ac:dyDescent="0.2">
      <c r="A443" s="35"/>
    </row>
    <row r="444" spans="1:1" x14ac:dyDescent="0.2">
      <c r="A444" s="35"/>
    </row>
    <row r="445" spans="1:1" x14ac:dyDescent="0.2">
      <c r="A445" s="35"/>
    </row>
    <row r="446" spans="1:1" x14ac:dyDescent="0.2">
      <c r="A446" s="35"/>
    </row>
    <row r="447" spans="1:1" x14ac:dyDescent="0.2">
      <c r="A447" s="35"/>
    </row>
    <row r="448" spans="1:1" x14ac:dyDescent="0.2">
      <c r="A448" s="35"/>
    </row>
    <row r="449" spans="1:1" x14ac:dyDescent="0.2">
      <c r="A449" s="35"/>
    </row>
    <row r="450" spans="1:1" x14ac:dyDescent="0.2">
      <c r="A450" s="35"/>
    </row>
    <row r="451" spans="1:1" x14ac:dyDescent="0.2">
      <c r="A451" s="35"/>
    </row>
    <row r="452" spans="1:1" x14ac:dyDescent="0.2">
      <c r="A452" s="35"/>
    </row>
    <row r="453" spans="1:1" x14ac:dyDescent="0.2">
      <c r="A453" s="35"/>
    </row>
    <row r="454" spans="1:1" x14ac:dyDescent="0.2">
      <c r="A454" s="35"/>
    </row>
    <row r="455" spans="1:1" x14ac:dyDescent="0.2">
      <c r="A455" s="35"/>
    </row>
    <row r="456" spans="1:1" x14ac:dyDescent="0.2">
      <c r="A456" s="35"/>
    </row>
    <row r="457" spans="1:1" x14ac:dyDescent="0.2">
      <c r="A457" s="35"/>
    </row>
    <row r="458" spans="1:1" x14ac:dyDescent="0.2">
      <c r="A458" s="35"/>
    </row>
    <row r="459" spans="1:1" x14ac:dyDescent="0.2">
      <c r="A459" s="35"/>
    </row>
    <row r="460" spans="1:1" x14ac:dyDescent="0.2">
      <c r="A460" s="35"/>
    </row>
    <row r="461" spans="1:1" x14ac:dyDescent="0.2">
      <c r="A461" s="35"/>
    </row>
    <row r="462" spans="1:1" x14ac:dyDescent="0.2">
      <c r="A462" s="35"/>
    </row>
    <row r="463" spans="1:1" x14ac:dyDescent="0.2">
      <c r="A463" s="35"/>
    </row>
    <row r="464" spans="1:1" x14ac:dyDescent="0.2">
      <c r="A464" s="35"/>
    </row>
    <row r="465" spans="1:1" x14ac:dyDescent="0.2">
      <c r="A465" s="35"/>
    </row>
    <row r="466" spans="1:1" x14ac:dyDescent="0.2">
      <c r="A466" s="35"/>
    </row>
    <row r="467" spans="1:1" x14ac:dyDescent="0.2">
      <c r="A467" s="35"/>
    </row>
    <row r="468" spans="1:1" x14ac:dyDescent="0.2">
      <c r="A468" s="35"/>
    </row>
    <row r="469" spans="1:1" x14ac:dyDescent="0.2">
      <c r="A469" s="35"/>
    </row>
    <row r="470" spans="1:1" x14ac:dyDescent="0.2">
      <c r="A470" s="35"/>
    </row>
    <row r="471" spans="1:1" x14ac:dyDescent="0.2">
      <c r="A471" s="35"/>
    </row>
    <row r="472" spans="1:1" x14ac:dyDescent="0.2">
      <c r="A472" s="35"/>
    </row>
    <row r="473" spans="1:1" x14ac:dyDescent="0.2">
      <c r="A473" s="35"/>
    </row>
    <row r="474" spans="1:1" x14ac:dyDescent="0.2">
      <c r="A474" s="35"/>
    </row>
    <row r="475" spans="1:1" x14ac:dyDescent="0.2">
      <c r="A475" s="35"/>
    </row>
    <row r="476" spans="1:1" x14ac:dyDescent="0.2">
      <c r="A476" s="35"/>
    </row>
    <row r="477" spans="1:1" x14ac:dyDescent="0.2">
      <c r="A477" s="35"/>
    </row>
    <row r="478" spans="1:1" x14ac:dyDescent="0.2">
      <c r="A478" s="35"/>
    </row>
    <row r="479" spans="1:1" x14ac:dyDescent="0.2">
      <c r="A479" s="35"/>
    </row>
    <row r="480" spans="1:1" x14ac:dyDescent="0.2">
      <c r="A480" s="35"/>
    </row>
    <row r="481" spans="1:1" x14ac:dyDescent="0.2">
      <c r="A481" s="35"/>
    </row>
    <row r="482" spans="1:1" x14ac:dyDescent="0.2">
      <c r="A482" s="35"/>
    </row>
    <row r="483" spans="1:1" x14ac:dyDescent="0.2">
      <c r="A483" s="35"/>
    </row>
    <row r="484" spans="1:1" x14ac:dyDescent="0.2">
      <c r="A484" s="35"/>
    </row>
    <row r="485" spans="1:1" x14ac:dyDescent="0.2">
      <c r="A485" s="35"/>
    </row>
    <row r="486" spans="1:1" x14ac:dyDescent="0.2">
      <c r="A486" s="35"/>
    </row>
    <row r="487" spans="1:1" x14ac:dyDescent="0.2">
      <c r="A487" s="35"/>
    </row>
    <row r="488" spans="1:1" x14ac:dyDescent="0.2">
      <c r="A488" s="35"/>
    </row>
    <row r="489" spans="1:1" x14ac:dyDescent="0.2">
      <c r="A489" s="35"/>
    </row>
    <row r="490" spans="1:1" x14ac:dyDescent="0.2">
      <c r="A490" s="35"/>
    </row>
    <row r="491" spans="1:1" x14ac:dyDescent="0.2">
      <c r="A491" s="35"/>
    </row>
    <row r="492" spans="1:1" x14ac:dyDescent="0.2">
      <c r="A492" s="35"/>
    </row>
    <row r="493" spans="1:1" x14ac:dyDescent="0.2">
      <c r="A493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3"/>
  <sheetViews>
    <sheetView workbookViewId="0">
      <selection sqref="A1:O65536"/>
    </sheetView>
  </sheetViews>
  <sheetFormatPr defaultRowHeight="12.75" x14ac:dyDescent="0.2"/>
  <cols>
    <col min="1" max="1" width="8.85546875" style="17" customWidth="1"/>
    <col min="2" max="2" width="6.42578125" bestFit="1" customWidth="1"/>
    <col min="3" max="3" width="14.85546875" style="38" bestFit="1" customWidth="1"/>
    <col min="4" max="4" width="14.140625" style="14" bestFit="1" customWidth="1"/>
    <col min="5" max="5" width="5.5703125" bestFit="1" customWidth="1"/>
    <col min="6" max="6" width="6.85546875" style="11" customWidth="1"/>
    <col min="7" max="7" width="6.42578125" style="48" customWidth="1"/>
    <col min="8" max="8" width="6.42578125" style="11" customWidth="1"/>
    <col min="9" max="10" width="6.5703125" style="11" customWidth="1"/>
    <col min="11" max="11" width="6.7109375" style="11" customWidth="1"/>
    <col min="12" max="12" width="7.42578125" style="11" customWidth="1"/>
    <col min="13" max="13" width="8.85546875" style="34" bestFit="1" customWidth="1"/>
    <col min="14" max="15" width="5.28515625" style="11" customWidth="1"/>
  </cols>
  <sheetData>
    <row r="1" spans="1:15" ht="18" x14ac:dyDescent="0.25">
      <c r="A1" s="8" t="s">
        <v>46</v>
      </c>
      <c r="D1" s="9" t="s">
        <v>7</v>
      </c>
      <c r="M1" s="24">
        <v>42826</v>
      </c>
    </row>
    <row r="2" spans="1:15" ht="14.25" x14ac:dyDescent="0.2">
      <c r="A2" s="20"/>
      <c r="B2" s="21"/>
      <c r="C2" s="39"/>
      <c r="D2" s="22"/>
      <c r="E2" s="21"/>
      <c r="F2" s="46"/>
      <c r="G2" s="51"/>
      <c r="H2" s="46"/>
      <c r="I2" s="46"/>
      <c r="J2" s="46"/>
      <c r="K2" s="46"/>
      <c r="L2" s="46"/>
      <c r="M2" s="52"/>
      <c r="N2" s="46"/>
      <c r="O2" s="46"/>
    </row>
    <row r="3" spans="1:15" x14ac:dyDescent="0.2">
      <c r="A3" s="1"/>
      <c r="B3" s="1"/>
      <c r="C3" s="1" t="s">
        <v>5</v>
      </c>
      <c r="D3" s="1" t="s">
        <v>5</v>
      </c>
      <c r="E3" s="1" t="s">
        <v>3</v>
      </c>
      <c r="F3" s="3"/>
      <c r="G3" s="47"/>
      <c r="H3" s="3"/>
      <c r="I3" s="3"/>
      <c r="J3" s="3"/>
      <c r="K3" s="3"/>
      <c r="L3" s="3"/>
      <c r="M3" s="2"/>
      <c r="N3" s="3"/>
      <c r="O3" s="3"/>
    </row>
    <row r="4" spans="1:15" x14ac:dyDescent="0.2">
      <c r="A4" s="5" t="s">
        <v>0</v>
      </c>
      <c r="B4" s="5" t="s">
        <v>1</v>
      </c>
      <c r="C4" s="5" t="s">
        <v>14</v>
      </c>
      <c r="D4" s="5" t="s">
        <v>2</v>
      </c>
      <c r="E4" s="5" t="s">
        <v>4</v>
      </c>
      <c r="F4" s="43" t="s">
        <v>29</v>
      </c>
      <c r="G4" s="44" t="s">
        <v>30</v>
      </c>
      <c r="H4" s="43" t="s">
        <v>31</v>
      </c>
      <c r="I4" s="43" t="s">
        <v>32</v>
      </c>
      <c r="J4" s="43" t="s">
        <v>33</v>
      </c>
      <c r="K4" s="43" t="s">
        <v>34</v>
      </c>
      <c r="L4" s="43" t="s">
        <v>35</v>
      </c>
      <c r="M4" s="45" t="s">
        <v>36</v>
      </c>
      <c r="N4" s="43" t="s">
        <v>37</v>
      </c>
      <c r="O4" s="43" t="s">
        <v>38</v>
      </c>
    </row>
    <row r="5" spans="1:15" ht="14.25" x14ac:dyDescent="0.2">
      <c r="A5" s="57">
        <v>1</v>
      </c>
      <c r="B5" s="58" t="s">
        <v>12</v>
      </c>
      <c r="C5" s="59" t="s">
        <v>19</v>
      </c>
      <c r="D5" s="60" t="s">
        <v>44</v>
      </c>
      <c r="E5" s="61" t="s">
        <v>24</v>
      </c>
      <c r="F5" s="94">
        <v>2.7</v>
      </c>
      <c r="G5" s="98">
        <v>7.58</v>
      </c>
      <c r="H5" s="94">
        <v>14.2</v>
      </c>
      <c r="I5" s="94">
        <v>38.799999999999997</v>
      </c>
      <c r="J5" s="94">
        <v>51.1</v>
      </c>
      <c r="K5" s="94">
        <v>18.8</v>
      </c>
      <c r="L5" s="94">
        <v>36.799999999999997</v>
      </c>
      <c r="M5" s="41">
        <v>747</v>
      </c>
      <c r="N5" s="94">
        <v>75.900000000000006</v>
      </c>
      <c r="O5" s="94">
        <v>2</v>
      </c>
    </row>
    <row r="6" spans="1:15" ht="14.25" x14ac:dyDescent="0.2">
      <c r="A6" s="57">
        <v>2</v>
      </c>
      <c r="B6" s="58" t="s">
        <v>12</v>
      </c>
      <c r="C6" s="59" t="s">
        <v>19</v>
      </c>
      <c r="D6" s="60" t="s">
        <v>44</v>
      </c>
      <c r="E6" s="61" t="s">
        <v>24</v>
      </c>
      <c r="F6" s="94">
        <v>2.8</v>
      </c>
      <c r="G6" s="98">
        <v>7.69</v>
      </c>
      <c r="H6" s="94">
        <v>14.4</v>
      </c>
      <c r="I6" s="94">
        <v>39.4</v>
      </c>
      <c r="J6" s="94">
        <v>51.2</v>
      </c>
      <c r="K6" s="94">
        <v>18.8</v>
      </c>
      <c r="L6" s="94">
        <v>36.6</v>
      </c>
      <c r="M6" s="41">
        <v>707</v>
      </c>
      <c r="N6" s="94">
        <v>80</v>
      </c>
      <c r="O6" s="94">
        <v>2.2000000000000002</v>
      </c>
    </row>
    <row r="7" spans="1:15" ht="14.25" x14ac:dyDescent="0.2">
      <c r="A7" s="57">
        <v>3</v>
      </c>
      <c r="B7" s="58" t="s">
        <v>12</v>
      </c>
      <c r="C7" s="59" t="s">
        <v>19</v>
      </c>
      <c r="D7" s="60" t="s">
        <v>44</v>
      </c>
      <c r="E7" s="61" t="s">
        <v>24</v>
      </c>
      <c r="F7" s="94">
        <v>3</v>
      </c>
      <c r="G7" s="98">
        <v>7.39</v>
      </c>
      <c r="H7" s="94">
        <v>13.7</v>
      </c>
      <c r="I7" s="94">
        <v>38.799999999999997</v>
      </c>
      <c r="J7" s="94">
        <v>52.5</v>
      </c>
      <c r="K7" s="94">
        <v>18.600000000000001</v>
      </c>
      <c r="L7" s="94">
        <v>35.5</v>
      </c>
      <c r="M7" s="41">
        <v>744</v>
      </c>
      <c r="N7" s="94">
        <v>77</v>
      </c>
      <c r="O7" s="94">
        <v>2.2999999999999998</v>
      </c>
    </row>
    <row r="8" spans="1:15" ht="14.25" x14ac:dyDescent="0.2">
      <c r="A8" s="57">
        <v>4</v>
      </c>
      <c r="B8" s="58" t="s">
        <v>12</v>
      </c>
      <c r="C8" s="59" t="s">
        <v>19</v>
      </c>
      <c r="D8" s="60" t="s">
        <v>44</v>
      </c>
      <c r="E8" s="61" t="s">
        <v>24</v>
      </c>
      <c r="F8" s="94">
        <v>3.3</v>
      </c>
      <c r="G8" s="98">
        <v>7.32</v>
      </c>
      <c r="H8" s="94">
        <v>13.8</v>
      </c>
      <c r="I8" s="94">
        <v>37</v>
      </c>
      <c r="J8" s="94">
        <v>50.6</v>
      </c>
      <c r="K8" s="94">
        <v>18.899999999999999</v>
      </c>
      <c r="L8" s="94">
        <v>37.299999999999997</v>
      </c>
      <c r="M8" s="41">
        <v>679</v>
      </c>
      <c r="N8" s="94">
        <v>76.099999999999994</v>
      </c>
      <c r="O8" s="94">
        <v>2.5</v>
      </c>
    </row>
    <row r="9" spans="1:15" ht="14.25" x14ac:dyDescent="0.2">
      <c r="A9" s="57">
        <v>5</v>
      </c>
      <c r="B9" s="58" t="s">
        <v>12</v>
      </c>
      <c r="C9" s="59" t="s">
        <v>19</v>
      </c>
      <c r="D9" s="60" t="s">
        <v>44</v>
      </c>
      <c r="E9" s="61" t="s">
        <v>24</v>
      </c>
      <c r="F9" s="94">
        <v>2.9</v>
      </c>
      <c r="G9" s="98">
        <v>7.19</v>
      </c>
      <c r="H9" s="94">
        <v>13.5</v>
      </c>
      <c r="I9" s="94">
        <v>37.299999999999997</v>
      </c>
      <c r="J9" s="94">
        <v>51.8</v>
      </c>
      <c r="K9" s="94">
        <v>18.8</v>
      </c>
      <c r="L9" s="94">
        <v>36.299999999999997</v>
      </c>
      <c r="M9" s="41">
        <v>696</v>
      </c>
      <c r="N9" s="94">
        <v>76.7</v>
      </c>
      <c r="O9" s="94">
        <v>2.2000000000000002</v>
      </c>
    </row>
    <row r="10" spans="1:15" ht="14.25" x14ac:dyDescent="0.2">
      <c r="A10" s="57">
        <v>6</v>
      </c>
      <c r="B10" s="58" t="s">
        <v>12</v>
      </c>
      <c r="C10" s="59" t="s">
        <v>19</v>
      </c>
      <c r="D10" s="60" t="s">
        <v>44</v>
      </c>
      <c r="E10" s="61" t="s">
        <v>24</v>
      </c>
      <c r="F10" s="94">
        <v>2.7</v>
      </c>
      <c r="G10" s="98">
        <v>7.63</v>
      </c>
      <c r="H10" s="94">
        <v>14.1</v>
      </c>
      <c r="I10" s="94">
        <v>39.6</v>
      </c>
      <c r="J10" s="94">
        <v>51.9</v>
      </c>
      <c r="K10" s="94">
        <v>18.600000000000001</v>
      </c>
      <c r="L10" s="94">
        <v>35.799999999999997</v>
      </c>
      <c r="M10" s="41">
        <v>704</v>
      </c>
      <c r="N10" s="94">
        <v>75.7</v>
      </c>
      <c r="O10" s="94">
        <v>2.1</v>
      </c>
    </row>
    <row r="11" spans="1:15" ht="14.25" x14ac:dyDescent="0.2">
      <c r="A11" s="110">
        <v>7</v>
      </c>
      <c r="B11" s="111" t="s">
        <v>12</v>
      </c>
      <c r="C11" s="112" t="s">
        <v>19</v>
      </c>
      <c r="D11" s="113" t="s">
        <v>44</v>
      </c>
      <c r="E11" s="114" t="s">
        <v>24</v>
      </c>
      <c r="F11" s="117">
        <v>3.3</v>
      </c>
      <c r="G11" s="124">
        <v>7.83</v>
      </c>
      <c r="H11" s="117">
        <v>15.3</v>
      </c>
      <c r="I11" s="117">
        <v>40.299999999999997</v>
      </c>
      <c r="J11" s="117">
        <v>51.4</v>
      </c>
      <c r="K11" s="117">
        <v>19.5</v>
      </c>
      <c r="L11" s="117">
        <v>37.9</v>
      </c>
      <c r="M11" s="120">
        <v>782</v>
      </c>
      <c r="N11" s="117">
        <v>70</v>
      </c>
      <c r="O11" s="117">
        <v>2.2999999999999998</v>
      </c>
    </row>
    <row r="12" spans="1:15" ht="14.25" x14ac:dyDescent="0.2">
      <c r="A12" s="57">
        <v>8</v>
      </c>
      <c r="B12" s="58" t="s">
        <v>12</v>
      </c>
      <c r="C12" s="59" t="s">
        <v>19</v>
      </c>
      <c r="D12" s="60" t="s">
        <v>44</v>
      </c>
      <c r="E12" s="61" t="s">
        <v>24</v>
      </c>
      <c r="F12" s="94">
        <v>2.4</v>
      </c>
      <c r="G12" s="98">
        <v>7.25</v>
      </c>
      <c r="H12" s="94">
        <v>13.7</v>
      </c>
      <c r="I12" s="94">
        <v>38</v>
      </c>
      <c r="J12" s="94">
        <v>52.4</v>
      </c>
      <c r="K12" s="94">
        <v>18.899999999999999</v>
      </c>
      <c r="L12" s="94">
        <v>36.1</v>
      </c>
      <c r="M12" s="41">
        <v>709</v>
      </c>
      <c r="N12" s="94">
        <v>68</v>
      </c>
      <c r="O12" s="94">
        <v>1.7</v>
      </c>
    </row>
    <row r="13" spans="1:15" ht="14.25" x14ac:dyDescent="0.2">
      <c r="A13" s="57">
        <v>9</v>
      </c>
      <c r="B13" s="58" t="s">
        <v>12</v>
      </c>
      <c r="C13" s="59" t="s">
        <v>22</v>
      </c>
      <c r="D13" s="60" t="s">
        <v>23</v>
      </c>
      <c r="E13" s="61" t="s">
        <v>24</v>
      </c>
      <c r="F13" s="94">
        <v>3.3</v>
      </c>
      <c r="G13" s="98">
        <v>7.32</v>
      </c>
      <c r="H13" s="94">
        <v>13.9</v>
      </c>
      <c r="I13" s="94">
        <v>37.700000000000003</v>
      </c>
      <c r="J13" s="94">
        <v>51.5</v>
      </c>
      <c r="K13" s="94">
        <v>19.100000000000001</v>
      </c>
      <c r="L13" s="94">
        <v>37</v>
      </c>
      <c r="M13" s="41">
        <v>707</v>
      </c>
      <c r="N13" s="94">
        <v>73.400000000000006</v>
      </c>
      <c r="O13" s="94">
        <v>2.4</v>
      </c>
    </row>
    <row r="14" spans="1:15" ht="14.25" x14ac:dyDescent="0.2">
      <c r="A14" s="57">
        <v>10</v>
      </c>
      <c r="B14" s="58" t="s">
        <v>12</v>
      </c>
      <c r="C14" s="59" t="s">
        <v>22</v>
      </c>
      <c r="D14" s="60" t="s">
        <v>23</v>
      </c>
      <c r="E14" s="61" t="s">
        <v>24</v>
      </c>
      <c r="F14" s="94">
        <v>3.3</v>
      </c>
      <c r="G14" s="98">
        <v>7.87</v>
      </c>
      <c r="H14" s="94">
        <v>14.9</v>
      </c>
      <c r="I14" s="94">
        <v>40.5</v>
      </c>
      <c r="J14" s="94">
        <v>51.5</v>
      </c>
      <c r="K14" s="94">
        <v>19</v>
      </c>
      <c r="L14" s="94">
        <v>36.9</v>
      </c>
      <c r="M14" s="41">
        <v>700</v>
      </c>
      <c r="N14" s="94">
        <v>74.3</v>
      </c>
      <c r="O14" s="94">
        <v>2.4</v>
      </c>
    </row>
    <row r="15" spans="1:15" ht="14.25" x14ac:dyDescent="0.2">
      <c r="A15" s="57">
        <v>11</v>
      </c>
      <c r="B15" s="58" t="s">
        <v>12</v>
      </c>
      <c r="C15" s="59" t="s">
        <v>22</v>
      </c>
      <c r="D15" s="60" t="s">
        <v>23</v>
      </c>
      <c r="E15" s="61" t="s">
        <v>24</v>
      </c>
      <c r="F15" s="94">
        <v>2.1</v>
      </c>
      <c r="G15" s="98">
        <v>7.31</v>
      </c>
      <c r="H15" s="94">
        <v>13.6</v>
      </c>
      <c r="I15" s="94">
        <v>37.9</v>
      </c>
      <c r="J15" s="94">
        <v>51.9</v>
      </c>
      <c r="K15" s="94">
        <v>18.7</v>
      </c>
      <c r="L15" s="94">
        <v>36</v>
      </c>
      <c r="M15" s="41">
        <v>706</v>
      </c>
      <c r="N15" s="94">
        <v>78.7</v>
      </c>
      <c r="O15" s="94">
        <v>1.6</v>
      </c>
    </row>
    <row r="16" spans="1:15" ht="14.25" x14ac:dyDescent="0.2">
      <c r="A16" s="67">
        <v>12</v>
      </c>
      <c r="B16" s="68" t="s">
        <v>12</v>
      </c>
      <c r="C16" s="69" t="s">
        <v>22</v>
      </c>
      <c r="D16" s="70" t="s">
        <v>23</v>
      </c>
      <c r="E16" s="71" t="s">
        <v>24</v>
      </c>
      <c r="F16" s="100">
        <v>2.7</v>
      </c>
      <c r="G16" s="107">
        <v>7.46</v>
      </c>
      <c r="H16" s="100">
        <v>13.9</v>
      </c>
      <c r="I16" s="100">
        <v>39.1</v>
      </c>
      <c r="J16" s="100">
        <v>52.4</v>
      </c>
      <c r="K16" s="100">
        <v>18.7</v>
      </c>
      <c r="L16" s="100">
        <v>35.6</v>
      </c>
      <c r="M16" s="101">
        <v>754</v>
      </c>
      <c r="N16" s="100">
        <v>73.3</v>
      </c>
      <c r="O16" s="100">
        <v>2</v>
      </c>
    </row>
    <row r="17" spans="1:15" ht="14.25" x14ac:dyDescent="0.2">
      <c r="A17" s="57">
        <v>13</v>
      </c>
      <c r="B17" s="58" t="s">
        <v>12</v>
      </c>
      <c r="C17" s="59" t="s">
        <v>19</v>
      </c>
      <c r="D17" s="60" t="s">
        <v>44</v>
      </c>
      <c r="E17" s="61" t="s">
        <v>13</v>
      </c>
      <c r="F17" s="65">
        <v>2</v>
      </c>
      <c r="G17" s="97">
        <v>7.33</v>
      </c>
      <c r="H17" s="65">
        <v>13.7</v>
      </c>
      <c r="I17" s="65">
        <v>38.5</v>
      </c>
      <c r="J17" s="65">
        <v>52.6</v>
      </c>
      <c r="K17" s="65">
        <v>18.600000000000001</v>
      </c>
      <c r="L17" s="65">
        <v>35.5</v>
      </c>
      <c r="M17" s="62">
        <v>745</v>
      </c>
      <c r="N17" s="65">
        <v>72.400000000000006</v>
      </c>
      <c r="O17" s="65">
        <v>1.5</v>
      </c>
    </row>
    <row r="18" spans="1:15" ht="14.25" x14ac:dyDescent="0.2">
      <c r="A18" s="57">
        <v>14</v>
      </c>
      <c r="B18" s="58" t="s">
        <v>12</v>
      </c>
      <c r="C18" s="59" t="s">
        <v>19</v>
      </c>
      <c r="D18" s="60" t="s">
        <v>44</v>
      </c>
      <c r="E18" s="61" t="s">
        <v>13</v>
      </c>
      <c r="F18" s="65">
        <v>3.8</v>
      </c>
      <c r="G18" s="97">
        <v>6.99</v>
      </c>
      <c r="H18" s="65">
        <v>12.7</v>
      </c>
      <c r="I18" s="65">
        <v>36.299999999999997</v>
      </c>
      <c r="J18" s="65">
        <v>52</v>
      </c>
      <c r="K18" s="65">
        <v>18.100000000000001</v>
      </c>
      <c r="L18" s="65">
        <v>34.799999999999997</v>
      </c>
      <c r="M18" s="62">
        <v>702</v>
      </c>
      <c r="N18" s="65">
        <v>69.3</v>
      </c>
      <c r="O18" s="65">
        <v>2.6</v>
      </c>
    </row>
    <row r="19" spans="1:15" ht="14.25" x14ac:dyDescent="0.2">
      <c r="A19" s="57">
        <v>15</v>
      </c>
      <c r="B19" s="58" t="s">
        <v>12</v>
      </c>
      <c r="C19" s="59" t="s">
        <v>19</v>
      </c>
      <c r="D19" s="60" t="s">
        <v>44</v>
      </c>
      <c r="E19" s="61" t="s">
        <v>13</v>
      </c>
      <c r="F19" s="65">
        <v>3.1</v>
      </c>
      <c r="G19" s="97">
        <v>7.2</v>
      </c>
      <c r="H19" s="65">
        <v>13.3</v>
      </c>
      <c r="I19" s="65">
        <v>37.4</v>
      </c>
      <c r="J19" s="65">
        <v>52</v>
      </c>
      <c r="K19" s="65">
        <v>18.5</v>
      </c>
      <c r="L19" s="65">
        <v>35.6</v>
      </c>
      <c r="M19" s="62">
        <v>725</v>
      </c>
      <c r="N19" s="65">
        <v>71.5</v>
      </c>
      <c r="O19" s="65">
        <v>2.2000000000000002</v>
      </c>
    </row>
    <row r="20" spans="1:15" ht="14.25" x14ac:dyDescent="0.2">
      <c r="A20" s="57">
        <v>16</v>
      </c>
      <c r="B20" s="58" t="s">
        <v>12</v>
      </c>
      <c r="C20" s="59" t="s">
        <v>19</v>
      </c>
      <c r="D20" s="60" t="s">
        <v>44</v>
      </c>
      <c r="E20" s="61" t="s">
        <v>13</v>
      </c>
      <c r="F20" s="65">
        <v>2.9</v>
      </c>
      <c r="G20" s="97">
        <v>7.38</v>
      </c>
      <c r="H20" s="65">
        <v>13.2</v>
      </c>
      <c r="I20" s="65">
        <v>38.1</v>
      </c>
      <c r="J20" s="65">
        <v>51.6</v>
      </c>
      <c r="K20" s="65">
        <v>17.899999999999999</v>
      </c>
      <c r="L20" s="65">
        <v>34.700000000000003</v>
      </c>
      <c r="M20" s="62">
        <v>708</v>
      </c>
      <c r="N20" s="65">
        <v>78.599999999999994</v>
      </c>
      <c r="O20" s="65">
        <v>2.2999999999999998</v>
      </c>
    </row>
    <row r="21" spans="1:15" ht="14.25" x14ac:dyDescent="0.2">
      <c r="A21" s="57">
        <v>17</v>
      </c>
      <c r="B21" s="58" t="s">
        <v>12</v>
      </c>
      <c r="C21" s="59" t="s">
        <v>19</v>
      </c>
      <c r="D21" s="60" t="s">
        <v>44</v>
      </c>
      <c r="E21" s="61" t="s">
        <v>13</v>
      </c>
      <c r="F21" s="65">
        <v>2.7</v>
      </c>
      <c r="G21" s="97">
        <v>7.15</v>
      </c>
      <c r="H21" s="65">
        <v>13.2</v>
      </c>
      <c r="I21" s="65">
        <v>37</v>
      </c>
      <c r="J21" s="65">
        <v>51.7</v>
      </c>
      <c r="K21" s="65">
        <v>18.399999999999999</v>
      </c>
      <c r="L21" s="65">
        <v>35.6</v>
      </c>
      <c r="M21" s="62">
        <v>706</v>
      </c>
      <c r="N21" s="65">
        <v>77.3</v>
      </c>
      <c r="O21" s="65">
        <v>2.1</v>
      </c>
    </row>
    <row r="22" spans="1:15" ht="14.25" x14ac:dyDescent="0.2">
      <c r="A22" s="57">
        <v>18</v>
      </c>
      <c r="B22" s="58" t="s">
        <v>12</v>
      </c>
      <c r="C22" s="59" t="s">
        <v>19</v>
      </c>
      <c r="D22" s="60" t="s">
        <v>44</v>
      </c>
      <c r="E22" s="61" t="s">
        <v>13</v>
      </c>
      <c r="F22" s="65">
        <v>2.6</v>
      </c>
      <c r="G22" s="97">
        <v>7.24</v>
      </c>
      <c r="H22" s="65">
        <v>13.6</v>
      </c>
      <c r="I22" s="65">
        <v>37.6</v>
      </c>
      <c r="J22" s="65">
        <v>51.9</v>
      </c>
      <c r="K22" s="65">
        <v>18.7</v>
      </c>
      <c r="L22" s="65">
        <v>36.1</v>
      </c>
      <c r="M22" s="62">
        <v>691</v>
      </c>
      <c r="N22" s="65">
        <v>75.099999999999994</v>
      </c>
      <c r="O22" s="65">
        <v>2</v>
      </c>
    </row>
    <row r="23" spans="1:15" ht="14.25" x14ac:dyDescent="0.2">
      <c r="A23" s="57">
        <v>19</v>
      </c>
      <c r="B23" s="58" t="s">
        <v>12</v>
      </c>
      <c r="C23" s="59" t="s">
        <v>19</v>
      </c>
      <c r="D23" s="60" t="s">
        <v>44</v>
      </c>
      <c r="E23" s="61" t="s">
        <v>13</v>
      </c>
      <c r="F23" s="65">
        <v>2.8</v>
      </c>
      <c r="G23" s="97">
        <v>7.31</v>
      </c>
      <c r="H23" s="65">
        <v>13.8</v>
      </c>
      <c r="I23" s="65">
        <v>37.9</v>
      </c>
      <c r="J23" s="65">
        <v>51.7</v>
      </c>
      <c r="K23" s="65">
        <v>18.899999999999999</v>
      </c>
      <c r="L23" s="65">
        <v>36.5</v>
      </c>
      <c r="M23" s="62">
        <v>720</v>
      </c>
      <c r="N23" s="65">
        <v>68.8</v>
      </c>
      <c r="O23" s="65">
        <v>1.9</v>
      </c>
    </row>
    <row r="24" spans="1:15" ht="14.25" x14ac:dyDescent="0.2">
      <c r="A24" s="57">
        <v>20</v>
      </c>
      <c r="B24" s="58" t="s">
        <v>12</v>
      </c>
      <c r="C24" s="59" t="s">
        <v>19</v>
      </c>
      <c r="D24" s="60" t="s">
        <v>44</v>
      </c>
      <c r="E24" s="61" t="s">
        <v>13</v>
      </c>
      <c r="F24" s="65">
        <v>3.7</v>
      </c>
      <c r="G24" s="97">
        <v>7.17</v>
      </c>
      <c r="H24" s="65">
        <v>13.2</v>
      </c>
      <c r="I24" s="65">
        <v>36.799999999999997</v>
      </c>
      <c r="J24" s="65">
        <v>51.3</v>
      </c>
      <c r="K24" s="65">
        <v>18.5</v>
      </c>
      <c r="L24" s="65">
        <v>36</v>
      </c>
      <c r="M24" s="62">
        <v>674</v>
      </c>
      <c r="N24" s="65">
        <v>76.599999999999994</v>
      </c>
      <c r="O24" s="65">
        <v>2.8</v>
      </c>
    </row>
    <row r="25" spans="1:15" ht="14.25" x14ac:dyDescent="0.2">
      <c r="A25" s="57">
        <v>21</v>
      </c>
      <c r="B25" s="58" t="s">
        <v>12</v>
      </c>
      <c r="C25" s="59" t="s">
        <v>22</v>
      </c>
      <c r="D25" s="60" t="s">
        <v>23</v>
      </c>
      <c r="E25" s="61" t="s">
        <v>13</v>
      </c>
      <c r="F25" s="65">
        <v>3.1</v>
      </c>
      <c r="G25" s="97">
        <v>7.02</v>
      </c>
      <c r="H25" s="65">
        <v>12.6</v>
      </c>
      <c r="I25" s="65">
        <v>36.5</v>
      </c>
      <c r="J25" s="65">
        <v>52</v>
      </c>
      <c r="K25" s="65">
        <v>18</v>
      </c>
      <c r="L25" s="65">
        <v>34.6</v>
      </c>
      <c r="M25" s="62">
        <v>722</v>
      </c>
      <c r="N25" s="65">
        <v>76.7</v>
      </c>
      <c r="O25" s="65">
        <v>2.4</v>
      </c>
    </row>
    <row r="26" spans="1:15" ht="14.25" x14ac:dyDescent="0.2">
      <c r="A26" s="110">
        <v>22</v>
      </c>
      <c r="B26" s="111" t="s">
        <v>12</v>
      </c>
      <c r="C26" s="112" t="s">
        <v>22</v>
      </c>
      <c r="D26" s="113" t="s">
        <v>23</v>
      </c>
      <c r="E26" s="114" t="s">
        <v>13</v>
      </c>
      <c r="F26" s="117">
        <v>2.5</v>
      </c>
      <c r="G26" s="124">
        <v>7.45</v>
      </c>
      <c r="H26" s="117">
        <v>13.6</v>
      </c>
      <c r="I26" s="117">
        <v>38.9</v>
      </c>
      <c r="J26" s="117">
        <v>52.2</v>
      </c>
      <c r="K26" s="117">
        <v>18.3</v>
      </c>
      <c r="L26" s="117">
        <v>35</v>
      </c>
      <c r="M26" s="120">
        <v>710</v>
      </c>
      <c r="N26" s="117">
        <v>78.599999999999994</v>
      </c>
      <c r="O26" s="117">
        <v>2</v>
      </c>
    </row>
    <row r="27" spans="1:15" ht="14.25" x14ac:dyDescent="0.2">
      <c r="A27" s="57">
        <v>23</v>
      </c>
      <c r="B27" s="58" t="s">
        <v>12</v>
      </c>
      <c r="C27" s="59" t="s">
        <v>22</v>
      </c>
      <c r="D27" s="60" t="s">
        <v>23</v>
      </c>
      <c r="E27" s="61" t="s">
        <v>13</v>
      </c>
      <c r="F27" s="65">
        <v>2.7</v>
      </c>
      <c r="G27" s="97">
        <v>7.15</v>
      </c>
      <c r="H27" s="65">
        <v>12.9</v>
      </c>
      <c r="I27" s="65">
        <v>36.9</v>
      </c>
      <c r="J27" s="65">
        <v>51.6</v>
      </c>
      <c r="K27" s="65">
        <v>18</v>
      </c>
      <c r="L27" s="65">
        <v>34.9</v>
      </c>
      <c r="M27" s="62">
        <v>696</v>
      </c>
      <c r="N27" s="65">
        <v>78.400000000000006</v>
      </c>
      <c r="O27" s="65">
        <v>2.2000000000000002</v>
      </c>
    </row>
    <row r="28" spans="1:15" ht="14.25" x14ac:dyDescent="0.2">
      <c r="A28" s="67">
        <v>24</v>
      </c>
      <c r="B28" s="68" t="s">
        <v>12</v>
      </c>
      <c r="C28" s="69" t="s">
        <v>22</v>
      </c>
      <c r="D28" s="70" t="s">
        <v>23</v>
      </c>
      <c r="E28" s="71" t="s">
        <v>13</v>
      </c>
      <c r="F28" s="74">
        <v>2.7</v>
      </c>
      <c r="G28" s="75">
        <v>7.34</v>
      </c>
      <c r="H28" s="74">
        <v>13.8</v>
      </c>
      <c r="I28" s="74">
        <v>38.5</v>
      </c>
      <c r="J28" s="74">
        <v>52.4</v>
      </c>
      <c r="K28" s="74">
        <v>18.899999999999999</v>
      </c>
      <c r="L28" s="74">
        <v>36</v>
      </c>
      <c r="M28" s="73">
        <v>697</v>
      </c>
      <c r="N28" s="74">
        <v>72.3</v>
      </c>
      <c r="O28" s="74">
        <v>2</v>
      </c>
    </row>
    <row r="29" spans="1:15" ht="14.25" x14ac:dyDescent="0.2">
      <c r="A29" s="57">
        <v>25</v>
      </c>
      <c r="B29" s="58" t="s">
        <v>12</v>
      </c>
      <c r="C29" s="59" t="s">
        <v>19</v>
      </c>
      <c r="D29" s="60" t="s">
        <v>44</v>
      </c>
      <c r="E29" s="61" t="s">
        <v>25</v>
      </c>
      <c r="F29" s="94">
        <v>2.1</v>
      </c>
      <c r="G29" s="98">
        <v>7.67</v>
      </c>
      <c r="H29" s="94">
        <v>14.2</v>
      </c>
      <c r="I29" s="94">
        <v>39.4</v>
      </c>
      <c r="J29" s="94">
        <v>51.3</v>
      </c>
      <c r="K29" s="94">
        <v>18.5</v>
      </c>
      <c r="L29" s="94">
        <v>36.1</v>
      </c>
      <c r="M29" s="41">
        <v>722</v>
      </c>
      <c r="N29" s="94">
        <v>72.900000000000006</v>
      </c>
      <c r="O29" s="94">
        <v>1.5</v>
      </c>
    </row>
    <row r="30" spans="1:15" ht="14.25" x14ac:dyDescent="0.2">
      <c r="A30" s="57">
        <v>26</v>
      </c>
      <c r="B30" s="58" t="s">
        <v>12</v>
      </c>
      <c r="C30" s="59" t="s">
        <v>19</v>
      </c>
      <c r="D30" s="60" t="s">
        <v>44</v>
      </c>
      <c r="E30" s="76" t="s">
        <v>25</v>
      </c>
      <c r="F30" s="94">
        <v>2.6</v>
      </c>
      <c r="G30" s="98">
        <v>7.51</v>
      </c>
      <c r="H30" s="94">
        <v>14.4</v>
      </c>
      <c r="I30" s="94">
        <v>39.5</v>
      </c>
      <c r="J30" s="94">
        <v>52.6</v>
      </c>
      <c r="K30" s="94">
        <v>19.2</v>
      </c>
      <c r="L30" s="94">
        <v>36.6</v>
      </c>
      <c r="M30" s="41">
        <v>715</v>
      </c>
      <c r="N30" s="94">
        <v>74.400000000000006</v>
      </c>
      <c r="O30" s="94">
        <v>1.9</v>
      </c>
    </row>
    <row r="31" spans="1:15" ht="14.25" x14ac:dyDescent="0.2">
      <c r="A31" s="57">
        <v>27</v>
      </c>
      <c r="B31" s="58" t="s">
        <v>12</v>
      </c>
      <c r="C31" s="59" t="s">
        <v>19</v>
      </c>
      <c r="D31" s="60" t="s">
        <v>44</v>
      </c>
      <c r="E31" s="76" t="s">
        <v>25</v>
      </c>
      <c r="F31" s="94">
        <v>1.9</v>
      </c>
      <c r="G31" s="98">
        <v>7.12</v>
      </c>
      <c r="H31" s="94">
        <v>13.6</v>
      </c>
      <c r="I31" s="94">
        <v>37.1</v>
      </c>
      <c r="J31" s="94">
        <v>52.1</v>
      </c>
      <c r="K31" s="94">
        <v>19.100000000000001</v>
      </c>
      <c r="L31" s="94">
        <v>36.6</v>
      </c>
      <c r="M31" s="41">
        <v>682</v>
      </c>
      <c r="N31" s="94">
        <v>72.3</v>
      </c>
      <c r="O31" s="94">
        <v>1.4</v>
      </c>
    </row>
    <row r="32" spans="1:15" ht="14.25" x14ac:dyDescent="0.2">
      <c r="A32" s="57">
        <v>28</v>
      </c>
      <c r="B32" s="58" t="s">
        <v>12</v>
      </c>
      <c r="C32" s="59" t="s">
        <v>19</v>
      </c>
      <c r="D32" s="60" t="s">
        <v>44</v>
      </c>
      <c r="E32" s="76" t="s">
        <v>25</v>
      </c>
      <c r="F32" s="94">
        <v>2</v>
      </c>
      <c r="G32" s="98">
        <v>7.17</v>
      </c>
      <c r="H32" s="94">
        <v>13.4</v>
      </c>
      <c r="I32" s="94">
        <v>36.9</v>
      </c>
      <c r="J32" s="94">
        <v>51.4</v>
      </c>
      <c r="K32" s="94">
        <v>18.7</v>
      </c>
      <c r="L32" s="94">
        <v>36.4</v>
      </c>
      <c r="M32" s="41">
        <v>682</v>
      </c>
      <c r="N32" s="94">
        <v>72.400000000000006</v>
      </c>
      <c r="O32" s="94">
        <v>1.5</v>
      </c>
    </row>
    <row r="33" spans="1:15" ht="14.25" x14ac:dyDescent="0.2">
      <c r="A33" s="57">
        <v>29</v>
      </c>
      <c r="B33" s="58" t="s">
        <v>12</v>
      </c>
      <c r="C33" s="59" t="s">
        <v>19</v>
      </c>
      <c r="D33" s="60" t="s">
        <v>44</v>
      </c>
      <c r="E33" s="76" t="s">
        <v>25</v>
      </c>
      <c r="F33" s="94">
        <v>2.6</v>
      </c>
      <c r="G33" s="98">
        <v>7.52</v>
      </c>
      <c r="H33" s="94">
        <v>14.1</v>
      </c>
      <c r="I33" s="94">
        <v>38.700000000000003</v>
      </c>
      <c r="J33" s="94">
        <v>51.5</v>
      </c>
      <c r="K33" s="94">
        <v>18.7</v>
      </c>
      <c r="L33" s="94">
        <v>36.299999999999997</v>
      </c>
      <c r="M33" s="41">
        <v>696</v>
      </c>
      <c r="N33" s="94">
        <v>70.400000000000006</v>
      </c>
      <c r="O33" s="94">
        <v>1.8</v>
      </c>
    </row>
    <row r="34" spans="1:15" ht="14.25" x14ac:dyDescent="0.2">
      <c r="A34" s="57">
        <v>30</v>
      </c>
      <c r="B34" s="58" t="s">
        <v>12</v>
      </c>
      <c r="C34" s="59" t="s">
        <v>19</v>
      </c>
      <c r="D34" s="60" t="s">
        <v>44</v>
      </c>
      <c r="E34" s="76" t="s">
        <v>25</v>
      </c>
      <c r="F34" s="94">
        <v>2.4</v>
      </c>
      <c r="G34" s="98">
        <v>7.33</v>
      </c>
      <c r="H34" s="94">
        <v>13.7</v>
      </c>
      <c r="I34" s="94">
        <v>37.200000000000003</v>
      </c>
      <c r="J34" s="94">
        <v>50.7</v>
      </c>
      <c r="K34" s="94">
        <v>18.600000000000001</v>
      </c>
      <c r="L34" s="94">
        <v>36.700000000000003</v>
      </c>
      <c r="M34" s="41">
        <v>674</v>
      </c>
      <c r="N34" s="94">
        <v>52.3</v>
      </c>
      <c r="O34" s="94">
        <v>1.3</v>
      </c>
    </row>
    <row r="35" spans="1:15" ht="14.25" x14ac:dyDescent="0.2">
      <c r="A35" s="57">
        <v>31</v>
      </c>
      <c r="B35" s="58" t="s">
        <v>12</v>
      </c>
      <c r="C35" s="59" t="s">
        <v>19</v>
      </c>
      <c r="D35" s="60" t="s">
        <v>44</v>
      </c>
      <c r="E35" s="76" t="s">
        <v>25</v>
      </c>
      <c r="F35" s="94">
        <v>3.7</v>
      </c>
      <c r="G35" s="98">
        <v>7.81</v>
      </c>
      <c r="H35" s="94">
        <v>14.9</v>
      </c>
      <c r="I35" s="94">
        <v>39.6</v>
      </c>
      <c r="J35" s="94">
        <v>50.7</v>
      </c>
      <c r="K35" s="94">
        <v>19</v>
      </c>
      <c r="L35" s="94">
        <v>37.5</v>
      </c>
      <c r="M35" s="41">
        <v>680</v>
      </c>
      <c r="N35" s="94">
        <v>62.7</v>
      </c>
      <c r="O35" s="94">
        <v>2.2999999999999998</v>
      </c>
    </row>
    <row r="36" spans="1:15" ht="14.25" x14ac:dyDescent="0.2">
      <c r="A36" s="110">
        <v>32</v>
      </c>
      <c r="B36" s="111" t="s">
        <v>12</v>
      </c>
      <c r="C36" s="112" t="s">
        <v>19</v>
      </c>
      <c r="D36" s="113" t="s">
        <v>44</v>
      </c>
      <c r="E36" s="125" t="s">
        <v>25</v>
      </c>
      <c r="F36" s="117">
        <v>2.4</v>
      </c>
      <c r="G36" s="124">
        <v>7.68</v>
      </c>
      <c r="H36" s="117">
        <v>14.5</v>
      </c>
      <c r="I36" s="117">
        <v>39.5</v>
      </c>
      <c r="J36" s="117">
        <v>51.4</v>
      </c>
      <c r="K36" s="117">
        <v>18.899999999999999</v>
      </c>
      <c r="L36" s="117">
        <v>36.799999999999997</v>
      </c>
      <c r="M36" s="120">
        <v>643</v>
      </c>
      <c r="N36" s="117">
        <v>68.400000000000006</v>
      </c>
      <c r="O36" s="117">
        <v>1.7</v>
      </c>
    </row>
    <row r="37" spans="1:15" ht="14.25" x14ac:dyDescent="0.2">
      <c r="A37" s="57">
        <v>33</v>
      </c>
      <c r="B37" s="58" t="s">
        <v>12</v>
      </c>
      <c r="C37" s="59" t="s">
        <v>22</v>
      </c>
      <c r="D37" s="60" t="s">
        <v>23</v>
      </c>
      <c r="E37" s="76" t="s">
        <v>25</v>
      </c>
      <c r="F37" s="94">
        <v>3</v>
      </c>
      <c r="G37" s="98">
        <v>7.71</v>
      </c>
      <c r="H37" s="94">
        <v>14.8</v>
      </c>
      <c r="I37" s="94">
        <v>40.299999999999997</v>
      </c>
      <c r="J37" s="94">
        <v>52.3</v>
      </c>
      <c r="K37" s="94">
        <v>19.2</v>
      </c>
      <c r="L37" s="94">
        <v>36.700000000000003</v>
      </c>
      <c r="M37" s="41">
        <v>668</v>
      </c>
      <c r="N37" s="94">
        <v>70.2</v>
      </c>
      <c r="O37" s="94">
        <v>2.1</v>
      </c>
    </row>
    <row r="38" spans="1:15" ht="14.25" x14ac:dyDescent="0.2">
      <c r="A38" s="57">
        <v>34</v>
      </c>
      <c r="B38" s="58" t="s">
        <v>12</v>
      </c>
      <c r="C38" s="59" t="s">
        <v>22</v>
      </c>
      <c r="D38" s="60" t="s">
        <v>23</v>
      </c>
      <c r="E38" s="76" t="s">
        <v>25</v>
      </c>
      <c r="F38" s="94">
        <v>2.2000000000000002</v>
      </c>
      <c r="G38" s="98">
        <v>7.3</v>
      </c>
      <c r="H38" s="94">
        <v>14.3</v>
      </c>
      <c r="I38" s="94">
        <v>37.9</v>
      </c>
      <c r="J38" s="94">
        <v>51.9</v>
      </c>
      <c r="K38" s="94">
        <v>19.600000000000001</v>
      </c>
      <c r="L38" s="94">
        <v>37.799999999999997</v>
      </c>
      <c r="M38" s="41">
        <v>645</v>
      </c>
      <c r="N38" s="94">
        <v>64.599999999999994</v>
      </c>
      <c r="O38" s="94">
        <v>1.5</v>
      </c>
    </row>
    <row r="39" spans="1:15" ht="14.25" x14ac:dyDescent="0.2">
      <c r="A39" s="110">
        <v>35</v>
      </c>
      <c r="B39" s="111" t="s">
        <v>12</v>
      </c>
      <c r="C39" s="112" t="s">
        <v>22</v>
      </c>
      <c r="D39" s="113" t="s">
        <v>23</v>
      </c>
      <c r="E39" s="125" t="s">
        <v>25</v>
      </c>
      <c r="F39" s="117">
        <v>2.9</v>
      </c>
      <c r="G39" s="124">
        <v>7.4</v>
      </c>
      <c r="H39" s="117">
        <v>14.2</v>
      </c>
      <c r="I39" s="117">
        <v>38.4</v>
      </c>
      <c r="J39" s="117">
        <v>51.8</v>
      </c>
      <c r="K39" s="117">
        <v>19.2</v>
      </c>
      <c r="L39" s="117">
        <v>37.1</v>
      </c>
      <c r="M39" s="120">
        <v>646</v>
      </c>
      <c r="N39" s="117">
        <v>72.900000000000006</v>
      </c>
      <c r="O39" s="117">
        <v>2.1</v>
      </c>
    </row>
    <row r="40" spans="1:15" ht="15" thickBot="1" x14ac:dyDescent="0.25">
      <c r="A40" s="77">
        <v>36</v>
      </c>
      <c r="B40" s="78" t="s">
        <v>12</v>
      </c>
      <c r="C40" s="79" t="s">
        <v>22</v>
      </c>
      <c r="D40" s="80" t="s">
        <v>23</v>
      </c>
      <c r="E40" s="81" t="s">
        <v>25</v>
      </c>
      <c r="F40" s="103">
        <v>1.9</v>
      </c>
      <c r="G40" s="108">
        <v>7.2</v>
      </c>
      <c r="H40" s="103">
        <v>13.8</v>
      </c>
      <c r="I40" s="103">
        <v>37.4</v>
      </c>
      <c r="J40" s="103">
        <v>51.9</v>
      </c>
      <c r="K40" s="103">
        <v>19.100000000000001</v>
      </c>
      <c r="L40" s="103">
        <v>36.799999999999997</v>
      </c>
      <c r="M40" s="104">
        <v>668</v>
      </c>
      <c r="N40" s="103">
        <v>69.8</v>
      </c>
      <c r="O40" s="103">
        <v>1.4</v>
      </c>
    </row>
    <row r="41" spans="1:15" ht="14.25" x14ac:dyDescent="0.2">
      <c r="A41" s="57">
        <v>37</v>
      </c>
      <c r="B41" s="58" t="s">
        <v>12</v>
      </c>
      <c r="C41" s="59" t="s">
        <v>19</v>
      </c>
      <c r="D41" s="60" t="s">
        <v>45</v>
      </c>
      <c r="E41" s="61" t="s">
        <v>24</v>
      </c>
      <c r="F41" s="94">
        <v>3.2</v>
      </c>
      <c r="G41" s="98">
        <v>7.88</v>
      </c>
      <c r="H41" s="94">
        <v>14.3</v>
      </c>
      <c r="I41" s="94">
        <v>39.9</v>
      </c>
      <c r="J41" s="94">
        <v>50.7</v>
      </c>
      <c r="K41" s="94">
        <v>18.100000000000001</v>
      </c>
      <c r="L41" s="94">
        <v>35.799999999999997</v>
      </c>
      <c r="M41" s="19">
        <v>642</v>
      </c>
      <c r="N41" s="94">
        <v>73.900000000000006</v>
      </c>
      <c r="O41" s="94">
        <v>2.4</v>
      </c>
    </row>
    <row r="42" spans="1:15" ht="14.25" x14ac:dyDescent="0.2">
      <c r="A42" s="57">
        <v>38</v>
      </c>
      <c r="B42" s="58" t="s">
        <v>12</v>
      </c>
      <c r="C42" s="59" t="s">
        <v>19</v>
      </c>
      <c r="D42" s="60" t="s">
        <v>45</v>
      </c>
      <c r="E42" s="61" t="s">
        <v>24</v>
      </c>
      <c r="F42" s="94">
        <v>2.6</v>
      </c>
      <c r="G42" s="98">
        <v>7.61</v>
      </c>
      <c r="H42" s="94">
        <v>14.1</v>
      </c>
      <c r="I42" s="94">
        <v>38.5</v>
      </c>
      <c r="J42" s="94">
        <v>50.5</v>
      </c>
      <c r="K42" s="94">
        <v>18.5</v>
      </c>
      <c r="L42" s="94">
        <v>36.6</v>
      </c>
      <c r="M42" s="19">
        <v>644</v>
      </c>
      <c r="N42" s="94">
        <v>74.2</v>
      </c>
      <c r="O42" s="94">
        <v>1.9</v>
      </c>
    </row>
    <row r="43" spans="1:15" ht="14.25" x14ac:dyDescent="0.2">
      <c r="A43" s="57">
        <v>39</v>
      </c>
      <c r="B43" s="58" t="s">
        <v>12</v>
      </c>
      <c r="C43" s="59" t="s">
        <v>19</v>
      </c>
      <c r="D43" s="60" t="s">
        <v>45</v>
      </c>
      <c r="E43" s="61" t="s">
        <v>24</v>
      </c>
      <c r="F43" s="94">
        <v>3.4</v>
      </c>
      <c r="G43" s="98">
        <v>7.47</v>
      </c>
      <c r="H43" s="94">
        <v>14</v>
      </c>
      <c r="I43" s="94">
        <v>38.5</v>
      </c>
      <c r="J43" s="94">
        <v>51.6</v>
      </c>
      <c r="K43" s="94">
        <v>18.7</v>
      </c>
      <c r="L43" s="94">
        <v>36.299999999999997</v>
      </c>
      <c r="M43" s="19">
        <v>633</v>
      </c>
      <c r="N43" s="94">
        <v>78.5</v>
      </c>
      <c r="O43" s="94">
        <v>2.6</v>
      </c>
    </row>
    <row r="44" spans="1:15" ht="14.25" x14ac:dyDescent="0.2">
      <c r="A44" s="57">
        <v>40</v>
      </c>
      <c r="B44" s="58" t="s">
        <v>12</v>
      </c>
      <c r="C44" s="59" t="s">
        <v>19</v>
      </c>
      <c r="D44" s="60" t="s">
        <v>45</v>
      </c>
      <c r="E44" s="61" t="s">
        <v>24</v>
      </c>
      <c r="F44" s="94">
        <v>2.2000000000000002</v>
      </c>
      <c r="G44" s="98">
        <v>7.47</v>
      </c>
      <c r="H44" s="94">
        <v>14</v>
      </c>
      <c r="I44" s="94">
        <v>38.299999999999997</v>
      </c>
      <c r="J44" s="94">
        <v>51.3</v>
      </c>
      <c r="K44" s="94">
        <v>18.8</v>
      </c>
      <c r="L44" s="94">
        <v>36.6</v>
      </c>
      <c r="M44" s="19">
        <v>631</v>
      </c>
      <c r="N44" s="94">
        <v>69.7</v>
      </c>
      <c r="O44" s="94">
        <v>1.5</v>
      </c>
    </row>
    <row r="45" spans="1:15" ht="14.25" x14ac:dyDescent="0.2">
      <c r="A45" s="57">
        <v>41</v>
      </c>
      <c r="B45" s="58" t="s">
        <v>12</v>
      </c>
      <c r="C45" s="59" t="s">
        <v>19</v>
      </c>
      <c r="D45" s="60" t="s">
        <v>45</v>
      </c>
      <c r="E45" s="61" t="s">
        <v>24</v>
      </c>
      <c r="F45" s="94">
        <v>3.4</v>
      </c>
      <c r="G45" s="98">
        <v>7.5</v>
      </c>
      <c r="H45" s="94">
        <v>14.2</v>
      </c>
      <c r="I45" s="94">
        <v>38.700000000000003</v>
      </c>
      <c r="J45" s="94">
        <v>51.5</v>
      </c>
      <c r="K45" s="94">
        <v>18.899999999999999</v>
      </c>
      <c r="L45" s="94">
        <v>36.700000000000003</v>
      </c>
      <c r="M45" s="19">
        <v>640</v>
      </c>
      <c r="N45" s="94">
        <v>73.7</v>
      </c>
      <c r="O45" s="94">
        <v>2.5</v>
      </c>
    </row>
    <row r="46" spans="1:15" ht="14.25" x14ac:dyDescent="0.2">
      <c r="A46" s="57">
        <v>42</v>
      </c>
      <c r="B46" s="58" t="s">
        <v>12</v>
      </c>
      <c r="C46" s="59" t="s">
        <v>19</v>
      </c>
      <c r="D46" s="60" t="s">
        <v>45</v>
      </c>
      <c r="E46" s="61" t="s">
        <v>24</v>
      </c>
      <c r="F46" s="94">
        <v>3.3</v>
      </c>
      <c r="G46" s="98">
        <v>7.66</v>
      </c>
      <c r="H46" s="94">
        <v>14.4</v>
      </c>
      <c r="I46" s="94">
        <v>40</v>
      </c>
      <c r="J46" s="94">
        <v>52.2</v>
      </c>
      <c r="K46" s="94">
        <v>18.8</v>
      </c>
      <c r="L46" s="94">
        <v>36.1</v>
      </c>
      <c r="M46" s="19">
        <v>665</v>
      </c>
      <c r="N46" s="94">
        <v>67.900000000000006</v>
      </c>
      <c r="O46" s="94">
        <v>2.2999999999999998</v>
      </c>
    </row>
    <row r="47" spans="1:15" ht="14.25" x14ac:dyDescent="0.2">
      <c r="A47" s="57">
        <v>43</v>
      </c>
      <c r="B47" s="58" t="s">
        <v>12</v>
      </c>
      <c r="C47" s="59" t="s">
        <v>19</v>
      </c>
      <c r="D47" s="60" t="s">
        <v>45</v>
      </c>
      <c r="E47" s="61" t="s">
        <v>24</v>
      </c>
      <c r="F47" s="94">
        <v>2.7</v>
      </c>
      <c r="G47" s="98">
        <v>7.31</v>
      </c>
      <c r="H47" s="94">
        <v>13.6</v>
      </c>
      <c r="I47" s="94">
        <v>37.9</v>
      </c>
      <c r="J47" s="94">
        <v>51.8</v>
      </c>
      <c r="K47" s="94">
        <v>18.600000000000001</v>
      </c>
      <c r="L47" s="94">
        <v>35.9</v>
      </c>
      <c r="M47" s="19">
        <v>701</v>
      </c>
      <c r="N47" s="94">
        <v>74.7</v>
      </c>
      <c r="O47" s="94">
        <v>2</v>
      </c>
    </row>
    <row r="48" spans="1:15" ht="14.25" x14ac:dyDescent="0.2">
      <c r="A48" s="83">
        <v>44</v>
      </c>
      <c r="B48" s="63" t="s">
        <v>12</v>
      </c>
      <c r="C48" s="84" t="s">
        <v>19</v>
      </c>
      <c r="D48" s="60" t="s">
        <v>45</v>
      </c>
      <c r="E48" s="76" t="s">
        <v>24</v>
      </c>
      <c r="F48" s="94">
        <v>3.2</v>
      </c>
      <c r="G48" s="98">
        <v>7.67</v>
      </c>
      <c r="H48" s="94">
        <v>14.6</v>
      </c>
      <c r="I48" s="94">
        <v>39.4</v>
      </c>
      <c r="J48" s="94">
        <v>51.5</v>
      </c>
      <c r="K48" s="94">
        <v>19</v>
      </c>
      <c r="L48" s="94">
        <v>37</v>
      </c>
      <c r="M48" s="19">
        <v>680</v>
      </c>
      <c r="N48" s="94">
        <v>60.1</v>
      </c>
      <c r="O48" s="94">
        <v>1.9</v>
      </c>
    </row>
    <row r="49" spans="1:15" ht="14.25" x14ac:dyDescent="0.2">
      <c r="A49" s="57">
        <v>45</v>
      </c>
      <c r="B49" s="58" t="s">
        <v>12</v>
      </c>
      <c r="C49" s="59" t="s">
        <v>22</v>
      </c>
      <c r="D49" s="60" t="s">
        <v>23</v>
      </c>
      <c r="E49" s="61" t="s">
        <v>24</v>
      </c>
      <c r="F49" s="94">
        <v>3.2</v>
      </c>
      <c r="G49" s="98">
        <v>7.5</v>
      </c>
      <c r="H49" s="94">
        <v>14.1</v>
      </c>
      <c r="I49" s="94">
        <v>38.9</v>
      </c>
      <c r="J49" s="94">
        <v>51.9</v>
      </c>
      <c r="K49" s="94">
        <v>18.8</v>
      </c>
      <c r="L49" s="94">
        <v>36.299999999999997</v>
      </c>
      <c r="M49" s="19">
        <v>639</v>
      </c>
      <c r="N49" s="94">
        <v>69.2</v>
      </c>
      <c r="O49" s="94">
        <v>2.2000000000000002</v>
      </c>
    </row>
    <row r="50" spans="1:15" ht="14.25" x14ac:dyDescent="0.2">
      <c r="A50" s="57">
        <v>46</v>
      </c>
      <c r="B50" s="58" t="s">
        <v>12</v>
      </c>
      <c r="C50" s="59" t="s">
        <v>22</v>
      </c>
      <c r="D50" s="60" t="s">
        <v>23</v>
      </c>
      <c r="E50" s="61" t="s">
        <v>24</v>
      </c>
      <c r="F50" s="94">
        <v>1.8</v>
      </c>
      <c r="G50" s="98">
        <v>7.52</v>
      </c>
      <c r="H50" s="94">
        <v>14.2</v>
      </c>
      <c r="I50" s="94">
        <v>38.1</v>
      </c>
      <c r="J50" s="94">
        <v>50.7</v>
      </c>
      <c r="K50" s="94">
        <v>18.8</v>
      </c>
      <c r="L50" s="94">
        <v>37.200000000000003</v>
      </c>
      <c r="M50" s="19">
        <v>603</v>
      </c>
      <c r="N50" s="94">
        <v>66.099999999999994</v>
      </c>
      <c r="O50" s="94">
        <v>1.2</v>
      </c>
    </row>
    <row r="51" spans="1:15" ht="14.25" x14ac:dyDescent="0.2">
      <c r="A51" s="57">
        <v>47</v>
      </c>
      <c r="B51" s="58" t="s">
        <v>12</v>
      </c>
      <c r="C51" s="59" t="s">
        <v>22</v>
      </c>
      <c r="D51" s="60" t="s">
        <v>23</v>
      </c>
      <c r="E51" s="61" t="s">
        <v>24</v>
      </c>
      <c r="F51" s="94">
        <v>4</v>
      </c>
      <c r="G51" s="98">
        <v>7.77</v>
      </c>
      <c r="H51" s="94">
        <v>14.6</v>
      </c>
      <c r="I51" s="94">
        <v>39.6</v>
      </c>
      <c r="J51" s="94">
        <v>51</v>
      </c>
      <c r="K51" s="94">
        <v>18.899999999999999</v>
      </c>
      <c r="L51" s="94">
        <v>37</v>
      </c>
      <c r="M51" s="19">
        <v>673</v>
      </c>
      <c r="N51" s="94">
        <v>78.2</v>
      </c>
      <c r="O51" s="94">
        <v>3.1</v>
      </c>
    </row>
    <row r="52" spans="1:15" ht="14.25" x14ac:dyDescent="0.2">
      <c r="A52" s="67">
        <v>48</v>
      </c>
      <c r="B52" s="68" t="s">
        <v>12</v>
      </c>
      <c r="C52" s="69" t="s">
        <v>22</v>
      </c>
      <c r="D52" s="70" t="s">
        <v>23</v>
      </c>
      <c r="E52" s="71" t="s">
        <v>24</v>
      </c>
      <c r="F52" s="100">
        <v>2.2000000000000002</v>
      </c>
      <c r="G52" s="107">
        <v>7.37</v>
      </c>
      <c r="H52" s="100">
        <v>13.9</v>
      </c>
      <c r="I52" s="100">
        <v>37.700000000000003</v>
      </c>
      <c r="J52" s="100">
        <v>51.1</v>
      </c>
      <c r="K52" s="100">
        <v>18.899999999999999</v>
      </c>
      <c r="L52" s="100">
        <v>36.9</v>
      </c>
      <c r="M52" s="109">
        <v>628</v>
      </c>
      <c r="N52" s="100">
        <v>72.7</v>
      </c>
      <c r="O52" s="100">
        <v>1.6</v>
      </c>
    </row>
    <row r="53" spans="1:15" ht="14.25" x14ac:dyDescent="0.2">
      <c r="A53" s="110">
        <v>49</v>
      </c>
      <c r="B53" s="111" t="s">
        <v>12</v>
      </c>
      <c r="C53" s="112" t="s">
        <v>19</v>
      </c>
      <c r="D53" s="113" t="s">
        <v>45</v>
      </c>
      <c r="E53" s="114" t="s">
        <v>13</v>
      </c>
      <c r="F53" s="117">
        <v>3.2</v>
      </c>
      <c r="G53" s="124">
        <v>7.76</v>
      </c>
      <c r="H53" s="117">
        <v>14.7</v>
      </c>
      <c r="I53" s="117">
        <v>39.799999999999997</v>
      </c>
      <c r="J53" s="117">
        <v>51.3</v>
      </c>
      <c r="K53" s="117">
        <v>19</v>
      </c>
      <c r="L53" s="117">
        <v>37</v>
      </c>
      <c r="M53" s="121">
        <v>604</v>
      </c>
      <c r="N53" s="117">
        <v>64.599999999999994</v>
      </c>
      <c r="O53" s="117">
        <v>2.1</v>
      </c>
    </row>
    <row r="54" spans="1:15" ht="14.25" x14ac:dyDescent="0.2">
      <c r="A54" s="57">
        <v>50</v>
      </c>
      <c r="B54" s="58" t="s">
        <v>12</v>
      </c>
      <c r="C54" s="59" t="s">
        <v>19</v>
      </c>
      <c r="D54" s="60" t="s">
        <v>45</v>
      </c>
      <c r="E54" s="61" t="s">
        <v>13</v>
      </c>
      <c r="F54" s="94">
        <v>2.7</v>
      </c>
      <c r="G54" s="98">
        <v>7.45</v>
      </c>
      <c r="H54" s="94">
        <v>13.5</v>
      </c>
      <c r="I54" s="94">
        <v>38.1</v>
      </c>
      <c r="J54" s="94">
        <v>51.1</v>
      </c>
      <c r="K54" s="94">
        <v>18.100000000000001</v>
      </c>
      <c r="L54" s="94">
        <v>35.5</v>
      </c>
      <c r="M54" s="19">
        <v>658</v>
      </c>
      <c r="N54" s="94">
        <v>71.8</v>
      </c>
      <c r="O54" s="94">
        <v>1.9</v>
      </c>
    </row>
    <row r="55" spans="1:15" ht="14.25" x14ac:dyDescent="0.2">
      <c r="A55" s="57">
        <v>51</v>
      </c>
      <c r="B55" s="58" t="s">
        <v>12</v>
      </c>
      <c r="C55" s="59" t="s">
        <v>19</v>
      </c>
      <c r="D55" s="60" t="s">
        <v>45</v>
      </c>
      <c r="E55" s="61" t="s">
        <v>13</v>
      </c>
      <c r="F55" s="94">
        <v>3.2</v>
      </c>
      <c r="G55" s="98">
        <v>7.34</v>
      </c>
      <c r="H55" s="94">
        <v>13.5</v>
      </c>
      <c r="I55" s="94">
        <v>37.799999999999997</v>
      </c>
      <c r="J55" s="94">
        <v>51.5</v>
      </c>
      <c r="K55" s="94">
        <v>18.3</v>
      </c>
      <c r="L55" s="94">
        <v>35.6</v>
      </c>
      <c r="M55" s="19">
        <v>688</v>
      </c>
      <c r="N55" s="94">
        <v>77.5</v>
      </c>
      <c r="O55" s="94">
        <v>2.5</v>
      </c>
    </row>
    <row r="56" spans="1:15" ht="14.25" x14ac:dyDescent="0.2">
      <c r="A56" s="57">
        <v>52</v>
      </c>
      <c r="B56" s="58" t="s">
        <v>12</v>
      </c>
      <c r="C56" s="59" t="s">
        <v>19</v>
      </c>
      <c r="D56" s="60" t="s">
        <v>45</v>
      </c>
      <c r="E56" s="61" t="s">
        <v>13</v>
      </c>
      <c r="F56" s="94">
        <v>2.7</v>
      </c>
      <c r="G56" s="98">
        <v>7.47</v>
      </c>
      <c r="H56" s="94">
        <v>13.6</v>
      </c>
      <c r="I56" s="94">
        <v>37.799999999999997</v>
      </c>
      <c r="J56" s="94">
        <v>50.6</v>
      </c>
      <c r="K56" s="94">
        <v>18.2</v>
      </c>
      <c r="L56" s="94">
        <v>36.1</v>
      </c>
      <c r="M56" s="19">
        <v>681</v>
      </c>
      <c r="N56" s="94">
        <v>74.099999999999994</v>
      </c>
      <c r="O56" s="94">
        <v>2</v>
      </c>
    </row>
    <row r="57" spans="1:15" ht="14.25" x14ac:dyDescent="0.2">
      <c r="A57" s="57">
        <v>53</v>
      </c>
      <c r="B57" s="58" t="s">
        <v>12</v>
      </c>
      <c r="C57" s="59" t="s">
        <v>19</v>
      </c>
      <c r="D57" s="60" t="s">
        <v>45</v>
      </c>
      <c r="E57" s="61" t="s">
        <v>13</v>
      </c>
      <c r="F57" s="94">
        <v>2.7</v>
      </c>
      <c r="G57" s="98">
        <v>7.13</v>
      </c>
      <c r="H57" s="94">
        <v>12.9</v>
      </c>
      <c r="I57" s="94">
        <v>35.5</v>
      </c>
      <c r="J57" s="94">
        <v>49.81</v>
      </c>
      <c r="K57" s="94">
        <v>18</v>
      </c>
      <c r="L57" s="94">
        <v>36.200000000000003</v>
      </c>
      <c r="M57" s="19">
        <v>612</v>
      </c>
      <c r="N57" s="94">
        <v>72.3</v>
      </c>
      <c r="O57" s="94">
        <v>2</v>
      </c>
    </row>
    <row r="58" spans="1:15" ht="14.25" x14ac:dyDescent="0.2">
      <c r="A58" s="57">
        <v>54</v>
      </c>
      <c r="B58" s="58" t="s">
        <v>12</v>
      </c>
      <c r="C58" s="59" t="s">
        <v>19</v>
      </c>
      <c r="D58" s="60" t="s">
        <v>45</v>
      </c>
      <c r="E58" s="61" t="s">
        <v>13</v>
      </c>
      <c r="F58" s="94">
        <v>3.5</v>
      </c>
      <c r="G58" s="98">
        <v>7.38</v>
      </c>
      <c r="H58" s="94">
        <v>13.5</v>
      </c>
      <c r="I58" s="94">
        <v>37.299999999999997</v>
      </c>
      <c r="J58" s="94">
        <v>50.5</v>
      </c>
      <c r="K58" s="94">
        <v>18.3</v>
      </c>
      <c r="L58" s="94">
        <v>36.200000000000003</v>
      </c>
      <c r="M58" s="19">
        <v>640</v>
      </c>
      <c r="N58" s="94">
        <v>70</v>
      </c>
      <c r="O58" s="94">
        <v>2.4</v>
      </c>
    </row>
    <row r="59" spans="1:15" ht="14.25" x14ac:dyDescent="0.2">
      <c r="A59" s="57">
        <v>55</v>
      </c>
      <c r="B59" s="58" t="s">
        <v>12</v>
      </c>
      <c r="C59" s="59" t="s">
        <v>19</v>
      </c>
      <c r="D59" s="60" t="s">
        <v>45</v>
      </c>
      <c r="E59" s="61" t="s">
        <v>13</v>
      </c>
      <c r="F59" s="94">
        <v>3.4</v>
      </c>
      <c r="G59" s="98">
        <v>7.6</v>
      </c>
      <c r="H59" s="94">
        <v>14.2</v>
      </c>
      <c r="I59" s="94">
        <v>38.299999999999997</v>
      </c>
      <c r="J59" s="94">
        <v>50.4</v>
      </c>
      <c r="K59" s="94">
        <v>18.7</v>
      </c>
      <c r="L59" s="94">
        <v>37.1</v>
      </c>
      <c r="M59" s="19">
        <v>647</v>
      </c>
      <c r="N59" s="94">
        <v>67.8</v>
      </c>
      <c r="O59" s="94">
        <v>2.2999999999999998</v>
      </c>
    </row>
    <row r="60" spans="1:15" ht="14.25" x14ac:dyDescent="0.2">
      <c r="A60" s="83">
        <v>56</v>
      </c>
      <c r="B60" s="63" t="s">
        <v>12</v>
      </c>
      <c r="C60" s="84" t="s">
        <v>19</v>
      </c>
      <c r="D60" s="60" t="s">
        <v>45</v>
      </c>
      <c r="E60" s="76" t="s">
        <v>13</v>
      </c>
      <c r="F60" s="94">
        <v>3.5</v>
      </c>
      <c r="G60" s="98">
        <v>7.49</v>
      </c>
      <c r="H60" s="94">
        <v>14.6</v>
      </c>
      <c r="I60" s="94">
        <v>37.799999999999997</v>
      </c>
      <c r="J60" s="94">
        <v>50.4</v>
      </c>
      <c r="K60" s="94">
        <v>19.399999999999999</v>
      </c>
      <c r="L60" s="94">
        <v>38.5</v>
      </c>
      <c r="M60" s="19">
        <v>677</v>
      </c>
      <c r="N60" s="94">
        <v>59.6</v>
      </c>
      <c r="O60" s="94">
        <v>2.1</v>
      </c>
    </row>
    <row r="61" spans="1:15" ht="14.25" x14ac:dyDescent="0.2">
      <c r="A61" s="57">
        <v>57</v>
      </c>
      <c r="B61" s="58" t="s">
        <v>12</v>
      </c>
      <c r="C61" s="59" t="s">
        <v>22</v>
      </c>
      <c r="D61" s="60" t="s">
        <v>23</v>
      </c>
      <c r="E61" s="61" t="s">
        <v>13</v>
      </c>
      <c r="F61" s="94">
        <v>2.4</v>
      </c>
      <c r="G61" s="98">
        <v>7.64</v>
      </c>
      <c r="H61" s="94">
        <v>13.9</v>
      </c>
      <c r="I61" s="94">
        <v>38.200000000000003</v>
      </c>
      <c r="J61" s="94">
        <v>49.94</v>
      </c>
      <c r="K61" s="94">
        <v>18.2</v>
      </c>
      <c r="L61" s="94">
        <v>36.299999999999997</v>
      </c>
      <c r="M61" s="19">
        <v>614</v>
      </c>
      <c r="N61" s="94">
        <v>66.400000000000006</v>
      </c>
      <c r="O61" s="94">
        <v>1.6</v>
      </c>
    </row>
    <row r="62" spans="1:15" ht="14.25" x14ac:dyDescent="0.2">
      <c r="A62" s="57">
        <v>58</v>
      </c>
      <c r="B62" s="58" t="s">
        <v>12</v>
      </c>
      <c r="C62" s="59" t="s">
        <v>22</v>
      </c>
      <c r="D62" s="60" t="s">
        <v>23</v>
      </c>
      <c r="E62" s="61" t="s">
        <v>13</v>
      </c>
      <c r="F62" s="94">
        <v>2.9</v>
      </c>
      <c r="G62" s="98">
        <v>7.71</v>
      </c>
      <c r="H62" s="94">
        <v>14.1</v>
      </c>
      <c r="I62" s="94">
        <v>38.6</v>
      </c>
      <c r="J62" s="94">
        <v>50.1</v>
      </c>
      <c r="K62" s="94">
        <v>18.3</v>
      </c>
      <c r="L62" s="94">
        <v>36.6</v>
      </c>
      <c r="M62" s="19">
        <v>616</v>
      </c>
      <c r="N62" s="94">
        <v>71.2</v>
      </c>
      <c r="O62" s="94">
        <v>2.1</v>
      </c>
    </row>
    <row r="63" spans="1:15" ht="14.25" x14ac:dyDescent="0.2">
      <c r="A63" s="57">
        <v>59</v>
      </c>
      <c r="B63" s="58" t="s">
        <v>12</v>
      </c>
      <c r="C63" s="59" t="s">
        <v>22</v>
      </c>
      <c r="D63" s="60" t="s">
        <v>23</v>
      </c>
      <c r="E63" s="61" t="s">
        <v>13</v>
      </c>
      <c r="F63" s="94">
        <v>2.7</v>
      </c>
      <c r="G63" s="98">
        <v>7.36</v>
      </c>
      <c r="H63" s="94">
        <v>13.3</v>
      </c>
      <c r="I63" s="94">
        <v>37.799999999999997</v>
      </c>
      <c r="J63" s="94">
        <v>51.3</v>
      </c>
      <c r="K63" s="94">
        <v>18.100000000000001</v>
      </c>
      <c r="L63" s="94">
        <v>35.299999999999997</v>
      </c>
      <c r="M63" s="19">
        <v>618</v>
      </c>
      <c r="N63" s="94">
        <v>64.5</v>
      </c>
      <c r="O63" s="94">
        <v>1.7</v>
      </c>
    </row>
    <row r="64" spans="1:15" ht="14.25" x14ac:dyDescent="0.2">
      <c r="A64" s="67">
        <v>60</v>
      </c>
      <c r="B64" s="68" t="s">
        <v>12</v>
      </c>
      <c r="C64" s="69" t="s">
        <v>22</v>
      </c>
      <c r="D64" s="70" t="s">
        <v>23</v>
      </c>
      <c r="E64" s="71" t="s">
        <v>13</v>
      </c>
      <c r="F64" s="100">
        <v>3.6</v>
      </c>
      <c r="G64" s="107">
        <v>7.5</v>
      </c>
      <c r="H64" s="100">
        <v>14</v>
      </c>
      <c r="I64" s="100">
        <v>37.799999999999997</v>
      </c>
      <c r="J64" s="100">
        <v>50.4</v>
      </c>
      <c r="K64" s="100">
        <v>18.600000000000001</v>
      </c>
      <c r="L64" s="100">
        <v>36.9</v>
      </c>
      <c r="M64" s="109">
        <v>683</v>
      </c>
      <c r="N64" s="100">
        <v>67.7</v>
      </c>
      <c r="O64" s="100">
        <v>2.4</v>
      </c>
    </row>
    <row r="65" spans="1:15" ht="14.25" x14ac:dyDescent="0.2">
      <c r="A65" s="57">
        <v>61</v>
      </c>
      <c r="B65" s="58" t="s">
        <v>12</v>
      </c>
      <c r="C65" s="59" t="s">
        <v>19</v>
      </c>
      <c r="D65" s="60" t="s">
        <v>45</v>
      </c>
      <c r="E65" s="61" t="s">
        <v>25</v>
      </c>
      <c r="F65" s="94">
        <v>3</v>
      </c>
      <c r="G65" s="98">
        <v>7.88</v>
      </c>
      <c r="H65" s="94">
        <v>14.6</v>
      </c>
      <c r="I65" s="94">
        <v>40.6</v>
      </c>
      <c r="J65" s="94">
        <v>51.5</v>
      </c>
      <c r="K65" s="94">
        <v>18.5</v>
      </c>
      <c r="L65" s="94">
        <v>36</v>
      </c>
      <c r="M65" s="19">
        <v>680</v>
      </c>
      <c r="N65" s="94">
        <v>68.2</v>
      </c>
      <c r="O65" s="94">
        <v>2</v>
      </c>
    </row>
    <row r="66" spans="1:15" ht="14.25" x14ac:dyDescent="0.2">
      <c r="A66" s="57">
        <v>62</v>
      </c>
      <c r="B66" s="58" t="s">
        <v>12</v>
      </c>
      <c r="C66" s="59" t="s">
        <v>19</v>
      </c>
      <c r="D66" s="60" t="s">
        <v>45</v>
      </c>
      <c r="E66" s="76" t="s">
        <v>25</v>
      </c>
      <c r="F66" s="94">
        <v>2.2000000000000002</v>
      </c>
      <c r="G66" s="98">
        <v>7.72</v>
      </c>
      <c r="H66" s="94">
        <v>14.3</v>
      </c>
      <c r="I66" s="94">
        <v>39.9</v>
      </c>
      <c r="J66" s="94">
        <v>51.6</v>
      </c>
      <c r="K66" s="94">
        <v>18.600000000000001</v>
      </c>
      <c r="L66" s="94">
        <v>35.9</v>
      </c>
      <c r="M66" s="19">
        <v>595</v>
      </c>
      <c r="N66" s="94">
        <v>77.2</v>
      </c>
      <c r="O66" s="94">
        <v>1.7</v>
      </c>
    </row>
    <row r="67" spans="1:15" ht="14.25" x14ac:dyDescent="0.2">
      <c r="A67" s="110">
        <v>63</v>
      </c>
      <c r="B67" s="111" t="s">
        <v>12</v>
      </c>
      <c r="C67" s="112" t="s">
        <v>19</v>
      </c>
      <c r="D67" s="113" t="s">
        <v>45</v>
      </c>
      <c r="E67" s="125" t="s">
        <v>25</v>
      </c>
      <c r="F67" s="117">
        <v>3.1</v>
      </c>
      <c r="G67" s="124">
        <v>7.64</v>
      </c>
      <c r="H67" s="117">
        <v>14.7</v>
      </c>
      <c r="I67" s="117">
        <v>39.9</v>
      </c>
      <c r="J67" s="117">
        <v>52.2</v>
      </c>
      <c r="K67" s="117">
        <v>19.3</v>
      </c>
      <c r="L67" s="117">
        <v>37</v>
      </c>
      <c r="M67" s="121">
        <v>691</v>
      </c>
      <c r="N67" s="117">
        <v>65.099999999999994</v>
      </c>
      <c r="O67" s="117">
        <v>2</v>
      </c>
    </row>
    <row r="68" spans="1:15" ht="14.25" x14ac:dyDescent="0.2">
      <c r="A68" s="57">
        <v>64</v>
      </c>
      <c r="B68" s="58" t="s">
        <v>12</v>
      </c>
      <c r="C68" s="59" t="s">
        <v>19</v>
      </c>
      <c r="D68" s="60" t="s">
        <v>45</v>
      </c>
      <c r="E68" s="76" t="s">
        <v>25</v>
      </c>
      <c r="F68" s="94">
        <v>2.9</v>
      </c>
      <c r="G68" s="98">
        <v>7.68</v>
      </c>
      <c r="H68" s="94">
        <v>14.5</v>
      </c>
      <c r="I68" s="94">
        <v>40</v>
      </c>
      <c r="J68" s="94">
        <v>52</v>
      </c>
      <c r="K68" s="94">
        <v>18.899999999999999</v>
      </c>
      <c r="L68" s="94">
        <v>36.200000000000003</v>
      </c>
      <c r="M68" s="19">
        <v>656</v>
      </c>
      <c r="N68" s="94">
        <v>72.8</v>
      </c>
      <c r="O68" s="94">
        <v>2.1</v>
      </c>
    </row>
    <row r="69" spans="1:15" ht="14.25" x14ac:dyDescent="0.2">
      <c r="A69" s="57">
        <v>65</v>
      </c>
      <c r="B69" s="58" t="s">
        <v>12</v>
      </c>
      <c r="C69" s="59" t="s">
        <v>19</v>
      </c>
      <c r="D69" s="60" t="s">
        <v>45</v>
      </c>
      <c r="E69" s="76" t="s">
        <v>25</v>
      </c>
      <c r="F69" s="94">
        <v>3.2</v>
      </c>
      <c r="G69" s="98">
        <v>7.76</v>
      </c>
      <c r="H69" s="94">
        <v>14.9</v>
      </c>
      <c r="I69" s="94">
        <v>40.1</v>
      </c>
      <c r="J69" s="94">
        <v>51.6</v>
      </c>
      <c r="K69" s="94">
        <v>19.3</v>
      </c>
      <c r="L69" s="94">
        <v>37.299999999999997</v>
      </c>
      <c r="M69" s="19">
        <v>742</v>
      </c>
      <c r="N69" s="94">
        <v>68.5</v>
      </c>
      <c r="O69" s="94">
        <v>2.2000000000000002</v>
      </c>
    </row>
    <row r="70" spans="1:15" ht="14.25" x14ac:dyDescent="0.2">
      <c r="A70" s="57">
        <v>66</v>
      </c>
      <c r="B70" s="58" t="s">
        <v>12</v>
      </c>
      <c r="C70" s="59" t="s">
        <v>19</v>
      </c>
      <c r="D70" s="60" t="s">
        <v>45</v>
      </c>
      <c r="E70" s="76" t="s">
        <v>25</v>
      </c>
      <c r="F70" s="94">
        <v>2.7</v>
      </c>
      <c r="G70" s="98">
        <v>7.63</v>
      </c>
      <c r="H70" s="94">
        <v>14.4</v>
      </c>
      <c r="I70" s="94">
        <v>39.200000000000003</v>
      </c>
      <c r="J70" s="94">
        <v>51.3</v>
      </c>
      <c r="K70" s="94">
        <v>18.8</v>
      </c>
      <c r="L70" s="94">
        <v>36.700000000000003</v>
      </c>
      <c r="M70" s="19">
        <v>707</v>
      </c>
      <c r="N70" s="94">
        <v>66.2</v>
      </c>
      <c r="O70" s="94">
        <v>1.8</v>
      </c>
    </row>
    <row r="71" spans="1:15" ht="14.25" x14ac:dyDescent="0.2">
      <c r="A71" s="57">
        <v>67</v>
      </c>
      <c r="B71" s="58" t="s">
        <v>12</v>
      </c>
      <c r="C71" s="59" t="s">
        <v>19</v>
      </c>
      <c r="D71" s="60" t="s">
        <v>45</v>
      </c>
      <c r="E71" s="76" t="s">
        <v>25</v>
      </c>
      <c r="F71" s="94">
        <v>2.6</v>
      </c>
      <c r="G71" s="98">
        <v>7.33</v>
      </c>
      <c r="H71" s="94">
        <v>14.2</v>
      </c>
      <c r="I71" s="94">
        <v>38.299999999999997</v>
      </c>
      <c r="J71" s="94">
        <v>52.2</v>
      </c>
      <c r="K71" s="94">
        <v>19.399999999999999</v>
      </c>
      <c r="L71" s="94">
        <v>37.1</v>
      </c>
      <c r="M71" s="19">
        <v>703</v>
      </c>
      <c r="N71" s="94">
        <v>63</v>
      </c>
      <c r="O71" s="94">
        <v>1.7</v>
      </c>
    </row>
    <row r="72" spans="1:15" ht="14.25" x14ac:dyDescent="0.2">
      <c r="A72" s="57">
        <v>68</v>
      </c>
      <c r="B72" s="58" t="s">
        <v>12</v>
      </c>
      <c r="C72" s="59" t="s">
        <v>19</v>
      </c>
      <c r="D72" s="60" t="s">
        <v>45</v>
      </c>
      <c r="E72" s="76" t="s">
        <v>25</v>
      </c>
      <c r="F72" s="94">
        <v>2.6</v>
      </c>
      <c r="G72" s="98">
        <v>7.47</v>
      </c>
      <c r="H72" s="94">
        <v>14</v>
      </c>
      <c r="I72" s="94">
        <v>38.299999999999997</v>
      </c>
      <c r="J72" s="94">
        <v>51.2</v>
      </c>
      <c r="K72" s="94">
        <v>18.7</v>
      </c>
      <c r="L72" s="94">
        <v>36.5</v>
      </c>
      <c r="M72" s="19">
        <v>648</v>
      </c>
      <c r="N72" s="94">
        <v>69.599999999999994</v>
      </c>
      <c r="O72" s="94">
        <v>1.8</v>
      </c>
    </row>
    <row r="73" spans="1:15" ht="14.25" x14ac:dyDescent="0.2">
      <c r="A73" s="57">
        <v>69</v>
      </c>
      <c r="B73" s="58" t="s">
        <v>12</v>
      </c>
      <c r="C73" s="59" t="s">
        <v>22</v>
      </c>
      <c r="D73" s="60" t="s">
        <v>23</v>
      </c>
      <c r="E73" s="76" t="s">
        <v>25</v>
      </c>
      <c r="F73" s="94">
        <v>4</v>
      </c>
      <c r="G73" s="98">
        <v>8.0530000000000008</v>
      </c>
      <c r="H73" s="94">
        <v>15.1</v>
      </c>
      <c r="I73" s="94">
        <v>42</v>
      </c>
      <c r="J73" s="94">
        <v>52.1</v>
      </c>
      <c r="K73" s="94">
        <v>18.7</v>
      </c>
      <c r="L73" s="94">
        <v>35.9</v>
      </c>
      <c r="M73" s="19">
        <v>659</v>
      </c>
      <c r="N73" s="94">
        <v>72.7</v>
      </c>
      <c r="O73" s="94">
        <v>2.9</v>
      </c>
    </row>
    <row r="74" spans="1:15" ht="14.25" x14ac:dyDescent="0.2">
      <c r="A74" s="57">
        <v>70</v>
      </c>
      <c r="B74" s="58" t="s">
        <v>12</v>
      </c>
      <c r="C74" s="59" t="s">
        <v>22</v>
      </c>
      <c r="D74" s="60" t="s">
        <v>23</v>
      </c>
      <c r="E74" s="76" t="s">
        <v>25</v>
      </c>
      <c r="F74" s="94">
        <v>2.4</v>
      </c>
      <c r="G74" s="98">
        <v>7.69</v>
      </c>
      <c r="H74" s="94">
        <v>14.4</v>
      </c>
      <c r="I74" s="94">
        <v>39.4</v>
      </c>
      <c r="J74" s="94">
        <v>51.2</v>
      </c>
      <c r="K74" s="94">
        <v>18.7</v>
      </c>
      <c r="L74" s="94">
        <v>36.5</v>
      </c>
      <c r="M74" s="19">
        <v>660</v>
      </c>
      <c r="N74" s="94">
        <v>67.8</v>
      </c>
      <c r="O74" s="94">
        <v>1.6</v>
      </c>
    </row>
    <row r="75" spans="1:15" ht="14.25" x14ac:dyDescent="0.2">
      <c r="A75" s="57">
        <v>71</v>
      </c>
      <c r="B75" s="58" t="s">
        <v>12</v>
      </c>
      <c r="C75" s="59" t="s">
        <v>22</v>
      </c>
      <c r="D75" s="60" t="s">
        <v>23</v>
      </c>
      <c r="E75" s="76" t="s">
        <v>25</v>
      </c>
      <c r="F75" s="94">
        <v>1.9</v>
      </c>
      <c r="G75" s="98">
        <v>7.44</v>
      </c>
      <c r="H75" s="94">
        <v>14.8</v>
      </c>
      <c r="I75" s="94">
        <v>38.4</v>
      </c>
      <c r="J75" s="94">
        <v>51.6</v>
      </c>
      <c r="K75" s="94">
        <v>19.8</v>
      </c>
      <c r="L75" s="94">
        <v>38.4</v>
      </c>
      <c r="M75" s="19">
        <v>632</v>
      </c>
      <c r="N75" s="94">
        <v>54.9</v>
      </c>
      <c r="O75" s="94">
        <v>1.1000000000000001</v>
      </c>
    </row>
    <row r="76" spans="1:15" ht="15" thickBot="1" x14ac:dyDescent="0.25">
      <c r="A76" s="128">
        <v>72</v>
      </c>
      <c r="B76" s="129" t="s">
        <v>12</v>
      </c>
      <c r="C76" s="130" t="s">
        <v>22</v>
      </c>
      <c r="D76" s="131" t="s">
        <v>23</v>
      </c>
      <c r="E76" s="132" t="s">
        <v>25</v>
      </c>
      <c r="F76" s="134">
        <v>3.9</v>
      </c>
      <c r="G76" s="138">
        <v>7.51</v>
      </c>
      <c r="H76" s="134">
        <v>14.5</v>
      </c>
      <c r="I76" s="134">
        <v>38.799999999999997</v>
      </c>
      <c r="J76" s="134">
        <v>51.7</v>
      </c>
      <c r="K76" s="134">
        <v>19.3</v>
      </c>
      <c r="L76" s="134">
        <v>37.4</v>
      </c>
      <c r="M76" s="129">
        <v>668</v>
      </c>
      <c r="N76" s="134">
        <v>71</v>
      </c>
      <c r="O76" s="134">
        <v>2.7</v>
      </c>
    </row>
    <row r="77" spans="1:15" ht="13.5" thickTop="1" x14ac:dyDescent="0.2">
      <c r="A77" s="1"/>
      <c r="B77" s="10"/>
      <c r="C77" s="36"/>
      <c r="D77" s="34"/>
      <c r="E77" s="10"/>
    </row>
    <row r="78" spans="1:15" x14ac:dyDescent="0.2">
      <c r="A78" s="55"/>
      <c r="B78" s="10"/>
      <c r="C78" s="36"/>
      <c r="D78" s="34"/>
      <c r="E78" s="10"/>
    </row>
    <row r="79" spans="1:15" x14ac:dyDescent="0.2">
      <c r="A79" s="1"/>
      <c r="B79" s="10"/>
      <c r="C79" s="36"/>
      <c r="D79" s="34"/>
      <c r="E79" s="10"/>
    </row>
    <row r="80" spans="1:15" x14ac:dyDescent="0.2">
      <c r="A80" s="19"/>
      <c r="B80" s="10"/>
      <c r="C80" s="36"/>
      <c r="D80" s="34"/>
      <c r="E80" s="10"/>
    </row>
    <row r="81" spans="1:5" x14ac:dyDescent="0.2">
      <c r="A81" s="55"/>
      <c r="B81" s="10"/>
      <c r="C81" s="36"/>
      <c r="D81" s="34"/>
      <c r="E81" s="10"/>
    </row>
    <row r="82" spans="1:5" x14ac:dyDescent="0.2">
      <c r="A82" s="55"/>
      <c r="B82" s="10"/>
      <c r="C82" s="36"/>
      <c r="D82" s="34"/>
      <c r="E82" s="10"/>
    </row>
    <row r="83" spans="1:5" x14ac:dyDescent="0.2">
      <c r="A83" s="55"/>
      <c r="B83" s="10"/>
      <c r="C83" s="36"/>
      <c r="D83" s="34"/>
      <c r="E83" s="10"/>
    </row>
    <row r="84" spans="1:5" x14ac:dyDescent="0.2">
      <c r="A84" s="55"/>
      <c r="B84" s="10"/>
      <c r="C84" s="36"/>
      <c r="D84" s="34"/>
      <c r="E84" s="10"/>
    </row>
    <row r="85" spans="1:5" x14ac:dyDescent="0.2">
      <c r="A85" s="55"/>
      <c r="B85" s="10"/>
      <c r="C85" s="36"/>
      <c r="D85" s="34"/>
      <c r="E85" s="10"/>
    </row>
    <row r="86" spans="1:5" x14ac:dyDescent="0.2">
      <c r="A86" s="55"/>
      <c r="B86" s="10"/>
      <c r="C86" s="36"/>
      <c r="D86" s="34"/>
      <c r="E86" s="10"/>
    </row>
    <row r="87" spans="1:5" x14ac:dyDescent="0.2">
      <c r="A87" s="55"/>
      <c r="B87" s="10"/>
      <c r="C87" s="36"/>
      <c r="D87" s="34"/>
      <c r="E87" s="10"/>
    </row>
    <row r="88" spans="1:5" x14ac:dyDescent="0.2">
      <c r="A88" s="55"/>
      <c r="B88" s="10"/>
      <c r="C88" s="36"/>
      <c r="D88" s="34"/>
      <c r="E88" s="10"/>
    </row>
    <row r="89" spans="1:5" x14ac:dyDescent="0.2">
      <c r="A89" s="1"/>
      <c r="B89" s="10"/>
      <c r="C89" s="36"/>
      <c r="D89" s="34"/>
      <c r="E89" s="10"/>
    </row>
    <row r="90" spans="1:5" x14ac:dyDescent="0.2">
      <c r="A90" s="1"/>
      <c r="B90" s="10"/>
      <c r="C90" s="36"/>
      <c r="D90" s="34"/>
      <c r="E90" s="10"/>
    </row>
    <row r="91" spans="1:5" x14ac:dyDescent="0.2">
      <c r="A91" s="1"/>
      <c r="B91" s="10"/>
      <c r="C91" s="36"/>
      <c r="D91" s="34"/>
      <c r="E91" s="10"/>
    </row>
    <row r="92" spans="1:5" x14ac:dyDescent="0.2">
      <c r="A92" s="1"/>
      <c r="B92" s="10"/>
      <c r="C92" s="36"/>
      <c r="D92" s="34"/>
      <c r="E92" s="10"/>
    </row>
    <row r="93" spans="1:5" x14ac:dyDescent="0.2">
      <c r="A93" s="1"/>
      <c r="B93" s="10"/>
      <c r="C93" s="36"/>
      <c r="D93" s="34"/>
      <c r="E93" s="10"/>
    </row>
    <row r="94" spans="1:5" x14ac:dyDescent="0.2">
      <c r="A94" s="1"/>
      <c r="B94" s="10"/>
      <c r="C94" s="36"/>
      <c r="D94" s="34"/>
      <c r="E94" s="10"/>
    </row>
    <row r="95" spans="1:5" x14ac:dyDescent="0.2">
      <c r="A95" s="1"/>
      <c r="B95" s="10"/>
      <c r="C95" s="36"/>
      <c r="D95" s="34"/>
      <c r="E95" s="10"/>
    </row>
    <row r="96" spans="1:5" x14ac:dyDescent="0.2">
      <c r="A96" s="1"/>
      <c r="B96" s="10"/>
      <c r="C96" s="36"/>
      <c r="D96" s="34"/>
      <c r="E96" s="10"/>
    </row>
    <row r="97" spans="1:5" x14ac:dyDescent="0.2">
      <c r="A97" s="1"/>
      <c r="B97" s="10"/>
      <c r="C97" s="36"/>
      <c r="D97" s="34"/>
      <c r="E97" s="10"/>
    </row>
    <row r="98" spans="1:5" x14ac:dyDescent="0.2">
      <c r="A98" s="1"/>
      <c r="B98" s="10"/>
      <c r="C98" s="36"/>
      <c r="D98" s="34"/>
      <c r="E98" s="10"/>
    </row>
    <row r="99" spans="1:5" x14ac:dyDescent="0.2">
      <c r="A99" s="1"/>
      <c r="B99" s="10"/>
      <c r="C99" s="36"/>
      <c r="D99" s="34"/>
      <c r="E99" s="10"/>
    </row>
    <row r="100" spans="1:5" x14ac:dyDescent="0.2">
      <c r="A100" s="1"/>
      <c r="B100" s="10"/>
      <c r="C100" s="36"/>
      <c r="D100" s="34"/>
      <c r="E100" s="10"/>
    </row>
    <row r="101" spans="1:5" x14ac:dyDescent="0.2">
      <c r="A101" s="1"/>
      <c r="B101" s="10"/>
      <c r="C101" s="36"/>
      <c r="D101" s="34"/>
      <c r="E101" s="10"/>
    </row>
    <row r="102" spans="1:5" x14ac:dyDescent="0.2">
      <c r="A102" s="1"/>
      <c r="B102" s="10"/>
      <c r="C102" s="36"/>
      <c r="D102" s="34"/>
      <c r="E102" s="10"/>
    </row>
    <row r="103" spans="1:5" x14ac:dyDescent="0.2">
      <c r="A103" s="1"/>
      <c r="B103" s="10"/>
      <c r="C103" s="36"/>
      <c r="D103" s="34"/>
      <c r="E103" s="10"/>
    </row>
    <row r="104" spans="1:5" x14ac:dyDescent="0.2">
      <c r="A104" s="1"/>
      <c r="B104" s="10"/>
      <c r="C104" s="36"/>
      <c r="D104" s="34"/>
      <c r="E104" s="10"/>
    </row>
    <row r="105" spans="1:5" x14ac:dyDescent="0.2">
      <c r="A105" s="1"/>
      <c r="B105" s="10"/>
      <c r="C105" s="36"/>
      <c r="D105" s="34"/>
      <c r="E105" s="10"/>
    </row>
    <row r="106" spans="1:5" x14ac:dyDescent="0.2">
      <c r="A106" s="1"/>
      <c r="B106" s="10"/>
      <c r="C106" s="36"/>
      <c r="D106" s="34"/>
      <c r="E106" s="10"/>
    </row>
    <row r="107" spans="1:5" x14ac:dyDescent="0.2">
      <c r="A107" s="1"/>
      <c r="B107" s="10"/>
      <c r="C107" s="36"/>
      <c r="D107" s="34"/>
      <c r="E107" s="10"/>
    </row>
    <row r="108" spans="1:5" x14ac:dyDescent="0.2">
      <c r="A108" s="1"/>
      <c r="B108" s="10"/>
      <c r="C108" s="36"/>
      <c r="D108" s="34"/>
      <c r="E108" s="10"/>
    </row>
    <row r="109" spans="1:5" x14ac:dyDescent="0.2">
      <c r="A109" s="1"/>
      <c r="B109" s="10"/>
      <c r="C109" s="36"/>
      <c r="D109" s="34"/>
      <c r="E109" s="10"/>
    </row>
    <row r="110" spans="1:5" x14ac:dyDescent="0.2">
      <c r="A110" s="1"/>
      <c r="B110" s="10"/>
      <c r="C110" s="36"/>
      <c r="D110" s="34"/>
      <c r="E110" s="10"/>
    </row>
    <row r="111" spans="1:5" x14ac:dyDescent="0.2">
      <c r="A111" s="1"/>
      <c r="B111" s="10"/>
      <c r="C111" s="36"/>
      <c r="D111" s="34"/>
      <c r="E111" s="10"/>
    </row>
    <row r="112" spans="1:5" x14ac:dyDescent="0.2">
      <c r="A112" s="1"/>
      <c r="B112" s="10"/>
      <c r="C112" s="36"/>
      <c r="D112" s="34"/>
      <c r="E112" s="10"/>
    </row>
    <row r="113" spans="1:15" ht="18" x14ac:dyDescent="0.25">
      <c r="A113" s="8" t="s">
        <v>46</v>
      </c>
      <c r="D113" s="9" t="s">
        <v>7</v>
      </c>
      <c r="M113" s="24">
        <v>42826</v>
      </c>
    </row>
    <row r="114" spans="1:15" ht="14.25" x14ac:dyDescent="0.2">
      <c r="A114" s="20"/>
      <c r="B114" s="21"/>
      <c r="C114" s="39"/>
      <c r="D114" s="22"/>
      <c r="E114" s="21"/>
      <c r="F114" s="46"/>
      <c r="G114" s="51"/>
      <c r="H114" s="46"/>
      <c r="I114" s="46"/>
      <c r="J114" s="46"/>
      <c r="K114" s="46"/>
      <c r="L114" s="46"/>
      <c r="M114" s="52"/>
      <c r="N114" s="46"/>
      <c r="O114" s="46"/>
    </row>
    <row r="115" spans="1:15" x14ac:dyDescent="0.2">
      <c r="A115" s="1"/>
      <c r="B115" s="1"/>
      <c r="C115" s="1" t="s">
        <v>5</v>
      </c>
      <c r="D115" s="1" t="s">
        <v>5</v>
      </c>
      <c r="E115" s="1" t="s">
        <v>3</v>
      </c>
      <c r="F115" s="3"/>
      <c r="G115" s="47"/>
      <c r="H115" s="3"/>
      <c r="I115" s="3"/>
      <c r="J115" s="3"/>
      <c r="K115" s="3"/>
      <c r="L115" s="3"/>
      <c r="M115" s="2"/>
      <c r="N115" s="3"/>
      <c r="O115" s="3"/>
    </row>
    <row r="116" spans="1:15" x14ac:dyDescent="0.2">
      <c r="A116" s="5"/>
      <c r="B116" s="5" t="s">
        <v>98</v>
      </c>
      <c r="C116" s="5" t="s">
        <v>14</v>
      </c>
      <c r="D116" s="5" t="s">
        <v>2</v>
      </c>
      <c r="E116" s="5" t="s">
        <v>4</v>
      </c>
      <c r="F116" s="43" t="s">
        <v>29</v>
      </c>
      <c r="G116" s="44" t="s">
        <v>30</v>
      </c>
      <c r="H116" s="43" t="s">
        <v>31</v>
      </c>
      <c r="I116" s="43" t="s">
        <v>32</v>
      </c>
      <c r="J116" s="43" t="s">
        <v>33</v>
      </c>
      <c r="K116" s="43" t="s">
        <v>34</v>
      </c>
      <c r="L116" s="43" t="s">
        <v>35</v>
      </c>
      <c r="M116" s="45" t="s">
        <v>36</v>
      </c>
      <c r="N116" s="43" t="s">
        <v>37</v>
      </c>
      <c r="O116" s="43" t="s">
        <v>38</v>
      </c>
    </row>
    <row r="117" spans="1:15" ht="14.25" x14ac:dyDescent="0.2">
      <c r="A117" s="1"/>
      <c r="B117" s="10">
        <v>8</v>
      </c>
      <c r="C117" s="59" t="s">
        <v>19</v>
      </c>
      <c r="D117" s="60" t="s">
        <v>44</v>
      </c>
      <c r="E117" s="61" t="s">
        <v>24</v>
      </c>
    </row>
    <row r="118" spans="1:15" ht="14.25" x14ac:dyDescent="0.2">
      <c r="A118" s="1"/>
      <c r="B118" s="10">
        <v>4</v>
      </c>
      <c r="C118" s="59" t="s">
        <v>22</v>
      </c>
      <c r="D118" s="60" t="s">
        <v>23</v>
      </c>
      <c r="E118" s="61" t="s">
        <v>24</v>
      </c>
    </row>
    <row r="119" spans="1:15" ht="14.25" x14ac:dyDescent="0.2">
      <c r="A119" s="1"/>
      <c r="B119" s="10">
        <v>8</v>
      </c>
      <c r="C119" s="59" t="s">
        <v>19</v>
      </c>
      <c r="D119" s="60" t="s">
        <v>44</v>
      </c>
      <c r="E119" s="61" t="s">
        <v>13</v>
      </c>
    </row>
    <row r="120" spans="1:15" ht="14.25" x14ac:dyDescent="0.2">
      <c r="A120" s="1"/>
      <c r="B120" s="10">
        <v>4</v>
      </c>
      <c r="C120" s="59" t="s">
        <v>22</v>
      </c>
      <c r="D120" s="60" t="s">
        <v>23</v>
      </c>
      <c r="E120" s="61" t="s">
        <v>13</v>
      </c>
    </row>
    <row r="121" spans="1:15" ht="14.25" x14ac:dyDescent="0.2">
      <c r="A121" s="1"/>
      <c r="B121" s="10">
        <v>8</v>
      </c>
      <c r="C121" s="59" t="s">
        <v>19</v>
      </c>
      <c r="D121" s="60" t="s">
        <v>44</v>
      </c>
      <c r="E121" s="76" t="s">
        <v>25</v>
      </c>
    </row>
    <row r="122" spans="1:15" ht="14.25" x14ac:dyDescent="0.2">
      <c r="A122" s="1"/>
      <c r="B122" s="109">
        <v>4</v>
      </c>
      <c r="C122" s="69" t="s">
        <v>22</v>
      </c>
      <c r="D122" s="70" t="s">
        <v>23</v>
      </c>
      <c r="E122" s="71" t="s">
        <v>25</v>
      </c>
    </row>
    <row r="123" spans="1:15" ht="14.25" x14ac:dyDescent="0.2">
      <c r="A123" s="1"/>
      <c r="B123" s="10">
        <v>8</v>
      </c>
      <c r="C123" s="84" t="s">
        <v>19</v>
      </c>
      <c r="D123" s="60" t="s">
        <v>45</v>
      </c>
      <c r="E123" s="76" t="s">
        <v>24</v>
      </c>
    </row>
    <row r="124" spans="1:15" ht="14.25" x14ac:dyDescent="0.2">
      <c r="A124" s="1"/>
      <c r="B124" s="10">
        <v>4</v>
      </c>
      <c r="C124" s="59" t="s">
        <v>22</v>
      </c>
      <c r="D124" s="60" t="s">
        <v>23</v>
      </c>
      <c r="E124" s="61" t="s">
        <v>24</v>
      </c>
    </row>
    <row r="125" spans="1:15" ht="14.25" x14ac:dyDescent="0.2">
      <c r="A125" s="1"/>
      <c r="B125" s="10">
        <v>8</v>
      </c>
      <c r="C125" s="84" t="s">
        <v>19</v>
      </c>
      <c r="D125" s="60" t="s">
        <v>45</v>
      </c>
      <c r="E125" s="76" t="s">
        <v>13</v>
      </c>
    </row>
    <row r="126" spans="1:15" ht="14.25" x14ac:dyDescent="0.2">
      <c r="A126" s="1"/>
      <c r="B126" s="10">
        <v>4</v>
      </c>
      <c r="C126" s="59" t="s">
        <v>22</v>
      </c>
      <c r="D126" s="60" t="s">
        <v>23</v>
      </c>
      <c r="E126" s="61" t="s">
        <v>13</v>
      </c>
    </row>
    <row r="127" spans="1:15" ht="14.25" x14ac:dyDescent="0.2">
      <c r="A127" s="1"/>
      <c r="B127" s="10">
        <v>8</v>
      </c>
      <c r="C127" s="59" t="s">
        <v>19</v>
      </c>
      <c r="D127" s="60" t="s">
        <v>45</v>
      </c>
      <c r="E127" s="76" t="s">
        <v>25</v>
      </c>
    </row>
    <row r="128" spans="1:15" ht="14.25" x14ac:dyDescent="0.2">
      <c r="A128" s="1"/>
      <c r="B128" s="10">
        <v>4</v>
      </c>
      <c r="C128" s="59" t="s">
        <v>22</v>
      </c>
      <c r="D128" s="60" t="s">
        <v>23</v>
      </c>
      <c r="E128" s="76" t="s">
        <v>25</v>
      </c>
    </row>
    <row r="129" spans="1:15" x14ac:dyDescent="0.2">
      <c r="A129" s="1"/>
      <c r="B129" s="10"/>
      <c r="C129" s="36"/>
      <c r="D129" s="34"/>
      <c r="E129" s="10"/>
    </row>
    <row r="130" spans="1:15" x14ac:dyDescent="0.2">
      <c r="A130" s="1"/>
      <c r="B130" s="1"/>
      <c r="C130" s="1" t="s">
        <v>5</v>
      </c>
      <c r="D130" s="1" t="s">
        <v>5</v>
      </c>
      <c r="E130" s="1" t="s">
        <v>3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">
      <c r="A131" s="1"/>
      <c r="B131" s="5" t="s">
        <v>98</v>
      </c>
      <c r="C131" s="5" t="s">
        <v>14</v>
      </c>
      <c r="D131" s="5" t="s">
        <v>2</v>
      </c>
      <c r="E131" s="5" t="s">
        <v>4</v>
      </c>
      <c r="F131" s="5" t="s">
        <v>99</v>
      </c>
      <c r="G131" s="5" t="s">
        <v>99</v>
      </c>
      <c r="H131" s="5" t="s">
        <v>99</v>
      </c>
      <c r="I131" s="5" t="s">
        <v>99</v>
      </c>
      <c r="J131" s="5" t="s">
        <v>99</v>
      </c>
      <c r="K131" s="5" t="s">
        <v>99</v>
      </c>
      <c r="L131" s="5" t="s">
        <v>99</v>
      </c>
      <c r="M131" s="5" t="s">
        <v>99</v>
      </c>
      <c r="N131" s="5" t="s">
        <v>99</v>
      </c>
      <c r="O131" s="5" t="s">
        <v>99</v>
      </c>
    </row>
    <row r="132" spans="1:15" ht="14.25" x14ac:dyDescent="0.2">
      <c r="A132" s="1"/>
      <c r="B132" s="10">
        <v>8</v>
      </c>
      <c r="C132" s="59" t="s">
        <v>19</v>
      </c>
      <c r="D132" s="60" t="s">
        <v>44</v>
      </c>
      <c r="E132" s="61" t="s">
        <v>24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4.25" x14ac:dyDescent="0.2">
      <c r="A133" s="1"/>
      <c r="B133" s="10">
        <v>4</v>
      </c>
      <c r="C133" s="59" t="s">
        <v>22</v>
      </c>
      <c r="D133" s="60" t="s">
        <v>23</v>
      </c>
      <c r="E133" s="61" t="s">
        <v>24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4.25" x14ac:dyDescent="0.2">
      <c r="A134" s="1"/>
      <c r="B134" s="10">
        <v>8</v>
      </c>
      <c r="C134" s="59" t="s">
        <v>19</v>
      </c>
      <c r="D134" s="60" t="s">
        <v>44</v>
      </c>
      <c r="E134" s="61" t="s">
        <v>13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4.25" x14ac:dyDescent="0.2">
      <c r="A135" s="1"/>
      <c r="B135" s="10">
        <v>4</v>
      </c>
      <c r="C135" s="59" t="s">
        <v>22</v>
      </c>
      <c r="D135" s="60" t="s">
        <v>23</v>
      </c>
      <c r="E135" s="61" t="s">
        <v>13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4.25" x14ac:dyDescent="0.2">
      <c r="A136" s="1"/>
      <c r="B136" s="10">
        <v>8</v>
      </c>
      <c r="C136" s="59" t="s">
        <v>19</v>
      </c>
      <c r="D136" s="60" t="s">
        <v>44</v>
      </c>
      <c r="E136" s="76" t="s">
        <v>25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4.25" x14ac:dyDescent="0.2">
      <c r="A137" s="1"/>
      <c r="B137" s="109">
        <v>4</v>
      </c>
      <c r="C137" s="69" t="s">
        <v>22</v>
      </c>
      <c r="D137" s="70" t="s">
        <v>23</v>
      </c>
      <c r="E137" s="71" t="s">
        <v>25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4.25" x14ac:dyDescent="0.2">
      <c r="A138" s="1"/>
      <c r="B138" s="10">
        <v>8</v>
      </c>
      <c r="C138" s="84" t="s">
        <v>19</v>
      </c>
      <c r="D138" s="60" t="s">
        <v>45</v>
      </c>
      <c r="E138" s="76" t="s">
        <v>24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4.25" x14ac:dyDescent="0.2">
      <c r="A139" s="1"/>
      <c r="B139" s="10">
        <v>4</v>
      </c>
      <c r="C139" s="59" t="s">
        <v>22</v>
      </c>
      <c r="D139" s="60" t="s">
        <v>23</v>
      </c>
      <c r="E139" s="61" t="s">
        <v>24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4.25" x14ac:dyDescent="0.2">
      <c r="A140" s="1"/>
      <c r="B140" s="10">
        <v>8</v>
      </c>
      <c r="C140" s="84" t="s">
        <v>19</v>
      </c>
      <c r="D140" s="60" t="s">
        <v>45</v>
      </c>
      <c r="E140" s="76" t="s">
        <v>13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4.25" x14ac:dyDescent="0.2">
      <c r="A141" s="1"/>
      <c r="B141" s="10">
        <v>4</v>
      </c>
      <c r="C141" s="59" t="s">
        <v>22</v>
      </c>
      <c r="D141" s="60" t="s">
        <v>23</v>
      </c>
      <c r="E141" s="61" t="s">
        <v>13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4.25" x14ac:dyDescent="0.2">
      <c r="A142" s="1"/>
      <c r="B142" s="10">
        <v>8</v>
      </c>
      <c r="C142" s="59" t="s">
        <v>19</v>
      </c>
      <c r="D142" s="60" t="s">
        <v>45</v>
      </c>
      <c r="E142" s="76" t="s">
        <v>25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4.25" x14ac:dyDescent="0.2">
      <c r="A143" s="1"/>
      <c r="B143" s="10">
        <v>4</v>
      </c>
      <c r="C143" s="59" t="s">
        <v>22</v>
      </c>
      <c r="D143" s="60" t="s">
        <v>23</v>
      </c>
      <c r="E143" s="76" t="s">
        <v>25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2">
      <c r="A144" s="1"/>
      <c r="B144" s="10"/>
      <c r="C144" s="36"/>
      <c r="D144" s="34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">
      <c r="A145" s="1"/>
      <c r="B145" s="1"/>
      <c r="C145" s="1" t="s">
        <v>5</v>
      </c>
      <c r="D145" s="1" t="s">
        <v>5</v>
      </c>
      <c r="E145" s="1" t="s">
        <v>3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">
      <c r="A146" s="1"/>
      <c r="B146" s="5" t="s">
        <v>98</v>
      </c>
      <c r="C146" s="5" t="s">
        <v>14</v>
      </c>
      <c r="D146" s="5" t="s">
        <v>2</v>
      </c>
      <c r="E146" s="5" t="s">
        <v>4</v>
      </c>
      <c r="F146" s="5" t="s">
        <v>100</v>
      </c>
      <c r="G146" s="5" t="s">
        <v>100</v>
      </c>
      <c r="H146" s="5" t="s">
        <v>100</v>
      </c>
      <c r="I146" s="5" t="s">
        <v>100</v>
      </c>
      <c r="J146" s="5" t="s">
        <v>100</v>
      </c>
      <c r="K146" s="5" t="s">
        <v>100</v>
      </c>
      <c r="L146" s="5" t="s">
        <v>100</v>
      </c>
      <c r="M146" s="5" t="s">
        <v>100</v>
      </c>
      <c r="N146" s="5" t="s">
        <v>100</v>
      </c>
      <c r="O146" s="5" t="s">
        <v>100</v>
      </c>
    </row>
    <row r="147" spans="1:15" ht="14.25" x14ac:dyDescent="0.2">
      <c r="A147" s="1"/>
      <c r="B147" s="10">
        <v>8</v>
      </c>
      <c r="C147" s="59" t="s">
        <v>19</v>
      </c>
      <c r="D147" s="60" t="s">
        <v>44</v>
      </c>
      <c r="E147" s="61" t="s">
        <v>24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4.25" x14ac:dyDescent="0.2">
      <c r="A148" s="1"/>
      <c r="B148" s="10">
        <v>4</v>
      </c>
      <c r="C148" s="59" t="s">
        <v>22</v>
      </c>
      <c r="D148" s="60" t="s">
        <v>23</v>
      </c>
      <c r="E148" s="61" t="s">
        <v>24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4.25" x14ac:dyDescent="0.2">
      <c r="A149" s="1"/>
      <c r="B149" s="10">
        <v>8</v>
      </c>
      <c r="C149" s="59" t="s">
        <v>19</v>
      </c>
      <c r="D149" s="60" t="s">
        <v>44</v>
      </c>
      <c r="E149" s="61" t="s">
        <v>13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4.25" x14ac:dyDescent="0.2">
      <c r="A150" s="1"/>
      <c r="B150" s="10">
        <v>4</v>
      </c>
      <c r="C150" s="59" t="s">
        <v>22</v>
      </c>
      <c r="D150" s="60" t="s">
        <v>23</v>
      </c>
      <c r="E150" s="61" t="s">
        <v>13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4.25" x14ac:dyDescent="0.2">
      <c r="A151" s="1"/>
      <c r="B151" s="10">
        <v>8</v>
      </c>
      <c r="C151" s="59" t="s">
        <v>19</v>
      </c>
      <c r="D151" s="60" t="s">
        <v>44</v>
      </c>
      <c r="E151" s="76" t="s">
        <v>25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4.25" x14ac:dyDescent="0.2">
      <c r="A152" s="1"/>
      <c r="B152" s="109">
        <v>4</v>
      </c>
      <c r="C152" s="69" t="s">
        <v>22</v>
      </c>
      <c r="D152" s="70" t="s">
        <v>23</v>
      </c>
      <c r="E152" s="71" t="s">
        <v>25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4.25" x14ac:dyDescent="0.2">
      <c r="A153" s="1"/>
      <c r="B153" s="10">
        <v>8</v>
      </c>
      <c r="C153" s="84" t="s">
        <v>19</v>
      </c>
      <c r="D153" s="60" t="s">
        <v>45</v>
      </c>
      <c r="E153" s="76" t="s">
        <v>24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4.25" x14ac:dyDescent="0.2">
      <c r="A154" s="1"/>
      <c r="B154" s="10">
        <v>4</v>
      </c>
      <c r="C154" s="59" t="s">
        <v>22</v>
      </c>
      <c r="D154" s="60" t="s">
        <v>23</v>
      </c>
      <c r="E154" s="61" t="s">
        <v>24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4.25" x14ac:dyDescent="0.2">
      <c r="A155" s="1"/>
      <c r="B155" s="10">
        <v>8</v>
      </c>
      <c r="C155" s="84" t="s">
        <v>19</v>
      </c>
      <c r="D155" s="60" t="s">
        <v>45</v>
      </c>
      <c r="E155" s="76" t="s">
        <v>13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4.25" x14ac:dyDescent="0.2">
      <c r="A156" s="1"/>
      <c r="B156" s="10">
        <v>4</v>
      </c>
      <c r="C156" s="59" t="s">
        <v>22</v>
      </c>
      <c r="D156" s="60" t="s">
        <v>23</v>
      </c>
      <c r="E156" s="61" t="s">
        <v>13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4.25" x14ac:dyDescent="0.2">
      <c r="A157" s="1"/>
      <c r="B157" s="10">
        <v>8</v>
      </c>
      <c r="C157" s="59" t="s">
        <v>19</v>
      </c>
      <c r="D157" s="60" t="s">
        <v>45</v>
      </c>
      <c r="E157" s="76" t="s">
        <v>25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4.25" x14ac:dyDescent="0.2">
      <c r="A158" s="1"/>
      <c r="B158" s="10">
        <v>4</v>
      </c>
      <c r="C158" s="59" t="s">
        <v>22</v>
      </c>
      <c r="D158" s="60" t="s">
        <v>23</v>
      </c>
      <c r="E158" s="76" t="s">
        <v>25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">
      <c r="A159" s="1"/>
      <c r="B159" s="10"/>
      <c r="C159" s="36"/>
      <c r="D159" s="34"/>
      <c r="E159" s="10"/>
    </row>
    <row r="160" spans="1:15" x14ac:dyDescent="0.2">
      <c r="A160" s="1"/>
      <c r="B160" s="10"/>
      <c r="C160" s="36"/>
      <c r="D160" s="34"/>
      <c r="E160" s="10"/>
    </row>
    <row r="161" spans="1:5" x14ac:dyDescent="0.2">
      <c r="A161" s="1"/>
      <c r="B161" s="10"/>
      <c r="C161" s="36"/>
      <c r="D161" s="34"/>
      <c r="E161" s="10"/>
    </row>
    <row r="162" spans="1:5" x14ac:dyDescent="0.2">
      <c r="A162" s="1"/>
      <c r="B162" s="10"/>
      <c r="C162" s="36"/>
      <c r="D162" s="34"/>
      <c r="E162" s="10"/>
    </row>
    <row r="163" spans="1:5" x14ac:dyDescent="0.2">
      <c r="A163" s="1"/>
      <c r="B163" s="10"/>
      <c r="C163" s="36"/>
      <c r="D163" s="34"/>
      <c r="E163" s="10"/>
    </row>
    <row r="164" spans="1:5" x14ac:dyDescent="0.2">
      <c r="A164" s="1"/>
      <c r="B164" s="10"/>
      <c r="C164" s="36"/>
      <c r="D164" s="34"/>
      <c r="E164" s="10"/>
    </row>
    <row r="165" spans="1:5" x14ac:dyDescent="0.2">
      <c r="A165" s="1"/>
      <c r="B165" s="10"/>
      <c r="C165" s="36"/>
      <c r="D165" s="34"/>
      <c r="E165" s="10"/>
    </row>
    <row r="166" spans="1:5" x14ac:dyDescent="0.2">
      <c r="A166" s="1"/>
      <c r="B166" s="10"/>
      <c r="C166" s="36"/>
      <c r="D166" s="34"/>
      <c r="E166" s="10"/>
    </row>
    <row r="167" spans="1:5" x14ac:dyDescent="0.2">
      <c r="A167" s="1"/>
      <c r="B167" s="10"/>
      <c r="C167" s="36"/>
      <c r="D167" s="34"/>
      <c r="E167" s="10"/>
    </row>
    <row r="168" spans="1:5" x14ac:dyDescent="0.2">
      <c r="A168" s="1"/>
      <c r="B168" s="10"/>
      <c r="C168" s="36"/>
      <c r="D168" s="34"/>
      <c r="E168" s="10"/>
    </row>
    <row r="169" spans="1:5" x14ac:dyDescent="0.2">
      <c r="A169" s="1"/>
      <c r="B169" s="10"/>
      <c r="C169" s="36"/>
      <c r="D169" s="34"/>
      <c r="E169" s="10"/>
    </row>
    <row r="170" spans="1:5" x14ac:dyDescent="0.2">
      <c r="A170" s="1"/>
      <c r="B170" s="10"/>
      <c r="C170" s="36"/>
      <c r="D170" s="34"/>
      <c r="E170" s="10"/>
    </row>
    <row r="171" spans="1:5" x14ac:dyDescent="0.2">
      <c r="A171" s="1"/>
      <c r="B171" s="10"/>
      <c r="C171" s="36"/>
      <c r="D171" s="34"/>
      <c r="E171" s="10"/>
    </row>
    <row r="172" spans="1:5" x14ac:dyDescent="0.2">
      <c r="A172" s="1"/>
      <c r="B172" s="10"/>
      <c r="C172" s="36"/>
      <c r="D172" s="34"/>
      <c r="E172" s="10"/>
    </row>
    <row r="173" spans="1:5" x14ac:dyDescent="0.2">
      <c r="A173" s="1"/>
      <c r="B173" s="10"/>
      <c r="C173" s="36"/>
      <c r="D173" s="34"/>
      <c r="E173" s="10"/>
    </row>
    <row r="174" spans="1:5" x14ac:dyDescent="0.2">
      <c r="A174" s="1"/>
      <c r="B174" s="10"/>
      <c r="C174" s="36"/>
      <c r="D174" s="34"/>
      <c r="E174" s="10"/>
    </row>
    <row r="175" spans="1:5" x14ac:dyDescent="0.2">
      <c r="A175" s="1"/>
      <c r="B175" s="10"/>
      <c r="C175" s="36"/>
      <c r="D175" s="34"/>
      <c r="E175" s="10"/>
    </row>
    <row r="176" spans="1:5" x14ac:dyDescent="0.2">
      <c r="A176" s="1"/>
      <c r="B176" s="10"/>
      <c r="C176" s="36"/>
      <c r="D176" s="34"/>
      <c r="E176" s="10"/>
    </row>
    <row r="177" spans="1:5" x14ac:dyDescent="0.2">
      <c r="A177" s="1"/>
      <c r="B177" s="10"/>
      <c r="C177" s="36"/>
      <c r="D177" s="34"/>
      <c r="E177" s="10"/>
    </row>
    <row r="178" spans="1:5" x14ac:dyDescent="0.2">
      <c r="A178" s="1"/>
      <c r="B178" s="10"/>
      <c r="C178" s="36"/>
      <c r="D178" s="34"/>
      <c r="E178" s="10"/>
    </row>
    <row r="179" spans="1:5" x14ac:dyDescent="0.2">
      <c r="A179" s="1"/>
      <c r="B179" s="10"/>
      <c r="C179" s="36"/>
      <c r="D179" s="34"/>
      <c r="E179" s="10"/>
    </row>
    <row r="180" spans="1:5" x14ac:dyDescent="0.2">
      <c r="A180" s="1"/>
      <c r="B180" s="10"/>
      <c r="C180" s="36"/>
      <c r="D180" s="34"/>
      <c r="E180" s="10"/>
    </row>
    <row r="181" spans="1:5" x14ac:dyDescent="0.2">
      <c r="A181" s="1"/>
      <c r="B181" s="10"/>
      <c r="C181" s="36"/>
      <c r="D181" s="34"/>
      <c r="E181" s="10"/>
    </row>
    <row r="182" spans="1:5" x14ac:dyDescent="0.2">
      <c r="A182" s="1"/>
      <c r="B182" s="10"/>
      <c r="C182" s="36"/>
      <c r="D182" s="34"/>
      <c r="E182" s="10"/>
    </row>
    <row r="183" spans="1:5" x14ac:dyDescent="0.2">
      <c r="A183" s="1"/>
      <c r="B183" s="10"/>
      <c r="C183" s="36"/>
      <c r="D183" s="34"/>
      <c r="E183" s="10"/>
    </row>
    <row r="184" spans="1:5" x14ac:dyDescent="0.2">
      <c r="A184" s="1"/>
      <c r="B184" s="10"/>
      <c r="C184" s="36"/>
      <c r="D184" s="34"/>
      <c r="E184" s="10"/>
    </row>
    <row r="185" spans="1:5" x14ac:dyDescent="0.2">
      <c r="A185" s="1"/>
      <c r="B185" s="10"/>
      <c r="C185" s="36"/>
      <c r="D185" s="34"/>
      <c r="E185" s="10"/>
    </row>
    <row r="186" spans="1:5" x14ac:dyDescent="0.2">
      <c r="A186" s="1"/>
      <c r="B186" s="10"/>
      <c r="C186" s="36"/>
      <c r="D186" s="34"/>
      <c r="E186" s="10"/>
    </row>
    <row r="187" spans="1:5" x14ac:dyDescent="0.2">
      <c r="A187" s="1"/>
      <c r="B187" s="10"/>
      <c r="C187" s="36"/>
      <c r="D187" s="34"/>
      <c r="E187" s="10"/>
    </row>
    <row r="188" spans="1:5" x14ac:dyDescent="0.2">
      <c r="A188" s="1"/>
      <c r="B188" s="10"/>
      <c r="C188" s="36"/>
      <c r="D188" s="34"/>
      <c r="E188" s="10"/>
    </row>
    <row r="189" spans="1:5" x14ac:dyDescent="0.2">
      <c r="A189" s="1"/>
      <c r="B189" s="10"/>
      <c r="C189" s="36"/>
      <c r="D189" s="34"/>
      <c r="E189" s="10"/>
    </row>
    <row r="190" spans="1:5" x14ac:dyDescent="0.2">
      <c r="A190" s="1"/>
      <c r="B190" s="10"/>
      <c r="C190" s="36"/>
      <c r="D190" s="34"/>
      <c r="E190" s="10"/>
    </row>
    <row r="191" spans="1:5" x14ac:dyDescent="0.2">
      <c r="A191" s="1"/>
      <c r="B191" s="10"/>
      <c r="C191" s="36"/>
      <c r="D191" s="34"/>
      <c r="E191" s="10"/>
    </row>
    <row r="192" spans="1:5" x14ac:dyDescent="0.2">
      <c r="A192" s="1"/>
      <c r="B192" s="10"/>
      <c r="C192" s="36"/>
      <c r="D192" s="34"/>
      <c r="E192" s="10"/>
    </row>
    <row r="193" spans="1:5" x14ac:dyDescent="0.2">
      <c r="A193" s="1"/>
      <c r="B193" s="10"/>
      <c r="C193" s="36"/>
      <c r="D193" s="34"/>
      <c r="E193" s="10"/>
    </row>
    <row r="194" spans="1:5" x14ac:dyDescent="0.2">
      <c r="A194" s="1"/>
      <c r="B194" s="10"/>
      <c r="C194" s="36"/>
      <c r="D194" s="34"/>
      <c r="E194" s="10"/>
    </row>
    <row r="195" spans="1:5" x14ac:dyDescent="0.2">
      <c r="A195" s="1"/>
      <c r="B195" s="10"/>
      <c r="C195" s="36"/>
      <c r="D195" s="34"/>
      <c r="E195" s="10"/>
    </row>
    <row r="196" spans="1:5" x14ac:dyDescent="0.2">
      <c r="A196" s="1"/>
      <c r="B196" s="10"/>
      <c r="C196" s="36"/>
      <c r="D196" s="34"/>
      <c r="E196" s="10"/>
    </row>
    <row r="197" spans="1:5" x14ac:dyDescent="0.2">
      <c r="A197" s="1"/>
      <c r="B197" s="10"/>
      <c r="C197" s="36"/>
      <c r="D197" s="34"/>
      <c r="E197" s="10"/>
    </row>
    <row r="198" spans="1:5" x14ac:dyDescent="0.2">
      <c r="A198" s="1"/>
      <c r="B198" s="10"/>
      <c r="C198" s="36"/>
      <c r="D198" s="34"/>
      <c r="E198" s="10"/>
    </row>
    <row r="199" spans="1:5" x14ac:dyDescent="0.2">
      <c r="A199" s="1"/>
      <c r="B199" s="10"/>
      <c r="C199" s="36"/>
      <c r="D199" s="34"/>
      <c r="E199" s="10"/>
    </row>
    <row r="200" spans="1:5" x14ac:dyDescent="0.2">
      <c r="A200" s="1"/>
      <c r="B200" s="10"/>
      <c r="C200" s="36"/>
      <c r="D200" s="34"/>
      <c r="E200" s="10"/>
    </row>
    <row r="201" spans="1:5" x14ac:dyDescent="0.2">
      <c r="A201" s="1"/>
      <c r="B201" s="10"/>
      <c r="C201" s="36"/>
      <c r="D201" s="34"/>
      <c r="E201" s="10"/>
    </row>
    <row r="202" spans="1:5" x14ac:dyDescent="0.2">
      <c r="A202" s="1"/>
      <c r="B202" s="10"/>
      <c r="C202" s="36"/>
      <c r="D202" s="34"/>
      <c r="E202" s="10"/>
    </row>
    <row r="203" spans="1:5" x14ac:dyDescent="0.2">
      <c r="A203" s="1"/>
      <c r="B203" s="10"/>
      <c r="C203" s="36"/>
      <c r="D203" s="34"/>
      <c r="E203" s="10"/>
    </row>
    <row r="204" spans="1:5" x14ac:dyDescent="0.2">
      <c r="A204" s="1"/>
      <c r="B204" s="10"/>
      <c r="C204" s="36"/>
      <c r="D204" s="34"/>
      <c r="E204" s="10"/>
    </row>
    <row r="205" spans="1:5" x14ac:dyDescent="0.2">
      <c r="A205" s="1"/>
      <c r="B205" s="10"/>
      <c r="C205" s="36"/>
      <c r="D205" s="34"/>
      <c r="E205" s="10"/>
    </row>
    <row r="206" spans="1:5" x14ac:dyDescent="0.2">
      <c r="A206" s="1"/>
      <c r="B206" s="10"/>
      <c r="C206" s="36"/>
      <c r="D206" s="34"/>
      <c r="E206" s="10"/>
    </row>
    <row r="207" spans="1:5" x14ac:dyDescent="0.2">
      <c r="A207" s="1"/>
      <c r="B207" s="10"/>
      <c r="C207" s="36"/>
      <c r="D207" s="34"/>
      <c r="E207" s="10"/>
    </row>
    <row r="208" spans="1:5" x14ac:dyDescent="0.2">
      <c r="A208" s="1"/>
      <c r="B208" s="10"/>
      <c r="C208" s="36"/>
      <c r="D208" s="34"/>
      <c r="E208" s="10"/>
    </row>
    <row r="209" spans="1:5" x14ac:dyDescent="0.2">
      <c r="A209" s="1"/>
      <c r="B209" s="10"/>
      <c r="C209" s="36"/>
      <c r="D209" s="34"/>
      <c r="E209" s="10"/>
    </row>
    <row r="210" spans="1:5" x14ac:dyDescent="0.2">
      <c r="A210" s="1"/>
      <c r="B210" s="10"/>
      <c r="C210" s="36"/>
      <c r="D210" s="34"/>
      <c r="E210" s="10"/>
    </row>
    <row r="211" spans="1:5" x14ac:dyDescent="0.2">
      <c r="A211" s="1"/>
      <c r="B211" s="10"/>
      <c r="C211" s="36"/>
      <c r="D211" s="34"/>
      <c r="E211" s="10"/>
    </row>
    <row r="212" spans="1:5" x14ac:dyDescent="0.2">
      <c r="A212" s="1"/>
      <c r="B212" s="10"/>
      <c r="C212" s="36"/>
      <c r="D212" s="34"/>
      <c r="E212" s="10"/>
    </row>
    <row r="213" spans="1:5" x14ac:dyDescent="0.2">
      <c r="A213" s="1"/>
      <c r="B213" s="10"/>
      <c r="C213" s="36"/>
      <c r="D213" s="34"/>
      <c r="E213" s="10"/>
    </row>
    <row r="214" spans="1:5" x14ac:dyDescent="0.2">
      <c r="A214" s="1"/>
      <c r="B214" s="10"/>
      <c r="C214" s="36"/>
      <c r="D214" s="34"/>
      <c r="E214" s="10"/>
    </row>
    <row r="215" spans="1:5" x14ac:dyDescent="0.2">
      <c r="A215" s="1"/>
      <c r="B215" s="10"/>
      <c r="C215" s="36"/>
      <c r="D215" s="34"/>
      <c r="E215" s="10"/>
    </row>
    <row r="216" spans="1:5" x14ac:dyDescent="0.2">
      <c r="A216" s="1"/>
      <c r="B216" s="10"/>
      <c r="C216" s="36"/>
      <c r="D216" s="34"/>
      <c r="E216" s="10"/>
    </row>
    <row r="217" spans="1:5" x14ac:dyDescent="0.2">
      <c r="A217" s="1"/>
      <c r="B217" s="10"/>
      <c r="C217" s="36"/>
      <c r="D217" s="34"/>
      <c r="E217" s="10"/>
    </row>
    <row r="218" spans="1:5" x14ac:dyDescent="0.2">
      <c r="A218" s="1"/>
      <c r="B218" s="10"/>
      <c r="C218" s="36"/>
      <c r="D218" s="34"/>
      <c r="E218" s="10"/>
    </row>
    <row r="219" spans="1:5" x14ac:dyDescent="0.2">
      <c r="A219" s="1"/>
      <c r="B219" s="10"/>
      <c r="C219" s="36"/>
      <c r="D219" s="34"/>
      <c r="E219" s="10"/>
    </row>
    <row r="220" spans="1:5" x14ac:dyDescent="0.2">
      <c r="A220" s="1"/>
      <c r="B220" s="10"/>
      <c r="C220" s="36"/>
      <c r="D220" s="34"/>
      <c r="E220" s="10"/>
    </row>
    <row r="221" spans="1:5" x14ac:dyDescent="0.2">
      <c r="A221" s="1"/>
      <c r="B221" s="10"/>
      <c r="C221" s="36"/>
      <c r="D221" s="34"/>
      <c r="E221" s="10"/>
    </row>
    <row r="222" spans="1:5" x14ac:dyDescent="0.2">
      <c r="A222" s="1"/>
      <c r="B222" s="10"/>
      <c r="C222" s="36"/>
      <c r="D222" s="34"/>
      <c r="E222" s="10"/>
    </row>
    <row r="223" spans="1:5" x14ac:dyDescent="0.2">
      <c r="A223" s="1"/>
      <c r="B223" s="10"/>
      <c r="C223" s="36"/>
      <c r="D223" s="34"/>
      <c r="E223" s="10"/>
    </row>
    <row r="224" spans="1:5" x14ac:dyDescent="0.2">
      <c r="A224" s="1"/>
      <c r="B224" s="10"/>
      <c r="C224" s="36"/>
      <c r="D224" s="34"/>
      <c r="E224" s="10"/>
    </row>
    <row r="225" spans="1:5" x14ac:dyDescent="0.2">
      <c r="A225" s="1"/>
      <c r="B225" s="10"/>
      <c r="C225" s="36"/>
      <c r="D225" s="34"/>
      <c r="E225" s="10"/>
    </row>
    <row r="226" spans="1:5" x14ac:dyDescent="0.2">
      <c r="A226" s="1"/>
      <c r="B226" s="10"/>
      <c r="C226" s="36"/>
      <c r="D226" s="34"/>
      <c r="E226" s="10"/>
    </row>
    <row r="227" spans="1:5" x14ac:dyDescent="0.2">
      <c r="A227" s="1"/>
      <c r="B227" s="10"/>
      <c r="C227" s="36"/>
      <c r="D227" s="34"/>
      <c r="E227" s="10"/>
    </row>
    <row r="228" spans="1:5" x14ac:dyDescent="0.2">
      <c r="A228" s="1"/>
      <c r="B228" s="10"/>
      <c r="C228" s="36"/>
      <c r="D228" s="34"/>
      <c r="E228" s="10"/>
    </row>
    <row r="229" spans="1:5" x14ac:dyDescent="0.2">
      <c r="A229" s="1"/>
      <c r="B229" s="10"/>
      <c r="C229" s="36"/>
      <c r="D229" s="34"/>
      <c r="E229" s="10"/>
    </row>
    <row r="230" spans="1:5" x14ac:dyDescent="0.2">
      <c r="A230" s="1"/>
      <c r="B230" s="10"/>
      <c r="C230" s="36"/>
      <c r="D230" s="34"/>
      <c r="E230" s="10"/>
    </row>
    <row r="231" spans="1:5" x14ac:dyDescent="0.2">
      <c r="A231" s="1"/>
      <c r="B231" s="10"/>
      <c r="C231" s="36"/>
      <c r="D231" s="34"/>
      <c r="E231" s="10"/>
    </row>
    <row r="232" spans="1:5" x14ac:dyDescent="0.2">
      <c r="A232" s="1"/>
      <c r="B232" s="10"/>
      <c r="C232" s="36"/>
      <c r="D232" s="34"/>
      <c r="E232" s="10"/>
    </row>
    <row r="233" spans="1:5" x14ac:dyDescent="0.2">
      <c r="A233" s="1"/>
      <c r="B233" s="10"/>
      <c r="C233" s="36"/>
      <c r="D233" s="34"/>
      <c r="E233" s="10"/>
    </row>
    <row r="234" spans="1:5" x14ac:dyDescent="0.2">
      <c r="A234" s="1"/>
      <c r="B234" s="10"/>
      <c r="C234" s="36"/>
      <c r="D234" s="34"/>
      <c r="E234" s="10"/>
    </row>
    <row r="235" spans="1:5" x14ac:dyDescent="0.2">
      <c r="A235" s="1"/>
      <c r="B235" s="10"/>
      <c r="C235" s="36"/>
      <c r="D235" s="34"/>
      <c r="E235" s="10"/>
    </row>
    <row r="236" spans="1:5" x14ac:dyDescent="0.2">
      <c r="A236" s="1"/>
      <c r="B236" s="10"/>
      <c r="C236" s="36"/>
      <c r="D236" s="34"/>
      <c r="E236" s="10"/>
    </row>
    <row r="237" spans="1:5" x14ac:dyDescent="0.2">
      <c r="A237" s="1"/>
      <c r="B237" s="10"/>
      <c r="C237" s="36"/>
      <c r="D237" s="34"/>
      <c r="E237" s="10"/>
    </row>
    <row r="238" spans="1:5" x14ac:dyDescent="0.2">
      <c r="A238" s="1"/>
      <c r="B238" s="10"/>
      <c r="C238" s="36"/>
      <c r="D238" s="34"/>
      <c r="E238" s="10"/>
    </row>
    <row r="239" spans="1:5" x14ac:dyDescent="0.2">
      <c r="A239" s="1"/>
      <c r="B239" s="10"/>
      <c r="C239" s="36"/>
      <c r="D239" s="34"/>
      <c r="E239" s="10"/>
    </row>
    <row r="240" spans="1:5" x14ac:dyDescent="0.2">
      <c r="A240" s="1"/>
      <c r="B240" s="10"/>
      <c r="C240" s="36"/>
      <c r="D240" s="34"/>
      <c r="E240" s="10"/>
    </row>
    <row r="241" spans="1:5" x14ac:dyDescent="0.2">
      <c r="A241" s="1"/>
      <c r="B241" s="10"/>
      <c r="C241" s="36"/>
      <c r="D241" s="34"/>
      <c r="E241" s="10"/>
    </row>
    <row r="242" spans="1:5" x14ac:dyDescent="0.2">
      <c r="A242" s="1"/>
      <c r="B242" s="10"/>
      <c r="C242" s="36"/>
      <c r="D242" s="34"/>
      <c r="E242" s="10"/>
    </row>
    <row r="243" spans="1:5" x14ac:dyDescent="0.2">
      <c r="A243" s="1"/>
      <c r="B243" s="10"/>
      <c r="C243" s="36"/>
      <c r="D243" s="34"/>
      <c r="E243" s="10"/>
    </row>
    <row r="244" spans="1:5" x14ac:dyDescent="0.2">
      <c r="A244" s="1"/>
      <c r="B244" s="10"/>
      <c r="C244" s="36"/>
      <c r="D244" s="34"/>
      <c r="E244" s="10"/>
    </row>
    <row r="245" spans="1:5" x14ac:dyDescent="0.2">
      <c r="A245" s="1"/>
      <c r="B245" s="10"/>
      <c r="C245" s="36"/>
      <c r="D245" s="34"/>
      <c r="E245" s="10"/>
    </row>
    <row r="246" spans="1:5" x14ac:dyDescent="0.2">
      <c r="A246" s="1"/>
      <c r="B246" s="10"/>
      <c r="C246" s="36"/>
      <c r="D246" s="34"/>
      <c r="E246" s="10"/>
    </row>
    <row r="247" spans="1:5" x14ac:dyDescent="0.2">
      <c r="A247" s="1"/>
      <c r="B247" s="10"/>
      <c r="C247" s="36"/>
      <c r="D247" s="34"/>
      <c r="E247" s="10"/>
    </row>
    <row r="248" spans="1:5" x14ac:dyDescent="0.2">
      <c r="A248" s="1"/>
      <c r="B248" s="10"/>
      <c r="C248" s="36"/>
      <c r="D248" s="34"/>
      <c r="E248" s="10"/>
    </row>
    <row r="249" spans="1:5" x14ac:dyDescent="0.2">
      <c r="A249" s="1"/>
      <c r="B249" s="10"/>
      <c r="C249" s="36"/>
      <c r="D249" s="34"/>
      <c r="E249" s="10"/>
    </row>
    <row r="250" spans="1:5" x14ac:dyDescent="0.2">
      <c r="A250" s="1"/>
      <c r="B250" s="10"/>
      <c r="C250" s="36"/>
      <c r="D250" s="34"/>
      <c r="E250" s="10"/>
    </row>
    <row r="251" spans="1:5" x14ac:dyDescent="0.2">
      <c r="A251" s="1"/>
      <c r="B251" s="10"/>
      <c r="C251" s="36"/>
      <c r="D251" s="34"/>
      <c r="E251" s="10"/>
    </row>
    <row r="252" spans="1:5" x14ac:dyDescent="0.2">
      <c r="A252" s="1"/>
      <c r="B252" s="10"/>
      <c r="C252" s="36"/>
      <c r="D252" s="34"/>
      <c r="E252" s="10"/>
    </row>
    <row r="253" spans="1:5" x14ac:dyDescent="0.2">
      <c r="A253" s="1"/>
      <c r="B253" s="10"/>
      <c r="C253" s="36"/>
      <c r="D253" s="34"/>
      <c r="E253" s="10"/>
    </row>
    <row r="254" spans="1:5" x14ac:dyDescent="0.2">
      <c r="A254" s="1"/>
      <c r="B254" s="10"/>
      <c r="C254" s="36"/>
      <c r="D254" s="34"/>
      <c r="E254" s="10"/>
    </row>
    <row r="255" spans="1:5" x14ac:dyDescent="0.2">
      <c r="A255" s="1"/>
      <c r="B255" s="10"/>
      <c r="C255" s="36"/>
      <c r="D255" s="34"/>
      <c r="E255" s="10"/>
    </row>
    <row r="256" spans="1:5" x14ac:dyDescent="0.2">
      <c r="A256" s="1"/>
      <c r="B256" s="10"/>
      <c r="C256" s="36"/>
      <c r="D256" s="34"/>
      <c r="E256" s="10"/>
    </row>
    <row r="257" spans="1:5" x14ac:dyDescent="0.2">
      <c r="A257" s="1"/>
      <c r="B257" s="10"/>
      <c r="C257" s="36"/>
      <c r="D257" s="34"/>
      <c r="E257" s="10"/>
    </row>
    <row r="258" spans="1:5" x14ac:dyDescent="0.2">
      <c r="A258" s="1"/>
      <c r="B258" s="10"/>
      <c r="C258" s="36"/>
      <c r="D258" s="34"/>
      <c r="E258" s="10"/>
    </row>
    <row r="259" spans="1:5" x14ac:dyDescent="0.2">
      <c r="A259" s="1"/>
      <c r="B259" s="10"/>
      <c r="C259" s="36"/>
      <c r="D259" s="34"/>
      <c r="E259" s="10"/>
    </row>
    <row r="260" spans="1:5" x14ac:dyDescent="0.2">
      <c r="A260" s="1"/>
      <c r="B260" s="10"/>
      <c r="C260" s="36"/>
      <c r="D260" s="34"/>
      <c r="E260" s="10"/>
    </row>
    <row r="261" spans="1:5" x14ac:dyDescent="0.2">
      <c r="A261" s="1"/>
      <c r="B261" s="10"/>
      <c r="C261" s="36"/>
      <c r="D261" s="34"/>
      <c r="E261" s="10"/>
    </row>
    <row r="262" spans="1:5" x14ac:dyDescent="0.2">
      <c r="A262" s="1"/>
      <c r="B262" s="10"/>
      <c r="C262" s="36"/>
      <c r="D262" s="34"/>
      <c r="E262" s="10"/>
    </row>
    <row r="263" spans="1:5" x14ac:dyDescent="0.2">
      <c r="A263" s="1"/>
      <c r="B263" s="10"/>
      <c r="C263" s="36"/>
      <c r="D263" s="34"/>
      <c r="E263" s="10"/>
    </row>
    <row r="264" spans="1:5" x14ac:dyDescent="0.2">
      <c r="A264" s="1"/>
      <c r="B264" s="10"/>
      <c r="C264" s="36"/>
      <c r="D264" s="34"/>
      <c r="E264" s="10"/>
    </row>
    <row r="265" spans="1:5" x14ac:dyDescent="0.2">
      <c r="A265" s="1"/>
      <c r="B265" s="10"/>
      <c r="C265" s="36"/>
      <c r="D265" s="34"/>
      <c r="E265" s="10"/>
    </row>
    <row r="266" spans="1:5" x14ac:dyDescent="0.2">
      <c r="A266" s="1"/>
      <c r="B266" s="10"/>
      <c r="C266" s="36"/>
      <c r="D266" s="34"/>
      <c r="E266" s="10"/>
    </row>
    <row r="267" spans="1:5" x14ac:dyDescent="0.2">
      <c r="A267" s="1"/>
      <c r="B267" s="10"/>
      <c r="C267" s="36"/>
      <c r="D267" s="34"/>
      <c r="E267" s="10"/>
    </row>
    <row r="268" spans="1:5" x14ac:dyDescent="0.2">
      <c r="A268" s="1"/>
      <c r="B268" s="10"/>
      <c r="C268" s="36"/>
      <c r="D268" s="34"/>
      <c r="E268" s="10"/>
    </row>
    <row r="269" spans="1:5" x14ac:dyDescent="0.2">
      <c r="A269" s="1"/>
      <c r="B269" s="10"/>
      <c r="C269" s="36"/>
      <c r="D269" s="34"/>
      <c r="E269" s="10"/>
    </row>
    <row r="270" spans="1:5" x14ac:dyDescent="0.2">
      <c r="A270" s="1"/>
      <c r="B270" s="10"/>
      <c r="C270" s="36"/>
      <c r="D270" s="34"/>
      <c r="E270" s="10"/>
    </row>
    <row r="271" spans="1:5" x14ac:dyDescent="0.2">
      <c r="A271" s="1"/>
      <c r="B271" s="10"/>
      <c r="C271" s="36"/>
      <c r="D271" s="34"/>
      <c r="E271" s="10"/>
    </row>
    <row r="272" spans="1:5" x14ac:dyDescent="0.2">
      <c r="A272" s="1"/>
      <c r="B272" s="10"/>
      <c r="C272" s="36"/>
      <c r="D272" s="34"/>
      <c r="E272" s="10"/>
    </row>
    <row r="273" spans="1:5" x14ac:dyDescent="0.2">
      <c r="A273" s="1"/>
      <c r="B273" s="10"/>
      <c r="C273" s="36"/>
      <c r="D273" s="34"/>
      <c r="E273" s="10"/>
    </row>
    <row r="274" spans="1:5" x14ac:dyDescent="0.2">
      <c r="A274" s="1"/>
      <c r="B274" s="10"/>
      <c r="C274" s="36"/>
      <c r="D274" s="34"/>
      <c r="E274" s="10"/>
    </row>
    <row r="275" spans="1:5" x14ac:dyDescent="0.2">
      <c r="A275" s="1"/>
      <c r="B275" s="10"/>
      <c r="C275" s="36"/>
      <c r="D275" s="34"/>
      <c r="E275" s="10"/>
    </row>
    <row r="276" spans="1:5" x14ac:dyDescent="0.2">
      <c r="A276" s="1"/>
      <c r="B276" s="10"/>
      <c r="C276" s="36"/>
      <c r="D276" s="34"/>
      <c r="E276" s="10"/>
    </row>
    <row r="277" spans="1:5" x14ac:dyDescent="0.2">
      <c r="A277" s="1"/>
      <c r="B277" s="10"/>
      <c r="C277" s="36"/>
      <c r="D277" s="34"/>
      <c r="E277" s="10"/>
    </row>
    <row r="278" spans="1:5" x14ac:dyDescent="0.2">
      <c r="A278" s="1"/>
      <c r="B278" s="10"/>
      <c r="C278" s="36"/>
      <c r="D278" s="34"/>
      <c r="E278" s="10"/>
    </row>
    <row r="279" spans="1:5" x14ac:dyDescent="0.2">
      <c r="A279" s="1"/>
      <c r="B279" s="10"/>
      <c r="C279" s="36"/>
      <c r="D279" s="34"/>
      <c r="E279" s="10"/>
    </row>
    <row r="280" spans="1:5" x14ac:dyDescent="0.2">
      <c r="A280" s="1"/>
      <c r="B280" s="10"/>
      <c r="C280" s="36"/>
      <c r="D280" s="34"/>
      <c r="E280" s="10"/>
    </row>
    <row r="281" spans="1:5" x14ac:dyDescent="0.2">
      <c r="A281" s="1"/>
      <c r="B281" s="10"/>
      <c r="C281" s="36"/>
      <c r="D281" s="34"/>
      <c r="E281" s="10"/>
    </row>
    <row r="282" spans="1:5" x14ac:dyDescent="0.2">
      <c r="A282" s="1"/>
      <c r="B282" s="10"/>
      <c r="C282" s="36"/>
      <c r="D282" s="34"/>
      <c r="E282" s="10"/>
    </row>
    <row r="283" spans="1:5" x14ac:dyDescent="0.2">
      <c r="A283" s="1"/>
      <c r="B283" s="10"/>
      <c r="C283" s="36"/>
      <c r="D283" s="34"/>
      <c r="E283" s="10"/>
    </row>
    <row r="284" spans="1:5" x14ac:dyDescent="0.2">
      <c r="A284" s="1"/>
      <c r="B284" s="10"/>
      <c r="C284" s="36"/>
      <c r="D284" s="34"/>
      <c r="E284" s="10"/>
    </row>
    <row r="285" spans="1:5" x14ac:dyDescent="0.2">
      <c r="A285" s="1"/>
      <c r="B285" s="10"/>
      <c r="C285" s="36"/>
      <c r="D285" s="34"/>
      <c r="E285" s="10"/>
    </row>
    <row r="286" spans="1:5" x14ac:dyDescent="0.2">
      <c r="A286" s="1"/>
      <c r="B286" s="10"/>
      <c r="C286" s="36"/>
      <c r="D286" s="34"/>
      <c r="E286" s="10"/>
    </row>
    <row r="287" spans="1:5" x14ac:dyDescent="0.2">
      <c r="A287" s="1"/>
      <c r="B287" s="10"/>
      <c r="C287" s="36"/>
      <c r="D287" s="34"/>
      <c r="E287" s="10"/>
    </row>
    <row r="288" spans="1:5" x14ac:dyDescent="0.2">
      <c r="A288" s="1"/>
      <c r="B288" s="10"/>
      <c r="C288" s="36"/>
      <c r="D288" s="34"/>
      <c r="E288" s="10"/>
    </row>
    <row r="289" spans="1:5" x14ac:dyDescent="0.2">
      <c r="A289" s="1"/>
      <c r="B289" s="10"/>
      <c r="C289" s="36"/>
      <c r="D289" s="34"/>
      <c r="E289" s="10"/>
    </row>
    <row r="290" spans="1:5" x14ac:dyDescent="0.2">
      <c r="A290" s="1"/>
      <c r="B290" s="10"/>
      <c r="C290" s="36"/>
      <c r="D290" s="34"/>
      <c r="E290" s="10"/>
    </row>
    <row r="291" spans="1:5" x14ac:dyDescent="0.2">
      <c r="A291" s="1"/>
      <c r="B291" s="10"/>
      <c r="C291" s="36"/>
      <c r="D291" s="34"/>
      <c r="E291" s="10"/>
    </row>
    <row r="292" spans="1:5" x14ac:dyDescent="0.2">
      <c r="A292" s="1"/>
      <c r="B292" s="10"/>
      <c r="C292" s="36"/>
      <c r="D292" s="34"/>
      <c r="E292" s="10"/>
    </row>
    <row r="293" spans="1:5" x14ac:dyDescent="0.2">
      <c r="A293" s="1"/>
      <c r="B293" s="10"/>
      <c r="C293" s="36"/>
      <c r="D293" s="34"/>
      <c r="E293" s="10"/>
    </row>
    <row r="294" spans="1:5" x14ac:dyDescent="0.2">
      <c r="A294" s="1"/>
      <c r="B294" s="10"/>
      <c r="C294" s="36"/>
      <c r="D294" s="34"/>
      <c r="E294" s="10"/>
    </row>
    <row r="295" spans="1:5" x14ac:dyDescent="0.2">
      <c r="A295" s="1"/>
      <c r="B295" s="10"/>
      <c r="C295" s="36"/>
      <c r="D295" s="34"/>
      <c r="E295" s="10"/>
    </row>
    <row r="296" spans="1:5" x14ac:dyDescent="0.2">
      <c r="A296" s="1"/>
      <c r="B296" s="10"/>
      <c r="C296" s="36"/>
      <c r="D296" s="34"/>
      <c r="E296" s="10"/>
    </row>
    <row r="297" spans="1:5" x14ac:dyDescent="0.2">
      <c r="A297" s="1"/>
      <c r="B297" s="10"/>
      <c r="C297" s="36"/>
      <c r="D297" s="34"/>
      <c r="E297" s="10"/>
    </row>
    <row r="298" spans="1:5" x14ac:dyDescent="0.2">
      <c r="A298" s="1"/>
      <c r="B298" s="10"/>
      <c r="C298" s="36"/>
      <c r="D298" s="34"/>
      <c r="E298" s="10"/>
    </row>
    <row r="299" spans="1:5" x14ac:dyDescent="0.2">
      <c r="A299" s="1"/>
      <c r="B299" s="10"/>
      <c r="C299" s="36"/>
      <c r="D299" s="34"/>
      <c r="E299" s="10"/>
    </row>
    <row r="300" spans="1:5" x14ac:dyDescent="0.2">
      <c r="A300" s="1"/>
      <c r="B300" s="10"/>
      <c r="C300" s="36"/>
      <c r="D300" s="34"/>
      <c r="E300" s="10"/>
    </row>
    <row r="301" spans="1:5" x14ac:dyDescent="0.2">
      <c r="A301" s="1"/>
      <c r="B301" s="10"/>
      <c r="C301" s="36"/>
      <c r="D301" s="34"/>
      <c r="E301" s="10"/>
    </row>
    <row r="302" spans="1:5" x14ac:dyDescent="0.2">
      <c r="A302" s="1"/>
      <c r="B302" s="10"/>
      <c r="C302" s="36"/>
      <c r="D302" s="34"/>
      <c r="E302" s="10"/>
    </row>
    <row r="303" spans="1:5" x14ac:dyDescent="0.2">
      <c r="A303" s="1"/>
      <c r="B303" s="10"/>
      <c r="C303" s="36"/>
      <c r="D303" s="34"/>
      <c r="E303" s="10"/>
    </row>
    <row r="304" spans="1:5" x14ac:dyDescent="0.2">
      <c r="A304" s="1"/>
      <c r="B304" s="10"/>
      <c r="C304" s="36"/>
      <c r="D304" s="34"/>
      <c r="E304" s="10"/>
    </row>
    <row r="305" spans="1:5" x14ac:dyDescent="0.2">
      <c r="A305" s="1"/>
      <c r="B305" s="10"/>
      <c r="C305" s="36"/>
      <c r="D305" s="34"/>
      <c r="E305" s="10"/>
    </row>
    <row r="306" spans="1:5" x14ac:dyDescent="0.2">
      <c r="A306" s="1"/>
      <c r="B306" s="10"/>
      <c r="C306" s="36"/>
      <c r="D306" s="34"/>
      <c r="E306" s="10"/>
    </row>
    <row r="307" spans="1:5" x14ac:dyDescent="0.2">
      <c r="A307" s="1"/>
      <c r="B307" s="10"/>
      <c r="C307" s="36"/>
      <c r="D307" s="34"/>
      <c r="E307" s="10"/>
    </row>
    <row r="308" spans="1:5" x14ac:dyDescent="0.2">
      <c r="A308" s="1"/>
      <c r="B308" s="10"/>
      <c r="C308" s="36"/>
      <c r="D308" s="34"/>
      <c r="E308" s="10"/>
    </row>
    <row r="309" spans="1:5" x14ac:dyDescent="0.2">
      <c r="A309" s="1"/>
      <c r="B309" s="10"/>
      <c r="C309" s="36"/>
      <c r="D309" s="34"/>
      <c r="E309" s="10"/>
    </row>
    <row r="310" spans="1:5" x14ac:dyDescent="0.2">
      <c r="A310" s="1"/>
      <c r="B310" s="10"/>
      <c r="C310" s="36"/>
      <c r="D310" s="34"/>
      <c r="E310" s="10"/>
    </row>
    <row r="311" spans="1:5" x14ac:dyDescent="0.2">
      <c r="A311" s="1"/>
      <c r="B311" s="10"/>
      <c r="C311" s="36"/>
      <c r="D311" s="34"/>
      <c r="E311" s="10"/>
    </row>
    <row r="312" spans="1:5" x14ac:dyDescent="0.2">
      <c r="A312" s="1"/>
      <c r="B312" s="10"/>
      <c r="C312" s="36"/>
      <c r="D312" s="34"/>
      <c r="E312" s="10"/>
    </row>
    <row r="313" spans="1:5" x14ac:dyDescent="0.2">
      <c r="A313" s="1"/>
      <c r="B313" s="10"/>
      <c r="C313" s="36"/>
      <c r="D313" s="34"/>
      <c r="E313" s="10"/>
    </row>
    <row r="314" spans="1:5" x14ac:dyDescent="0.2">
      <c r="A314" s="1"/>
      <c r="B314" s="10"/>
      <c r="C314" s="36"/>
      <c r="D314" s="34"/>
      <c r="E314" s="10"/>
    </row>
    <row r="315" spans="1:5" x14ac:dyDescent="0.2">
      <c r="A315" s="1"/>
      <c r="B315" s="10"/>
      <c r="C315" s="36"/>
      <c r="D315" s="34"/>
      <c r="E315" s="10"/>
    </row>
    <row r="316" spans="1:5" x14ac:dyDescent="0.2">
      <c r="A316" s="1"/>
      <c r="B316" s="10"/>
      <c r="C316" s="36"/>
      <c r="D316" s="34"/>
      <c r="E316" s="10"/>
    </row>
    <row r="317" spans="1:5" x14ac:dyDescent="0.2">
      <c r="A317" s="1"/>
      <c r="B317" s="10"/>
      <c r="C317" s="36"/>
      <c r="D317" s="34"/>
      <c r="E317" s="10"/>
    </row>
    <row r="318" spans="1:5" x14ac:dyDescent="0.2">
      <c r="A318" s="1"/>
      <c r="B318" s="10"/>
      <c r="C318" s="36"/>
      <c r="D318" s="34"/>
      <c r="E318" s="10"/>
    </row>
    <row r="319" spans="1:5" x14ac:dyDescent="0.2">
      <c r="A319" s="1"/>
      <c r="B319" s="10"/>
      <c r="C319" s="36"/>
      <c r="D319" s="34"/>
      <c r="E319" s="10"/>
    </row>
    <row r="320" spans="1:5" x14ac:dyDescent="0.2">
      <c r="A320" s="1"/>
      <c r="B320" s="10"/>
      <c r="C320" s="36"/>
      <c r="D320" s="34"/>
      <c r="E320" s="10"/>
    </row>
    <row r="321" spans="1:5" x14ac:dyDescent="0.2">
      <c r="A321" s="1"/>
      <c r="B321" s="10"/>
      <c r="C321" s="36"/>
      <c r="D321" s="34"/>
      <c r="E321" s="10"/>
    </row>
    <row r="322" spans="1:5" x14ac:dyDescent="0.2">
      <c r="A322" s="1"/>
      <c r="B322" s="10"/>
      <c r="C322" s="36"/>
      <c r="D322" s="34"/>
      <c r="E322" s="10"/>
    </row>
    <row r="323" spans="1:5" x14ac:dyDescent="0.2">
      <c r="A323" s="1"/>
      <c r="B323" s="10"/>
      <c r="C323" s="36"/>
      <c r="D323" s="34"/>
      <c r="E323" s="10"/>
    </row>
    <row r="324" spans="1:5" x14ac:dyDescent="0.2">
      <c r="A324" s="1"/>
      <c r="B324" s="10"/>
      <c r="C324" s="36"/>
      <c r="D324" s="34"/>
      <c r="E324" s="10"/>
    </row>
    <row r="325" spans="1:5" x14ac:dyDescent="0.2">
      <c r="A325" s="1"/>
      <c r="B325" s="10"/>
      <c r="C325" s="36"/>
      <c r="D325" s="34"/>
      <c r="E325" s="10"/>
    </row>
    <row r="326" spans="1:5" x14ac:dyDescent="0.2">
      <c r="A326" s="1"/>
      <c r="B326" s="10"/>
      <c r="C326" s="36"/>
      <c r="D326" s="34"/>
      <c r="E326" s="10"/>
    </row>
    <row r="327" spans="1:5" x14ac:dyDescent="0.2">
      <c r="A327" s="1"/>
      <c r="B327" s="10"/>
      <c r="C327" s="36"/>
      <c r="D327" s="34"/>
      <c r="E327" s="10"/>
    </row>
    <row r="328" spans="1:5" x14ac:dyDescent="0.2">
      <c r="A328" s="1"/>
      <c r="B328" s="10"/>
      <c r="C328" s="36"/>
      <c r="D328" s="34"/>
      <c r="E328" s="10"/>
    </row>
    <row r="329" spans="1:5" x14ac:dyDescent="0.2">
      <c r="A329" s="1"/>
      <c r="B329" s="10"/>
      <c r="C329" s="36"/>
      <c r="D329" s="34"/>
      <c r="E329" s="10"/>
    </row>
    <row r="330" spans="1:5" x14ac:dyDescent="0.2">
      <c r="A330" s="1"/>
      <c r="B330" s="10"/>
      <c r="C330" s="36"/>
      <c r="D330" s="34"/>
      <c r="E330" s="10"/>
    </row>
    <row r="331" spans="1:5" x14ac:dyDescent="0.2">
      <c r="A331" s="1"/>
      <c r="B331" s="10"/>
      <c r="C331" s="36"/>
      <c r="D331" s="34"/>
      <c r="E331" s="10"/>
    </row>
    <row r="332" spans="1:5" x14ac:dyDescent="0.2">
      <c r="A332" s="1"/>
      <c r="B332" s="10"/>
      <c r="C332" s="36"/>
      <c r="D332" s="34"/>
      <c r="E332" s="10"/>
    </row>
    <row r="333" spans="1:5" x14ac:dyDescent="0.2">
      <c r="A333" s="1"/>
      <c r="B333" s="10"/>
      <c r="C333" s="36"/>
      <c r="D333" s="34"/>
      <c r="E333" s="10"/>
    </row>
    <row r="334" spans="1:5" x14ac:dyDescent="0.2">
      <c r="A334" s="1"/>
      <c r="B334" s="10"/>
      <c r="C334" s="36"/>
      <c r="D334" s="34"/>
      <c r="E334" s="10"/>
    </row>
    <row r="335" spans="1:5" x14ac:dyDescent="0.2">
      <c r="A335" s="1"/>
      <c r="B335" s="10"/>
      <c r="C335" s="36"/>
      <c r="D335" s="34"/>
      <c r="E335" s="10"/>
    </row>
    <row r="336" spans="1:5" x14ac:dyDescent="0.2">
      <c r="A336" s="1"/>
      <c r="B336" s="10"/>
      <c r="C336" s="36"/>
      <c r="D336" s="34"/>
      <c r="E336" s="10"/>
    </row>
    <row r="337" spans="1:5" x14ac:dyDescent="0.2">
      <c r="A337" s="1"/>
      <c r="B337" s="10"/>
      <c r="C337" s="36"/>
      <c r="D337" s="34"/>
      <c r="E337" s="10"/>
    </row>
    <row r="338" spans="1:5" x14ac:dyDescent="0.2">
      <c r="A338" s="1"/>
      <c r="B338" s="10"/>
      <c r="C338" s="36"/>
      <c r="D338" s="34"/>
      <c r="E338" s="10"/>
    </row>
    <row r="339" spans="1:5" x14ac:dyDescent="0.2">
      <c r="A339" s="1"/>
      <c r="B339" s="10"/>
      <c r="C339" s="36"/>
      <c r="D339" s="34"/>
      <c r="E339" s="10"/>
    </row>
    <row r="340" spans="1:5" x14ac:dyDescent="0.2">
      <c r="A340" s="1"/>
      <c r="B340" s="10"/>
      <c r="C340" s="36"/>
      <c r="D340" s="34"/>
      <c r="E340" s="10"/>
    </row>
    <row r="341" spans="1:5" x14ac:dyDescent="0.2">
      <c r="A341" s="1"/>
      <c r="B341" s="10"/>
      <c r="C341" s="36"/>
      <c r="D341" s="34"/>
      <c r="E341" s="10"/>
    </row>
    <row r="342" spans="1:5" x14ac:dyDescent="0.2">
      <c r="A342" s="1"/>
      <c r="B342" s="10"/>
      <c r="C342" s="36"/>
      <c r="D342" s="34"/>
      <c r="E342" s="10"/>
    </row>
    <row r="343" spans="1:5" x14ac:dyDescent="0.2">
      <c r="A343" s="1"/>
      <c r="B343" s="10"/>
      <c r="C343" s="36"/>
      <c r="D343" s="34"/>
      <c r="E343" s="10"/>
    </row>
    <row r="344" spans="1:5" x14ac:dyDescent="0.2">
      <c r="A344" s="35"/>
    </row>
    <row r="345" spans="1:5" x14ac:dyDescent="0.2">
      <c r="A345" s="35"/>
    </row>
    <row r="346" spans="1:5" x14ac:dyDescent="0.2">
      <c r="A346" s="35"/>
    </row>
    <row r="347" spans="1:5" x14ac:dyDescent="0.2">
      <c r="A347" s="35"/>
    </row>
    <row r="348" spans="1:5" x14ac:dyDescent="0.2">
      <c r="A348" s="35"/>
    </row>
    <row r="349" spans="1:5" x14ac:dyDescent="0.2">
      <c r="A349" s="35"/>
    </row>
    <row r="350" spans="1:5" x14ac:dyDescent="0.2">
      <c r="A350" s="35"/>
    </row>
    <row r="351" spans="1:5" x14ac:dyDescent="0.2">
      <c r="A351" s="35"/>
    </row>
    <row r="352" spans="1:5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  <row r="378" spans="1:1" x14ac:dyDescent="0.2">
      <c r="A378" s="35"/>
    </row>
    <row r="379" spans="1:1" x14ac:dyDescent="0.2">
      <c r="A379" s="35"/>
    </row>
    <row r="380" spans="1:1" x14ac:dyDescent="0.2">
      <c r="A380" s="35"/>
    </row>
    <row r="381" spans="1:1" x14ac:dyDescent="0.2">
      <c r="A381" s="35"/>
    </row>
    <row r="382" spans="1:1" x14ac:dyDescent="0.2">
      <c r="A382" s="35"/>
    </row>
    <row r="383" spans="1:1" x14ac:dyDescent="0.2">
      <c r="A383" s="35"/>
    </row>
    <row r="384" spans="1:1" x14ac:dyDescent="0.2">
      <c r="A384" s="35"/>
    </row>
    <row r="385" spans="1:1" x14ac:dyDescent="0.2">
      <c r="A385" s="35"/>
    </row>
    <row r="386" spans="1:1" x14ac:dyDescent="0.2">
      <c r="A386" s="35"/>
    </row>
    <row r="387" spans="1:1" x14ac:dyDescent="0.2">
      <c r="A387" s="35"/>
    </row>
    <row r="388" spans="1:1" x14ac:dyDescent="0.2">
      <c r="A388" s="35"/>
    </row>
    <row r="389" spans="1:1" x14ac:dyDescent="0.2">
      <c r="A389" s="35"/>
    </row>
    <row r="390" spans="1:1" x14ac:dyDescent="0.2">
      <c r="A390" s="35"/>
    </row>
    <row r="391" spans="1:1" x14ac:dyDescent="0.2">
      <c r="A391" s="35"/>
    </row>
    <row r="392" spans="1:1" x14ac:dyDescent="0.2">
      <c r="A392" s="35"/>
    </row>
    <row r="393" spans="1:1" x14ac:dyDescent="0.2">
      <c r="A393" s="35"/>
    </row>
    <row r="394" spans="1:1" x14ac:dyDescent="0.2">
      <c r="A394" s="35"/>
    </row>
    <row r="395" spans="1:1" x14ac:dyDescent="0.2">
      <c r="A395" s="35"/>
    </row>
    <row r="396" spans="1:1" x14ac:dyDescent="0.2">
      <c r="A396" s="35"/>
    </row>
    <row r="397" spans="1:1" x14ac:dyDescent="0.2">
      <c r="A397" s="35"/>
    </row>
    <row r="398" spans="1:1" x14ac:dyDescent="0.2">
      <c r="A398" s="35"/>
    </row>
    <row r="399" spans="1:1" x14ac:dyDescent="0.2">
      <c r="A399" s="35"/>
    </row>
    <row r="400" spans="1:1" x14ac:dyDescent="0.2">
      <c r="A400" s="35"/>
    </row>
    <row r="401" spans="1:1" x14ac:dyDescent="0.2">
      <c r="A401" s="35"/>
    </row>
    <row r="402" spans="1:1" x14ac:dyDescent="0.2">
      <c r="A402" s="35"/>
    </row>
    <row r="403" spans="1:1" x14ac:dyDescent="0.2">
      <c r="A403" s="35"/>
    </row>
    <row r="404" spans="1:1" x14ac:dyDescent="0.2">
      <c r="A404" s="35"/>
    </row>
    <row r="405" spans="1:1" x14ac:dyDescent="0.2">
      <c r="A405" s="35"/>
    </row>
    <row r="406" spans="1:1" x14ac:dyDescent="0.2">
      <c r="A406" s="35"/>
    </row>
    <row r="407" spans="1:1" x14ac:dyDescent="0.2">
      <c r="A407" s="35"/>
    </row>
    <row r="408" spans="1:1" x14ac:dyDescent="0.2">
      <c r="A408" s="35"/>
    </row>
    <row r="409" spans="1:1" x14ac:dyDescent="0.2">
      <c r="A409" s="35"/>
    </row>
    <row r="410" spans="1:1" x14ac:dyDescent="0.2">
      <c r="A410" s="35"/>
    </row>
    <row r="411" spans="1:1" x14ac:dyDescent="0.2">
      <c r="A411" s="35"/>
    </row>
    <row r="412" spans="1:1" x14ac:dyDescent="0.2">
      <c r="A412" s="35"/>
    </row>
    <row r="413" spans="1:1" x14ac:dyDescent="0.2">
      <c r="A413" s="35"/>
    </row>
    <row r="414" spans="1:1" x14ac:dyDescent="0.2">
      <c r="A414" s="35"/>
    </row>
    <row r="415" spans="1:1" x14ac:dyDescent="0.2">
      <c r="A415" s="35"/>
    </row>
    <row r="416" spans="1:1" x14ac:dyDescent="0.2">
      <c r="A416" s="35"/>
    </row>
    <row r="417" spans="1:1" x14ac:dyDescent="0.2">
      <c r="A417" s="35"/>
    </row>
    <row r="418" spans="1:1" x14ac:dyDescent="0.2">
      <c r="A418" s="35"/>
    </row>
    <row r="419" spans="1:1" x14ac:dyDescent="0.2">
      <c r="A419" s="35"/>
    </row>
    <row r="420" spans="1:1" x14ac:dyDescent="0.2">
      <c r="A420" s="35"/>
    </row>
    <row r="421" spans="1:1" x14ac:dyDescent="0.2">
      <c r="A421" s="35"/>
    </row>
    <row r="422" spans="1:1" x14ac:dyDescent="0.2">
      <c r="A422" s="35"/>
    </row>
    <row r="423" spans="1:1" x14ac:dyDescent="0.2">
      <c r="A423" s="35"/>
    </row>
    <row r="424" spans="1:1" x14ac:dyDescent="0.2">
      <c r="A424" s="35"/>
    </row>
    <row r="425" spans="1:1" x14ac:dyDescent="0.2">
      <c r="A425" s="35"/>
    </row>
    <row r="426" spans="1:1" x14ac:dyDescent="0.2">
      <c r="A426" s="35"/>
    </row>
    <row r="427" spans="1:1" x14ac:dyDescent="0.2">
      <c r="A427" s="35"/>
    </row>
    <row r="428" spans="1:1" x14ac:dyDescent="0.2">
      <c r="A428" s="35"/>
    </row>
    <row r="429" spans="1:1" x14ac:dyDescent="0.2">
      <c r="A429" s="35"/>
    </row>
    <row r="430" spans="1:1" x14ac:dyDescent="0.2">
      <c r="A430" s="35"/>
    </row>
    <row r="431" spans="1:1" x14ac:dyDescent="0.2">
      <c r="A431" s="35"/>
    </row>
    <row r="432" spans="1:1" x14ac:dyDescent="0.2">
      <c r="A432" s="35"/>
    </row>
    <row r="433" spans="1:1" x14ac:dyDescent="0.2">
      <c r="A433" s="35"/>
    </row>
    <row r="434" spans="1:1" x14ac:dyDescent="0.2">
      <c r="A434" s="35"/>
    </row>
    <row r="435" spans="1:1" x14ac:dyDescent="0.2">
      <c r="A435" s="35"/>
    </row>
    <row r="436" spans="1:1" x14ac:dyDescent="0.2">
      <c r="A436" s="35"/>
    </row>
    <row r="437" spans="1:1" x14ac:dyDescent="0.2">
      <c r="A437" s="35"/>
    </row>
    <row r="438" spans="1:1" x14ac:dyDescent="0.2">
      <c r="A438" s="35"/>
    </row>
    <row r="439" spans="1:1" x14ac:dyDescent="0.2">
      <c r="A439" s="35"/>
    </row>
    <row r="440" spans="1:1" x14ac:dyDescent="0.2">
      <c r="A440" s="35"/>
    </row>
    <row r="441" spans="1:1" x14ac:dyDescent="0.2">
      <c r="A441" s="35"/>
    </row>
    <row r="442" spans="1:1" x14ac:dyDescent="0.2">
      <c r="A442" s="35"/>
    </row>
    <row r="443" spans="1:1" x14ac:dyDescent="0.2">
      <c r="A443" s="35"/>
    </row>
    <row r="444" spans="1:1" x14ac:dyDescent="0.2">
      <c r="A444" s="35"/>
    </row>
    <row r="445" spans="1:1" x14ac:dyDescent="0.2">
      <c r="A445" s="35"/>
    </row>
    <row r="446" spans="1:1" x14ac:dyDescent="0.2">
      <c r="A446" s="35"/>
    </row>
    <row r="447" spans="1:1" x14ac:dyDescent="0.2">
      <c r="A447" s="35"/>
    </row>
    <row r="448" spans="1:1" x14ac:dyDescent="0.2">
      <c r="A448" s="35"/>
    </row>
    <row r="449" spans="1:1" x14ac:dyDescent="0.2">
      <c r="A449" s="35"/>
    </row>
    <row r="450" spans="1:1" x14ac:dyDescent="0.2">
      <c r="A450" s="35"/>
    </row>
    <row r="451" spans="1:1" x14ac:dyDescent="0.2">
      <c r="A451" s="35"/>
    </row>
    <row r="452" spans="1:1" x14ac:dyDescent="0.2">
      <c r="A452" s="35"/>
    </row>
    <row r="453" spans="1:1" x14ac:dyDescent="0.2">
      <c r="A453" s="35"/>
    </row>
    <row r="454" spans="1:1" x14ac:dyDescent="0.2">
      <c r="A454" s="35"/>
    </row>
    <row r="455" spans="1:1" x14ac:dyDescent="0.2">
      <c r="A455" s="35"/>
    </row>
    <row r="456" spans="1:1" x14ac:dyDescent="0.2">
      <c r="A456" s="35"/>
    </row>
    <row r="457" spans="1:1" x14ac:dyDescent="0.2">
      <c r="A457" s="35"/>
    </row>
    <row r="458" spans="1:1" x14ac:dyDescent="0.2">
      <c r="A458" s="35"/>
    </row>
    <row r="459" spans="1:1" x14ac:dyDescent="0.2">
      <c r="A459" s="35"/>
    </row>
    <row r="460" spans="1:1" x14ac:dyDescent="0.2">
      <c r="A460" s="35"/>
    </row>
    <row r="461" spans="1:1" x14ac:dyDescent="0.2">
      <c r="A461" s="35"/>
    </row>
    <row r="462" spans="1:1" x14ac:dyDescent="0.2">
      <c r="A462" s="35"/>
    </row>
    <row r="463" spans="1:1" x14ac:dyDescent="0.2">
      <c r="A463" s="35"/>
    </row>
    <row r="464" spans="1:1" x14ac:dyDescent="0.2">
      <c r="A464" s="35"/>
    </row>
    <row r="465" spans="1:1" x14ac:dyDescent="0.2">
      <c r="A465" s="35"/>
    </row>
    <row r="466" spans="1:1" x14ac:dyDescent="0.2">
      <c r="A466" s="35"/>
    </row>
    <row r="467" spans="1:1" x14ac:dyDescent="0.2">
      <c r="A467" s="35"/>
    </row>
    <row r="468" spans="1:1" x14ac:dyDescent="0.2">
      <c r="A468" s="35"/>
    </row>
    <row r="469" spans="1:1" x14ac:dyDescent="0.2">
      <c r="A469" s="35"/>
    </row>
    <row r="470" spans="1:1" x14ac:dyDescent="0.2">
      <c r="A470" s="35"/>
    </row>
    <row r="471" spans="1:1" x14ac:dyDescent="0.2">
      <c r="A471" s="35"/>
    </row>
    <row r="472" spans="1:1" x14ac:dyDescent="0.2">
      <c r="A472" s="35"/>
    </row>
    <row r="473" spans="1:1" x14ac:dyDescent="0.2">
      <c r="A473" s="35"/>
    </row>
    <row r="474" spans="1:1" x14ac:dyDescent="0.2">
      <c r="A474" s="35"/>
    </row>
    <row r="475" spans="1:1" x14ac:dyDescent="0.2">
      <c r="A475" s="35"/>
    </row>
    <row r="476" spans="1:1" x14ac:dyDescent="0.2">
      <c r="A476" s="35"/>
    </row>
    <row r="477" spans="1:1" x14ac:dyDescent="0.2">
      <c r="A477" s="35"/>
    </row>
    <row r="478" spans="1:1" x14ac:dyDescent="0.2">
      <c r="A478" s="35"/>
    </row>
    <row r="479" spans="1:1" x14ac:dyDescent="0.2">
      <c r="A479" s="35"/>
    </row>
    <row r="480" spans="1:1" x14ac:dyDescent="0.2">
      <c r="A480" s="35"/>
    </row>
    <row r="481" spans="1:1" x14ac:dyDescent="0.2">
      <c r="A481" s="35"/>
    </row>
    <row r="482" spans="1:1" x14ac:dyDescent="0.2">
      <c r="A482" s="35"/>
    </row>
    <row r="483" spans="1:1" x14ac:dyDescent="0.2">
      <c r="A483" s="35"/>
    </row>
    <row r="484" spans="1:1" x14ac:dyDescent="0.2">
      <c r="A484" s="35"/>
    </row>
    <row r="485" spans="1:1" x14ac:dyDescent="0.2">
      <c r="A485" s="35"/>
    </row>
    <row r="486" spans="1:1" x14ac:dyDescent="0.2">
      <c r="A486" s="35"/>
    </row>
    <row r="487" spans="1:1" x14ac:dyDescent="0.2">
      <c r="A487" s="35"/>
    </row>
    <row r="488" spans="1:1" x14ac:dyDescent="0.2">
      <c r="A488" s="35"/>
    </row>
    <row r="489" spans="1:1" x14ac:dyDescent="0.2">
      <c r="A489" s="35"/>
    </row>
    <row r="490" spans="1:1" x14ac:dyDescent="0.2">
      <c r="A490" s="35"/>
    </row>
    <row r="491" spans="1:1" x14ac:dyDescent="0.2">
      <c r="A491" s="35"/>
    </row>
    <row r="492" spans="1:1" x14ac:dyDescent="0.2">
      <c r="A492" s="35"/>
    </row>
    <row r="493" spans="1:1" x14ac:dyDescent="0.2">
      <c r="A493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4"/>
  <sheetViews>
    <sheetView workbookViewId="0">
      <selection activeCell="L82" sqref="L82"/>
    </sheetView>
  </sheetViews>
  <sheetFormatPr defaultRowHeight="12.75" x14ac:dyDescent="0.2"/>
  <cols>
    <col min="1" max="1" width="8.85546875" style="17" customWidth="1"/>
    <col min="2" max="2" width="6.42578125" bestFit="1" customWidth="1"/>
    <col min="3" max="3" width="14.85546875" style="38" bestFit="1" customWidth="1"/>
    <col min="4" max="4" width="14.140625" style="14" bestFit="1" customWidth="1"/>
    <col min="5" max="5" width="5.5703125" bestFit="1" customWidth="1"/>
    <col min="6" max="6" width="12.42578125" customWidth="1"/>
  </cols>
  <sheetData>
    <row r="2" spans="1:15" ht="18" x14ac:dyDescent="0.25">
      <c r="A2" s="8" t="s">
        <v>46</v>
      </c>
      <c r="D2" s="9" t="s">
        <v>7</v>
      </c>
    </row>
    <row r="3" spans="1:15" ht="14.25" x14ac:dyDescent="0.2">
      <c r="A3" s="20"/>
      <c r="B3" s="21"/>
      <c r="C3" s="39"/>
      <c r="D3" s="22"/>
      <c r="E3" s="21"/>
    </row>
    <row r="4" spans="1:15" x14ac:dyDescent="0.2">
      <c r="A4" s="1"/>
      <c r="B4" s="1"/>
      <c r="C4" s="1" t="s">
        <v>5</v>
      </c>
      <c r="D4" s="1" t="s">
        <v>5</v>
      </c>
      <c r="E4" s="1" t="s">
        <v>3</v>
      </c>
    </row>
    <row r="5" spans="1:15" x14ac:dyDescent="0.2">
      <c r="A5" s="5" t="s">
        <v>0</v>
      </c>
      <c r="B5" s="5" t="s">
        <v>1</v>
      </c>
      <c r="C5" s="5" t="s">
        <v>14</v>
      </c>
      <c r="D5" s="5" t="s">
        <v>2</v>
      </c>
      <c r="E5" s="5" t="s">
        <v>4</v>
      </c>
      <c r="F5" s="5" t="s">
        <v>121</v>
      </c>
      <c r="G5" s="5" t="s">
        <v>122</v>
      </c>
      <c r="H5" s="5" t="s">
        <v>123</v>
      </c>
      <c r="I5" s="5" t="s">
        <v>124</v>
      </c>
      <c r="J5" s="5" t="s">
        <v>125</v>
      </c>
      <c r="K5" s="5" t="s">
        <v>126</v>
      </c>
      <c r="L5" s="5" t="s">
        <v>127</v>
      </c>
      <c r="M5" s="5" t="s">
        <v>128</v>
      </c>
      <c r="N5" s="5" t="s">
        <v>129</v>
      </c>
      <c r="O5" s="5" t="s">
        <v>55</v>
      </c>
    </row>
    <row r="6" spans="1:15" ht="14.25" x14ac:dyDescent="0.2">
      <c r="A6" s="57">
        <v>1</v>
      </c>
      <c r="B6" s="58" t="s">
        <v>12</v>
      </c>
      <c r="C6" s="59" t="s">
        <v>19</v>
      </c>
      <c r="D6" s="60" t="s">
        <v>44</v>
      </c>
      <c r="E6" s="61" t="s">
        <v>24</v>
      </c>
      <c r="F6">
        <v>200</v>
      </c>
      <c r="G6">
        <v>90</v>
      </c>
      <c r="H6">
        <f>(F6*G6)/100</f>
        <v>180</v>
      </c>
      <c r="I6">
        <v>2</v>
      </c>
      <c r="J6">
        <f>(F6*I6)/100</f>
        <v>4</v>
      </c>
      <c r="L6">
        <f>(F6*K6)/100</f>
        <v>0</v>
      </c>
      <c r="M6">
        <v>8</v>
      </c>
      <c r="N6">
        <f>(F6*M6)/100</f>
        <v>16</v>
      </c>
      <c r="O6">
        <v>0</v>
      </c>
    </row>
    <row r="7" spans="1:15" ht="14.25" x14ac:dyDescent="0.2">
      <c r="A7" s="57">
        <v>2</v>
      </c>
      <c r="B7" s="58" t="s">
        <v>12</v>
      </c>
      <c r="C7" s="59" t="s">
        <v>19</v>
      </c>
      <c r="D7" s="60" t="s">
        <v>44</v>
      </c>
      <c r="E7" s="61" t="s">
        <v>24</v>
      </c>
      <c r="F7">
        <v>200</v>
      </c>
      <c r="G7">
        <v>90</v>
      </c>
      <c r="H7">
        <f t="shared" ref="H7:H70" si="0">(F7*G7)/100</f>
        <v>180</v>
      </c>
      <c r="J7">
        <f t="shared" ref="J7:J70" si="1">(F7*I7)/100</f>
        <v>0</v>
      </c>
      <c r="K7">
        <v>1</v>
      </c>
      <c r="L7">
        <f t="shared" ref="L7:L70" si="2">(F7*K7)/100</f>
        <v>2</v>
      </c>
      <c r="M7">
        <v>9</v>
      </c>
      <c r="N7">
        <f t="shared" ref="N7:N70" si="3">(F7*M7)/100</f>
        <v>18</v>
      </c>
      <c r="O7">
        <v>0</v>
      </c>
    </row>
    <row r="8" spans="1:15" ht="14.25" x14ac:dyDescent="0.2">
      <c r="A8" s="57">
        <v>3</v>
      </c>
      <c r="B8" s="58" t="s">
        <v>12</v>
      </c>
      <c r="C8" s="59" t="s">
        <v>19</v>
      </c>
      <c r="D8" s="60" t="s">
        <v>44</v>
      </c>
      <c r="E8" s="61" t="s">
        <v>24</v>
      </c>
      <c r="F8">
        <v>200</v>
      </c>
      <c r="G8">
        <v>97</v>
      </c>
      <c r="H8">
        <f t="shared" si="0"/>
        <v>194</v>
      </c>
      <c r="J8">
        <f t="shared" si="1"/>
        <v>0</v>
      </c>
      <c r="L8">
        <f t="shared" si="2"/>
        <v>0</v>
      </c>
      <c r="M8">
        <v>3</v>
      </c>
      <c r="N8">
        <f t="shared" si="3"/>
        <v>6</v>
      </c>
      <c r="O8">
        <v>0</v>
      </c>
    </row>
    <row r="9" spans="1:15" ht="14.25" x14ac:dyDescent="0.2">
      <c r="A9" s="57">
        <v>4</v>
      </c>
      <c r="B9" s="58" t="s">
        <v>12</v>
      </c>
      <c r="C9" s="59" t="s">
        <v>19</v>
      </c>
      <c r="D9" s="60" t="s">
        <v>44</v>
      </c>
      <c r="E9" s="61" t="s">
        <v>24</v>
      </c>
      <c r="F9">
        <v>200</v>
      </c>
      <c r="G9">
        <v>96</v>
      </c>
      <c r="H9">
        <f t="shared" si="0"/>
        <v>192</v>
      </c>
      <c r="I9">
        <v>1</v>
      </c>
      <c r="J9">
        <f t="shared" si="1"/>
        <v>2</v>
      </c>
      <c r="L9">
        <f t="shared" si="2"/>
        <v>0</v>
      </c>
      <c r="M9">
        <v>3</v>
      </c>
      <c r="N9">
        <f t="shared" si="3"/>
        <v>6</v>
      </c>
      <c r="O9">
        <v>0</v>
      </c>
    </row>
    <row r="10" spans="1:15" ht="14.25" x14ac:dyDescent="0.2">
      <c r="A10" s="57">
        <v>5</v>
      </c>
      <c r="B10" s="58" t="s">
        <v>12</v>
      </c>
      <c r="C10" s="59" t="s">
        <v>19</v>
      </c>
      <c r="D10" s="60" t="s">
        <v>44</v>
      </c>
      <c r="E10" s="61" t="s">
        <v>24</v>
      </c>
      <c r="F10">
        <v>200</v>
      </c>
      <c r="G10">
        <v>96</v>
      </c>
      <c r="H10">
        <f t="shared" si="0"/>
        <v>192</v>
      </c>
      <c r="I10">
        <v>1</v>
      </c>
      <c r="J10">
        <f t="shared" si="1"/>
        <v>2</v>
      </c>
      <c r="L10">
        <f t="shared" si="2"/>
        <v>0</v>
      </c>
      <c r="M10">
        <v>3</v>
      </c>
      <c r="N10">
        <f t="shared" si="3"/>
        <v>6</v>
      </c>
      <c r="O10">
        <v>0</v>
      </c>
    </row>
    <row r="11" spans="1:15" ht="14.25" x14ac:dyDescent="0.2">
      <c r="A11" s="57">
        <v>6</v>
      </c>
      <c r="B11" s="58" t="s">
        <v>12</v>
      </c>
      <c r="C11" s="59" t="s">
        <v>19</v>
      </c>
      <c r="D11" s="60" t="s">
        <v>44</v>
      </c>
      <c r="E11" s="61" t="s">
        <v>24</v>
      </c>
      <c r="F11">
        <v>200</v>
      </c>
      <c r="G11" s="21">
        <v>98</v>
      </c>
      <c r="H11">
        <f t="shared" si="0"/>
        <v>196</v>
      </c>
      <c r="I11" s="21"/>
      <c r="J11">
        <f t="shared" si="1"/>
        <v>0</v>
      </c>
      <c r="K11" s="21"/>
      <c r="L11">
        <f t="shared" si="2"/>
        <v>0</v>
      </c>
      <c r="M11" s="21">
        <v>2</v>
      </c>
      <c r="N11">
        <f t="shared" si="3"/>
        <v>4</v>
      </c>
      <c r="O11">
        <v>0</v>
      </c>
    </row>
    <row r="12" spans="1:15" ht="14.25" x14ac:dyDescent="0.2">
      <c r="A12" s="110">
        <v>7</v>
      </c>
      <c r="B12" s="111" t="s">
        <v>12</v>
      </c>
      <c r="C12" s="112" t="s">
        <v>19</v>
      </c>
      <c r="D12" s="113" t="s">
        <v>44</v>
      </c>
      <c r="E12" s="114" t="s">
        <v>24</v>
      </c>
      <c r="F12" s="126">
        <v>200</v>
      </c>
      <c r="G12" s="126"/>
      <c r="H12" s="126">
        <f t="shared" si="0"/>
        <v>0</v>
      </c>
      <c r="I12" s="126"/>
      <c r="J12" s="126">
        <f t="shared" si="1"/>
        <v>0</v>
      </c>
      <c r="K12" s="126"/>
      <c r="L12" s="126">
        <f t="shared" si="2"/>
        <v>0</v>
      </c>
      <c r="M12" s="126"/>
      <c r="N12" s="126">
        <f t="shared" si="3"/>
        <v>0</v>
      </c>
      <c r="O12" s="126">
        <v>0</v>
      </c>
    </row>
    <row r="13" spans="1:15" ht="14.25" x14ac:dyDescent="0.2">
      <c r="A13" s="57">
        <v>8</v>
      </c>
      <c r="B13" s="58" t="s">
        <v>12</v>
      </c>
      <c r="C13" s="59" t="s">
        <v>19</v>
      </c>
      <c r="D13" s="60" t="s">
        <v>44</v>
      </c>
      <c r="E13" s="61" t="s">
        <v>24</v>
      </c>
      <c r="F13">
        <v>200</v>
      </c>
      <c r="G13" s="21">
        <v>97</v>
      </c>
      <c r="H13">
        <f t="shared" si="0"/>
        <v>194</v>
      </c>
      <c r="I13">
        <v>1</v>
      </c>
      <c r="J13">
        <f t="shared" si="1"/>
        <v>2</v>
      </c>
      <c r="L13">
        <f t="shared" si="2"/>
        <v>0</v>
      </c>
      <c r="M13" s="21">
        <v>2</v>
      </c>
      <c r="N13">
        <f t="shared" si="3"/>
        <v>4</v>
      </c>
      <c r="O13">
        <v>0</v>
      </c>
    </row>
    <row r="14" spans="1:15" ht="14.25" x14ac:dyDescent="0.2">
      <c r="A14" s="57">
        <v>9</v>
      </c>
      <c r="B14" s="58" t="s">
        <v>12</v>
      </c>
      <c r="C14" s="59" t="s">
        <v>22</v>
      </c>
      <c r="D14" s="60" t="s">
        <v>23</v>
      </c>
      <c r="E14" s="61" t="s">
        <v>24</v>
      </c>
      <c r="F14">
        <v>200</v>
      </c>
      <c r="G14" s="21">
        <v>94</v>
      </c>
      <c r="H14">
        <f t="shared" si="0"/>
        <v>188</v>
      </c>
      <c r="J14">
        <f t="shared" si="1"/>
        <v>0</v>
      </c>
      <c r="L14">
        <f t="shared" si="2"/>
        <v>0</v>
      </c>
      <c r="M14" s="21">
        <v>6</v>
      </c>
      <c r="N14">
        <f t="shared" si="3"/>
        <v>12</v>
      </c>
      <c r="O14">
        <v>0</v>
      </c>
    </row>
    <row r="15" spans="1:15" ht="14.25" x14ac:dyDescent="0.2">
      <c r="A15" s="57">
        <v>10</v>
      </c>
      <c r="B15" s="58" t="s">
        <v>12</v>
      </c>
      <c r="C15" s="59" t="s">
        <v>22</v>
      </c>
      <c r="D15" s="60" t="s">
        <v>23</v>
      </c>
      <c r="E15" s="61" t="s">
        <v>24</v>
      </c>
      <c r="F15">
        <v>200</v>
      </c>
      <c r="G15" s="21">
        <v>92</v>
      </c>
      <c r="H15">
        <f t="shared" si="0"/>
        <v>184</v>
      </c>
      <c r="I15">
        <v>2</v>
      </c>
      <c r="J15">
        <f t="shared" si="1"/>
        <v>4</v>
      </c>
      <c r="L15">
        <f t="shared" si="2"/>
        <v>0</v>
      </c>
      <c r="M15" s="21">
        <v>6</v>
      </c>
      <c r="N15">
        <f t="shared" si="3"/>
        <v>12</v>
      </c>
      <c r="O15">
        <v>0</v>
      </c>
    </row>
    <row r="16" spans="1:15" ht="14.25" x14ac:dyDescent="0.2">
      <c r="A16" s="57">
        <v>11</v>
      </c>
      <c r="B16" s="58" t="s">
        <v>12</v>
      </c>
      <c r="C16" s="59" t="s">
        <v>22</v>
      </c>
      <c r="D16" s="60" t="s">
        <v>23</v>
      </c>
      <c r="E16" s="61" t="s">
        <v>24</v>
      </c>
      <c r="F16">
        <v>200</v>
      </c>
      <c r="G16" s="21">
        <v>94</v>
      </c>
      <c r="H16">
        <f t="shared" si="0"/>
        <v>188</v>
      </c>
      <c r="J16">
        <f t="shared" si="1"/>
        <v>0</v>
      </c>
      <c r="L16">
        <f t="shared" si="2"/>
        <v>0</v>
      </c>
      <c r="M16" s="21">
        <v>6</v>
      </c>
      <c r="N16">
        <f t="shared" si="3"/>
        <v>12</v>
      </c>
      <c r="O16">
        <v>0</v>
      </c>
    </row>
    <row r="17" spans="1:15" ht="14.25" x14ac:dyDescent="0.2">
      <c r="A17" s="67">
        <v>12</v>
      </c>
      <c r="B17" s="68" t="s">
        <v>12</v>
      </c>
      <c r="C17" s="69" t="s">
        <v>22</v>
      </c>
      <c r="D17" s="70" t="s">
        <v>23</v>
      </c>
      <c r="E17" s="71" t="s">
        <v>24</v>
      </c>
      <c r="F17">
        <v>200</v>
      </c>
      <c r="G17" s="21">
        <v>95</v>
      </c>
      <c r="H17">
        <f t="shared" si="0"/>
        <v>190</v>
      </c>
      <c r="J17">
        <f t="shared" si="1"/>
        <v>0</v>
      </c>
      <c r="L17">
        <f t="shared" si="2"/>
        <v>0</v>
      </c>
      <c r="M17" s="21">
        <v>5</v>
      </c>
      <c r="N17">
        <f t="shared" si="3"/>
        <v>10</v>
      </c>
      <c r="O17">
        <v>0</v>
      </c>
    </row>
    <row r="18" spans="1:15" ht="14.25" x14ac:dyDescent="0.2">
      <c r="A18" s="57">
        <v>13</v>
      </c>
      <c r="B18" s="58" t="s">
        <v>12</v>
      </c>
      <c r="C18" s="59" t="s">
        <v>19</v>
      </c>
      <c r="D18" s="60" t="s">
        <v>44</v>
      </c>
      <c r="E18" s="61" t="s">
        <v>13</v>
      </c>
      <c r="F18">
        <v>200</v>
      </c>
      <c r="G18" s="21">
        <v>97</v>
      </c>
      <c r="H18">
        <f t="shared" si="0"/>
        <v>194</v>
      </c>
      <c r="I18">
        <v>2</v>
      </c>
      <c r="J18">
        <f t="shared" si="1"/>
        <v>4</v>
      </c>
      <c r="L18">
        <f t="shared" si="2"/>
        <v>0</v>
      </c>
      <c r="M18" s="21">
        <v>1</v>
      </c>
      <c r="N18">
        <f t="shared" si="3"/>
        <v>2</v>
      </c>
      <c r="O18">
        <v>0</v>
      </c>
    </row>
    <row r="19" spans="1:15" ht="14.25" x14ac:dyDescent="0.2">
      <c r="A19" s="57">
        <v>14</v>
      </c>
      <c r="B19" s="58" t="s">
        <v>12</v>
      </c>
      <c r="C19" s="59" t="s">
        <v>19</v>
      </c>
      <c r="D19" s="60" t="s">
        <v>44</v>
      </c>
      <c r="E19" s="61" t="s">
        <v>13</v>
      </c>
      <c r="F19">
        <v>200</v>
      </c>
      <c r="G19" s="21">
        <v>93</v>
      </c>
      <c r="H19">
        <f t="shared" si="0"/>
        <v>186</v>
      </c>
      <c r="J19">
        <f t="shared" si="1"/>
        <v>0</v>
      </c>
      <c r="L19">
        <f t="shared" si="2"/>
        <v>0</v>
      </c>
      <c r="M19" s="21">
        <v>7</v>
      </c>
      <c r="N19">
        <f t="shared" si="3"/>
        <v>14</v>
      </c>
      <c r="O19">
        <v>0</v>
      </c>
    </row>
    <row r="20" spans="1:15" ht="14.25" x14ac:dyDescent="0.2">
      <c r="A20" s="57">
        <v>15</v>
      </c>
      <c r="B20" s="58" t="s">
        <v>12</v>
      </c>
      <c r="C20" s="59" t="s">
        <v>19</v>
      </c>
      <c r="D20" s="60" t="s">
        <v>44</v>
      </c>
      <c r="E20" s="61" t="s">
        <v>13</v>
      </c>
      <c r="F20">
        <v>200</v>
      </c>
      <c r="G20" s="21">
        <v>96</v>
      </c>
      <c r="H20">
        <f t="shared" si="0"/>
        <v>192</v>
      </c>
      <c r="J20">
        <f t="shared" si="1"/>
        <v>0</v>
      </c>
      <c r="L20">
        <f t="shared" si="2"/>
        <v>0</v>
      </c>
      <c r="M20" s="21">
        <v>4</v>
      </c>
      <c r="N20">
        <f t="shared" si="3"/>
        <v>8</v>
      </c>
      <c r="O20">
        <v>0</v>
      </c>
    </row>
    <row r="21" spans="1:15" ht="14.25" x14ac:dyDescent="0.2">
      <c r="A21" s="57">
        <v>16</v>
      </c>
      <c r="B21" s="58" t="s">
        <v>12</v>
      </c>
      <c r="C21" s="59" t="s">
        <v>19</v>
      </c>
      <c r="D21" s="60" t="s">
        <v>44</v>
      </c>
      <c r="E21" s="61" t="s">
        <v>13</v>
      </c>
      <c r="F21">
        <v>200</v>
      </c>
      <c r="G21" s="21">
        <v>97</v>
      </c>
      <c r="H21">
        <f t="shared" si="0"/>
        <v>194</v>
      </c>
      <c r="J21">
        <f t="shared" si="1"/>
        <v>0</v>
      </c>
      <c r="L21">
        <f t="shared" si="2"/>
        <v>0</v>
      </c>
      <c r="M21" s="21">
        <v>3</v>
      </c>
      <c r="N21">
        <f t="shared" si="3"/>
        <v>6</v>
      </c>
      <c r="O21">
        <v>0</v>
      </c>
    </row>
    <row r="22" spans="1:15" ht="14.25" x14ac:dyDescent="0.2">
      <c r="A22" s="57">
        <v>17</v>
      </c>
      <c r="B22" s="58" t="s">
        <v>12</v>
      </c>
      <c r="C22" s="59" t="s">
        <v>19</v>
      </c>
      <c r="D22" s="60" t="s">
        <v>44</v>
      </c>
      <c r="E22" s="61" t="s">
        <v>13</v>
      </c>
      <c r="F22">
        <v>200</v>
      </c>
      <c r="G22" s="21">
        <v>95</v>
      </c>
      <c r="H22">
        <f t="shared" si="0"/>
        <v>190</v>
      </c>
      <c r="J22">
        <f t="shared" si="1"/>
        <v>0</v>
      </c>
      <c r="L22">
        <f t="shared" si="2"/>
        <v>0</v>
      </c>
      <c r="M22" s="21">
        <v>5</v>
      </c>
      <c r="N22">
        <f t="shared" si="3"/>
        <v>10</v>
      </c>
      <c r="O22">
        <v>0</v>
      </c>
    </row>
    <row r="23" spans="1:15" ht="14.25" x14ac:dyDescent="0.2">
      <c r="A23" s="57">
        <v>18</v>
      </c>
      <c r="B23" s="58" t="s">
        <v>12</v>
      </c>
      <c r="C23" s="59" t="s">
        <v>19</v>
      </c>
      <c r="D23" s="60" t="s">
        <v>44</v>
      </c>
      <c r="E23" s="61" t="s">
        <v>13</v>
      </c>
      <c r="F23">
        <v>200</v>
      </c>
      <c r="G23" s="21">
        <v>98</v>
      </c>
      <c r="H23">
        <f t="shared" si="0"/>
        <v>196</v>
      </c>
      <c r="J23">
        <f t="shared" si="1"/>
        <v>0</v>
      </c>
      <c r="L23">
        <f t="shared" si="2"/>
        <v>0</v>
      </c>
      <c r="M23" s="21">
        <v>2</v>
      </c>
      <c r="N23">
        <f t="shared" si="3"/>
        <v>4</v>
      </c>
      <c r="O23">
        <v>0</v>
      </c>
    </row>
    <row r="24" spans="1:15" ht="14.25" x14ac:dyDescent="0.2">
      <c r="A24" s="57">
        <v>19</v>
      </c>
      <c r="B24" s="58" t="s">
        <v>12</v>
      </c>
      <c r="C24" s="59" t="s">
        <v>19</v>
      </c>
      <c r="D24" s="60" t="s">
        <v>44</v>
      </c>
      <c r="E24" s="61" t="s">
        <v>13</v>
      </c>
      <c r="F24">
        <v>200</v>
      </c>
      <c r="G24" s="21">
        <v>99</v>
      </c>
      <c r="H24">
        <f t="shared" si="0"/>
        <v>198</v>
      </c>
      <c r="J24">
        <f t="shared" si="1"/>
        <v>0</v>
      </c>
      <c r="L24">
        <f t="shared" si="2"/>
        <v>0</v>
      </c>
      <c r="M24" s="21">
        <v>1</v>
      </c>
      <c r="N24">
        <f t="shared" si="3"/>
        <v>2</v>
      </c>
      <c r="O24">
        <v>0</v>
      </c>
    </row>
    <row r="25" spans="1:15" ht="14.25" x14ac:dyDescent="0.2">
      <c r="A25" s="57">
        <v>20</v>
      </c>
      <c r="B25" s="58" t="s">
        <v>12</v>
      </c>
      <c r="C25" s="59" t="s">
        <v>19</v>
      </c>
      <c r="D25" s="60" t="s">
        <v>44</v>
      </c>
      <c r="E25" s="61" t="s">
        <v>13</v>
      </c>
      <c r="F25">
        <v>200</v>
      </c>
      <c r="G25" s="21">
        <v>95</v>
      </c>
      <c r="H25">
        <f t="shared" si="0"/>
        <v>190</v>
      </c>
      <c r="J25">
        <f t="shared" si="1"/>
        <v>0</v>
      </c>
      <c r="L25">
        <f t="shared" si="2"/>
        <v>0</v>
      </c>
      <c r="M25" s="21">
        <v>5</v>
      </c>
      <c r="N25">
        <f t="shared" si="3"/>
        <v>10</v>
      </c>
      <c r="O25">
        <v>0</v>
      </c>
    </row>
    <row r="26" spans="1:15" ht="14.25" x14ac:dyDescent="0.2">
      <c r="A26" s="57">
        <v>21</v>
      </c>
      <c r="B26" s="58" t="s">
        <v>12</v>
      </c>
      <c r="C26" s="59" t="s">
        <v>22</v>
      </c>
      <c r="D26" s="60" t="s">
        <v>23</v>
      </c>
      <c r="E26" s="61" t="s">
        <v>13</v>
      </c>
      <c r="F26">
        <v>200</v>
      </c>
      <c r="G26" s="21">
        <v>96</v>
      </c>
      <c r="H26">
        <f t="shared" si="0"/>
        <v>192</v>
      </c>
      <c r="I26" s="21"/>
      <c r="J26">
        <f t="shared" si="1"/>
        <v>0</v>
      </c>
      <c r="K26" s="21"/>
      <c r="L26">
        <f t="shared" si="2"/>
        <v>0</v>
      </c>
      <c r="M26" s="21">
        <v>4</v>
      </c>
      <c r="N26">
        <f t="shared" si="3"/>
        <v>8</v>
      </c>
      <c r="O26">
        <v>0</v>
      </c>
    </row>
    <row r="27" spans="1:15" ht="14.25" x14ac:dyDescent="0.2">
      <c r="A27" s="110">
        <v>22</v>
      </c>
      <c r="B27" s="111" t="s">
        <v>12</v>
      </c>
      <c r="C27" s="112" t="s">
        <v>22</v>
      </c>
      <c r="D27" s="113" t="s">
        <v>23</v>
      </c>
      <c r="E27" s="114" t="s">
        <v>13</v>
      </c>
      <c r="F27" s="126">
        <v>200</v>
      </c>
      <c r="G27" s="126"/>
      <c r="H27" s="126">
        <f t="shared" si="0"/>
        <v>0</v>
      </c>
      <c r="I27" s="126"/>
      <c r="J27" s="126">
        <f t="shared" si="1"/>
        <v>0</v>
      </c>
      <c r="K27" s="126"/>
      <c r="L27" s="126">
        <f t="shared" si="2"/>
        <v>0</v>
      </c>
      <c r="M27" s="126"/>
      <c r="N27" s="126">
        <f t="shared" si="3"/>
        <v>0</v>
      </c>
      <c r="O27" s="126">
        <v>0</v>
      </c>
    </row>
    <row r="28" spans="1:15" ht="14.25" x14ac:dyDescent="0.2">
      <c r="A28" s="57">
        <v>23</v>
      </c>
      <c r="B28" s="58" t="s">
        <v>12</v>
      </c>
      <c r="C28" s="59" t="s">
        <v>22</v>
      </c>
      <c r="D28" s="60" t="s">
        <v>23</v>
      </c>
      <c r="E28" s="61" t="s">
        <v>13</v>
      </c>
      <c r="F28">
        <v>200</v>
      </c>
      <c r="G28" s="21">
        <v>96</v>
      </c>
      <c r="H28">
        <f t="shared" si="0"/>
        <v>192</v>
      </c>
      <c r="J28">
        <f t="shared" si="1"/>
        <v>0</v>
      </c>
      <c r="L28">
        <f t="shared" si="2"/>
        <v>0</v>
      </c>
      <c r="M28" s="21">
        <v>4</v>
      </c>
      <c r="N28">
        <f t="shared" si="3"/>
        <v>8</v>
      </c>
      <c r="O28">
        <v>0</v>
      </c>
    </row>
    <row r="29" spans="1:15" ht="14.25" x14ac:dyDescent="0.2">
      <c r="A29" s="67">
        <v>24</v>
      </c>
      <c r="B29" s="68" t="s">
        <v>12</v>
      </c>
      <c r="C29" s="69" t="s">
        <v>22</v>
      </c>
      <c r="D29" s="70" t="s">
        <v>23</v>
      </c>
      <c r="E29" s="71" t="s">
        <v>13</v>
      </c>
      <c r="F29">
        <v>200</v>
      </c>
      <c r="G29" s="21">
        <v>94</v>
      </c>
      <c r="H29">
        <f t="shared" si="0"/>
        <v>188</v>
      </c>
      <c r="J29">
        <f t="shared" si="1"/>
        <v>0</v>
      </c>
      <c r="L29">
        <f t="shared" si="2"/>
        <v>0</v>
      </c>
      <c r="M29" s="21">
        <v>6</v>
      </c>
      <c r="N29">
        <f t="shared" si="3"/>
        <v>12</v>
      </c>
      <c r="O29">
        <v>0</v>
      </c>
    </row>
    <row r="30" spans="1:15" ht="14.25" x14ac:dyDescent="0.2">
      <c r="A30" s="57">
        <v>25</v>
      </c>
      <c r="B30" s="58" t="s">
        <v>12</v>
      </c>
      <c r="C30" s="59" t="s">
        <v>19</v>
      </c>
      <c r="D30" s="60" t="s">
        <v>44</v>
      </c>
      <c r="E30" s="61" t="s">
        <v>25</v>
      </c>
      <c r="F30">
        <v>200</v>
      </c>
      <c r="G30" s="21">
        <v>96</v>
      </c>
      <c r="H30">
        <f t="shared" si="0"/>
        <v>192</v>
      </c>
      <c r="J30">
        <f t="shared" si="1"/>
        <v>0</v>
      </c>
      <c r="L30">
        <f t="shared" si="2"/>
        <v>0</v>
      </c>
      <c r="M30" s="21">
        <v>4</v>
      </c>
      <c r="N30">
        <f t="shared" si="3"/>
        <v>8</v>
      </c>
      <c r="O30">
        <v>0</v>
      </c>
    </row>
    <row r="31" spans="1:15" ht="14.25" x14ac:dyDescent="0.2">
      <c r="A31" s="57">
        <v>26</v>
      </c>
      <c r="B31" s="58" t="s">
        <v>12</v>
      </c>
      <c r="C31" s="59" t="s">
        <v>19</v>
      </c>
      <c r="D31" s="60" t="s">
        <v>44</v>
      </c>
      <c r="E31" s="76" t="s">
        <v>25</v>
      </c>
      <c r="F31">
        <v>200</v>
      </c>
      <c r="G31" s="21">
        <v>95</v>
      </c>
      <c r="H31">
        <f t="shared" si="0"/>
        <v>190</v>
      </c>
      <c r="I31">
        <v>1</v>
      </c>
      <c r="J31">
        <f t="shared" si="1"/>
        <v>2</v>
      </c>
      <c r="L31">
        <f t="shared" si="2"/>
        <v>0</v>
      </c>
      <c r="M31" s="21">
        <v>4</v>
      </c>
      <c r="N31">
        <f t="shared" si="3"/>
        <v>8</v>
      </c>
      <c r="O31">
        <v>0</v>
      </c>
    </row>
    <row r="32" spans="1:15" ht="14.25" x14ac:dyDescent="0.2">
      <c r="A32" s="57">
        <v>27</v>
      </c>
      <c r="B32" s="58" t="s">
        <v>12</v>
      </c>
      <c r="C32" s="59" t="s">
        <v>19</v>
      </c>
      <c r="D32" s="60" t="s">
        <v>44</v>
      </c>
      <c r="E32" s="76" t="s">
        <v>25</v>
      </c>
      <c r="F32">
        <v>200</v>
      </c>
      <c r="G32" s="21">
        <v>98</v>
      </c>
      <c r="H32">
        <f t="shared" si="0"/>
        <v>196</v>
      </c>
      <c r="J32">
        <f t="shared" si="1"/>
        <v>0</v>
      </c>
      <c r="L32">
        <f t="shared" si="2"/>
        <v>0</v>
      </c>
      <c r="M32" s="21">
        <v>2</v>
      </c>
      <c r="N32">
        <f t="shared" si="3"/>
        <v>4</v>
      </c>
      <c r="O32">
        <v>0</v>
      </c>
    </row>
    <row r="33" spans="1:15" ht="14.25" x14ac:dyDescent="0.2">
      <c r="A33" s="57">
        <v>28</v>
      </c>
      <c r="B33" s="58" t="s">
        <v>12</v>
      </c>
      <c r="C33" s="59" t="s">
        <v>19</v>
      </c>
      <c r="D33" s="60" t="s">
        <v>44</v>
      </c>
      <c r="E33" s="76" t="s">
        <v>25</v>
      </c>
      <c r="F33">
        <v>200</v>
      </c>
      <c r="G33" s="21">
        <v>94</v>
      </c>
      <c r="H33">
        <f t="shared" si="0"/>
        <v>188</v>
      </c>
      <c r="J33">
        <f t="shared" si="1"/>
        <v>0</v>
      </c>
      <c r="L33">
        <f t="shared" si="2"/>
        <v>0</v>
      </c>
      <c r="M33" s="21">
        <v>6</v>
      </c>
      <c r="N33">
        <f t="shared" si="3"/>
        <v>12</v>
      </c>
      <c r="O33">
        <v>0</v>
      </c>
    </row>
    <row r="34" spans="1:15" ht="14.25" x14ac:dyDescent="0.2">
      <c r="A34" s="57">
        <v>29</v>
      </c>
      <c r="B34" s="58" t="s">
        <v>12</v>
      </c>
      <c r="C34" s="59" t="s">
        <v>19</v>
      </c>
      <c r="D34" s="60" t="s">
        <v>44</v>
      </c>
      <c r="E34" s="76" t="s">
        <v>25</v>
      </c>
      <c r="F34">
        <v>200</v>
      </c>
      <c r="G34" s="21">
        <v>93</v>
      </c>
      <c r="H34">
        <f t="shared" si="0"/>
        <v>186</v>
      </c>
      <c r="J34">
        <f t="shared" si="1"/>
        <v>0</v>
      </c>
      <c r="L34">
        <f t="shared" si="2"/>
        <v>0</v>
      </c>
      <c r="M34" s="21">
        <v>7</v>
      </c>
      <c r="N34">
        <f t="shared" si="3"/>
        <v>14</v>
      </c>
      <c r="O34">
        <v>0</v>
      </c>
    </row>
    <row r="35" spans="1:15" ht="14.25" x14ac:dyDescent="0.2">
      <c r="A35" s="57">
        <v>30</v>
      </c>
      <c r="B35" s="58" t="s">
        <v>12</v>
      </c>
      <c r="C35" s="59" t="s">
        <v>19</v>
      </c>
      <c r="D35" s="60" t="s">
        <v>44</v>
      </c>
      <c r="E35" s="76" t="s">
        <v>25</v>
      </c>
      <c r="F35">
        <v>200</v>
      </c>
      <c r="G35" s="21">
        <v>90</v>
      </c>
      <c r="H35">
        <f t="shared" si="0"/>
        <v>180</v>
      </c>
      <c r="J35">
        <f t="shared" si="1"/>
        <v>0</v>
      </c>
      <c r="L35">
        <f t="shared" si="2"/>
        <v>0</v>
      </c>
      <c r="M35" s="21">
        <v>10</v>
      </c>
      <c r="N35">
        <f t="shared" si="3"/>
        <v>20</v>
      </c>
      <c r="O35">
        <v>0</v>
      </c>
    </row>
    <row r="36" spans="1:15" ht="14.25" x14ac:dyDescent="0.2">
      <c r="A36" s="57">
        <v>31</v>
      </c>
      <c r="B36" s="58" t="s">
        <v>12</v>
      </c>
      <c r="C36" s="59" t="s">
        <v>19</v>
      </c>
      <c r="D36" s="60" t="s">
        <v>44</v>
      </c>
      <c r="E36" s="76" t="s">
        <v>25</v>
      </c>
      <c r="F36">
        <v>200</v>
      </c>
      <c r="G36" s="21">
        <v>97</v>
      </c>
      <c r="H36">
        <f t="shared" si="0"/>
        <v>194</v>
      </c>
      <c r="I36" s="21"/>
      <c r="J36">
        <f t="shared" si="1"/>
        <v>0</v>
      </c>
      <c r="K36" s="21"/>
      <c r="L36">
        <f t="shared" si="2"/>
        <v>0</v>
      </c>
      <c r="M36" s="21">
        <v>3</v>
      </c>
      <c r="N36">
        <f t="shared" si="3"/>
        <v>6</v>
      </c>
      <c r="O36">
        <v>0</v>
      </c>
    </row>
    <row r="37" spans="1:15" ht="14.25" x14ac:dyDescent="0.2">
      <c r="A37" s="110">
        <v>32</v>
      </c>
      <c r="B37" s="111" t="s">
        <v>12</v>
      </c>
      <c r="C37" s="112" t="s">
        <v>19</v>
      </c>
      <c r="D37" s="113" t="s">
        <v>44</v>
      </c>
      <c r="E37" s="125" t="s">
        <v>25</v>
      </c>
      <c r="F37" s="126">
        <v>200</v>
      </c>
      <c r="G37" s="126">
        <v>98</v>
      </c>
      <c r="H37" s="126">
        <f t="shared" si="0"/>
        <v>196</v>
      </c>
      <c r="I37" s="126"/>
      <c r="J37" s="126">
        <f t="shared" si="1"/>
        <v>0</v>
      </c>
      <c r="K37" s="126"/>
      <c r="L37" s="126">
        <f t="shared" si="2"/>
        <v>0</v>
      </c>
      <c r="M37" s="126"/>
      <c r="N37" s="126">
        <f t="shared" si="3"/>
        <v>0</v>
      </c>
      <c r="O37" s="126">
        <v>0</v>
      </c>
    </row>
    <row r="38" spans="1:15" ht="14.25" x14ac:dyDescent="0.2">
      <c r="A38" s="57">
        <v>33</v>
      </c>
      <c r="B38" s="58" t="s">
        <v>12</v>
      </c>
      <c r="C38" s="59" t="s">
        <v>22</v>
      </c>
      <c r="D38" s="60" t="s">
        <v>23</v>
      </c>
      <c r="E38" s="76" t="s">
        <v>25</v>
      </c>
      <c r="F38">
        <v>200</v>
      </c>
      <c r="G38" s="21">
        <v>98</v>
      </c>
      <c r="H38">
        <f t="shared" si="0"/>
        <v>196</v>
      </c>
      <c r="J38">
        <f t="shared" si="1"/>
        <v>0</v>
      </c>
      <c r="L38">
        <f t="shared" si="2"/>
        <v>0</v>
      </c>
      <c r="M38" s="21">
        <v>2</v>
      </c>
      <c r="N38">
        <f t="shared" si="3"/>
        <v>4</v>
      </c>
      <c r="O38">
        <v>0</v>
      </c>
    </row>
    <row r="39" spans="1:15" ht="14.25" x14ac:dyDescent="0.2">
      <c r="A39" s="57">
        <v>34</v>
      </c>
      <c r="B39" s="58" t="s">
        <v>12</v>
      </c>
      <c r="C39" s="59" t="s">
        <v>22</v>
      </c>
      <c r="D39" s="60" t="s">
        <v>23</v>
      </c>
      <c r="E39" s="76" t="s">
        <v>25</v>
      </c>
      <c r="F39">
        <v>200</v>
      </c>
      <c r="G39" s="21">
        <v>98</v>
      </c>
      <c r="H39">
        <f t="shared" si="0"/>
        <v>196</v>
      </c>
      <c r="I39" s="21"/>
      <c r="J39">
        <f t="shared" si="1"/>
        <v>0</v>
      </c>
      <c r="K39" s="21"/>
      <c r="L39">
        <f t="shared" si="2"/>
        <v>0</v>
      </c>
      <c r="M39" s="21">
        <v>2</v>
      </c>
      <c r="N39">
        <f t="shared" si="3"/>
        <v>4</v>
      </c>
      <c r="O39">
        <v>0</v>
      </c>
    </row>
    <row r="40" spans="1:15" ht="14.25" x14ac:dyDescent="0.2">
      <c r="A40" s="110">
        <v>35</v>
      </c>
      <c r="B40" s="111" t="s">
        <v>12</v>
      </c>
      <c r="C40" s="112" t="s">
        <v>22</v>
      </c>
      <c r="D40" s="113" t="s">
        <v>23</v>
      </c>
      <c r="E40" s="125" t="s">
        <v>25</v>
      </c>
      <c r="F40" s="126">
        <v>200</v>
      </c>
      <c r="G40" s="126"/>
      <c r="H40" s="126">
        <f t="shared" si="0"/>
        <v>0</v>
      </c>
      <c r="I40" s="126"/>
      <c r="J40" s="126">
        <f t="shared" si="1"/>
        <v>0</v>
      </c>
      <c r="K40" s="126"/>
      <c r="L40" s="126">
        <f t="shared" si="2"/>
        <v>0</v>
      </c>
      <c r="M40" s="126"/>
      <c r="N40" s="126">
        <f t="shared" si="3"/>
        <v>0</v>
      </c>
      <c r="O40" s="126">
        <v>0</v>
      </c>
    </row>
    <row r="41" spans="1:15" ht="15" thickBot="1" x14ac:dyDescent="0.25">
      <c r="A41" s="77">
        <v>36</v>
      </c>
      <c r="B41" s="78" t="s">
        <v>12</v>
      </c>
      <c r="C41" s="79" t="s">
        <v>22</v>
      </c>
      <c r="D41" s="80" t="s">
        <v>23</v>
      </c>
      <c r="E41" s="81" t="s">
        <v>25</v>
      </c>
      <c r="F41">
        <v>200</v>
      </c>
      <c r="G41" s="21">
        <v>98</v>
      </c>
      <c r="H41">
        <f t="shared" si="0"/>
        <v>196</v>
      </c>
      <c r="I41">
        <v>1</v>
      </c>
      <c r="J41">
        <f t="shared" si="1"/>
        <v>2</v>
      </c>
      <c r="L41">
        <f t="shared" si="2"/>
        <v>0</v>
      </c>
      <c r="M41" s="21">
        <v>1</v>
      </c>
      <c r="N41">
        <f t="shared" si="3"/>
        <v>2</v>
      </c>
      <c r="O41">
        <v>0</v>
      </c>
    </row>
    <row r="42" spans="1:15" ht="14.25" x14ac:dyDescent="0.2">
      <c r="A42" s="57">
        <v>37</v>
      </c>
      <c r="B42" s="58" t="s">
        <v>12</v>
      </c>
      <c r="C42" s="59" t="s">
        <v>19</v>
      </c>
      <c r="D42" s="60" t="s">
        <v>45</v>
      </c>
      <c r="E42" s="61" t="s">
        <v>24</v>
      </c>
      <c r="F42">
        <v>200</v>
      </c>
      <c r="G42" s="21">
        <v>98</v>
      </c>
      <c r="H42">
        <f t="shared" si="0"/>
        <v>196</v>
      </c>
      <c r="J42">
        <f t="shared" si="1"/>
        <v>0</v>
      </c>
      <c r="L42">
        <f t="shared" si="2"/>
        <v>0</v>
      </c>
      <c r="M42" s="21">
        <v>2</v>
      </c>
      <c r="N42">
        <f t="shared" si="3"/>
        <v>4</v>
      </c>
      <c r="O42">
        <v>0</v>
      </c>
    </row>
    <row r="43" spans="1:15" ht="14.25" x14ac:dyDescent="0.2">
      <c r="A43" s="57">
        <v>38</v>
      </c>
      <c r="B43" s="58" t="s">
        <v>12</v>
      </c>
      <c r="C43" s="59" t="s">
        <v>19</v>
      </c>
      <c r="D43" s="60" t="s">
        <v>45</v>
      </c>
      <c r="E43" s="61" t="s">
        <v>24</v>
      </c>
      <c r="F43">
        <v>200</v>
      </c>
      <c r="G43" s="21">
        <v>97</v>
      </c>
      <c r="H43">
        <f t="shared" si="0"/>
        <v>194</v>
      </c>
      <c r="J43">
        <f t="shared" si="1"/>
        <v>0</v>
      </c>
      <c r="L43">
        <f t="shared" si="2"/>
        <v>0</v>
      </c>
      <c r="M43" s="21">
        <v>3</v>
      </c>
      <c r="N43">
        <f t="shared" si="3"/>
        <v>6</v>
      </c>
      <c r="O43">
        <v>0</v>
      </c>
    </row>
    <row r="44" spans="1:15" ht="14.25" x14ac:dyDescent="0.2">
      <c r="A44" s="57">
        <v>39</v>
      </c>
      <c r="B44" s="58" t="s">
        <v>12</v>
      </c>
      <c r="C44" s="59" t="s">
        <v>19</v>
      </c>
      <c r="D44" s="60" t="s">
        <v>45</v>
      </c>
      <c r="E44" s="61" t="s">
        <v>24</v>
      </c>
      <c r="F44">
        <v>200</v>
      </c>
      <c r="G44" s="21">
        <v>97</v>
      </c>
      <c r="H44">
        <f t="shared" si="0"/>
        <v>194</v>
      </c>
      <c r="I44">
        <v>1</v>
      </c>
      <c r="J44">
        <f t="shared" si="1"/>
        <v>2</v>
      </c>
      <c r="L44">
        <f t="shared" si="2"/>
        <v>0</v>
      </c>
      <c r="M44" s="21">
        <v>2</v>
      </c>
      <c r="N44">
        <f t="shared" si="3"/>
        <v>4</v>
      </c>
      <c r="O44">
        <v>0</v>
      </c>
    </row>
    <row r="45" spans="1:15" ht="14.25" x14ac:dyDescent="0.2">
      <c r="A45" s="57">
        <v>40</v>
      </c>
      <c r="B45" s="58" t="s">
        <v>12</v>
      </c>
      <c r="C45" s="59" t="s">
        <v>19</v>
      </c>
      <c r="D45" s="60" t="s">
        <v>45</v>
      </c>
      <c r="E45" s="61" t="s">
        <v>24</v>
      </c>
      <c r="F45">
        <v>200</v>
      </c>
      <c r="G45" s="21">
        <v>94</v>
      </c>
      <c r="H45">
        <f t="shared" si="0"/>
        <v>188</v>
      </c>
      <c r="I45">
        <v>1</v>
      </c>
      <c r="J45">
        <f t="shared" si="1"/>
        <v>2</v>
      </c>
      <c r="L45">
        <f t="shared" si="2"/>
        <v>0</v>
      </c>
      <c r="M45" s="21">
        <v>5</v>
      </c>
      <c r="N45">
        <f t="shared" si="3"/>
        <v>10</v>
      </c>
      <c r="O45">
        <v>0</v>
      </c>
    </row>
    <row r="46" spans="1:15" ht="14.25" x14ac:dyDescent="0.2">
      <c r="A46" s="57">
        <v>41</v>
      </c>
      <c r="B46" s="58" t="s">
        <v>12</v>
      </c>
      <c r="C46" s="59" t="s">
        <v>19</v>
      </c>
      <c r="D46" s="60" t="s">
        <v>45</v>
      </c>
      <c r="E46" s="61" t="s">
        <v>24</v>
      </c>
      <c r="F46">
        <v>200</v>
      </c>
      <c r="G46" s="21">
        <v>91</v>
      </c>
      <c r="H46">
        <f t="shared" si="0"/>
        <v>182</v>
      </c>
      <c r="I46">
        <v>1</v>
      </c>
      <c r="J46">
        <f t="shared" si="1"/>
        <v>2</v>
      </c>
      <c r="L46">
        <f t="shared" si="2"/>
        <v>0</v>
      </c>
      <c r="M46" s="21">
        <v>8</v>
      </c>
      <c r="N46">
        <f t="shared" si="3"/>
        <v>16</v>
      </c>
      <c r="O46">
        <v>0</v>
      </c>
    </row>
    <row r="47" spans="1:15" ht="14.25" x14ac:dyDescent="0.2">
      <c r="A47" s="57">
        <v>42</v>
      </c>
      <c r="B47" s="58" t="s">
        <v>12</v>
      </c>
      <c r="C47" s="59" t="s">
        <v>19</v>
      </c>
      <c r="D47" s="60" t="s">
        <v>45</v>
      </c>
      <c r="E47" s="61" t="s">
        <v>24</v>
      </c>
      <c r="F47">
        <v>200</v>
      </c>
      <c r="G47" s="21">
        <v>92</v>
      </c>
      <c r="H47">
        <f t="shared" si="0"/>
        <v>184</v>
      </c>
      <c r="I47">
        <v>1</v>
      </c>
      <c r="J47">
        <f t="shared" si="1"/>
        <v>2</v>
      </c>
      <c r="L47">
        <f t="shared" si="2"/>
        <v>0</v>
      </c>
      <c r="M47" s="21">
        <v>7</v>
      </c>
      <c r="N47">
        <f t="shared" si="3"/>
        <v>14</v>
      </c>
      <c r="O47">
        <v>0</v>
      </c>
    </row>
    <row r="48" spans="1:15" ht="14.25" x14ac:dyDescent="0.2">
      <c r="A48" s="57">
        <v>43</v>
      </c>
      <c r="B48" s="58" t="s">
        <v>12</v>
      </c>
      <c r="C48" s="59" t="s">
        <v>19</v>
      </c>
      <c r="D48" s="60" t="s">
        <v>45</v>
      </c>
      <c r="E48" s="61" t="s">
        <v>24</v>
      </c>
      <c r="F48">
        <v>200</v>
      </c>
      <c r="G48" s="21">
        <v>95</v>
      </c>
      <c r="H48">
        <f t="shared" si="0"/>
        <v>190</v>
      </c>
      <c r="J48">
        <f t="shared" si="1"/>
        <v>0</v>
      </c>
      <c r="L48">
        <f t="shared" si="2"/>
        <v>0</v>
      </c>
      <c r="M48" s="21">
        <v>5</v>
      </c>
      <c r="N48">
        <f t="shared" si="3"/>
        <v>10</v>
      </c>
      <c r="O48">
        <v>0</v>
      </c>
    </row>
    <row r="49" spans="1:15" ht="14.25" x14ac:dyDescent="0.2">
      <c r="A49" s="83">
        <v>44</v>
      </c>
      <c r="B49" s="63" t="s">
        <v>12</v>
      </c>
      <c r="C49" s="84" t="s">
        <v>19</v>
      </c>
      <c r="D49" s="60" t="s">
        <v>45</v>
      </c>
      <c r="E49" s="76" t="s">
        <v>24</v>
      </c>
      <c r="F49">
        <v>200</v>
      </c>
      <c r="G49" s="21">
        <v>97</v>
      </c>
      <c r="H49">
        <f t="shared" si="0"/>
        <v>194</v>
      </c>
      <c r="I49">
        <v>1</v>
      </c>
      <c r="J49">
        <f t="shared" si="1"/>
        <v>2</v>
      </c>
      <c r="L49">
        <f t="shared" si="2"/>
        <v>0</v>
      </c>
      <c r="M49" s="21">
        <v>2</v>
      </c>
      <c r="N49">
        <f t="shared" si="3"/>
        <v>4</v>
      </c>
      <c r="O49">
        <v>0</v>
      </c>
    </row>
    <row r="50" spans="1:15" ht="14.25" x14ac:dyDescent="0.2">
      <c r="A50" s="57">
        <v>45</v>
      </c>
      <c r="B50" s="58" t="s">
        <v>12</v>
      </c>
      <c r="C50" s="59" t="s">
        <v>22</v>
      </c>
      <c r="D50" s="60" t="s">
        <v>23</v>
      </c>
      <c r="E50" s="61" t="s">
        <v>24</v>
      </c>
      <c r="F50">
        <v>200</v>
      </c>
      <c r="G50" s="21">
        <v>92</v>
      </c>
      <c r="H50">
        <f t="shared" si="0"/>
        <v>184</v>
      </c>
      <c r="I50">
        <v>3</v>
      </c>
      <c r="J50">
        <f t="shared" si="1"/>
        <v>6</v>
      </c>
      <c r="L50">
        <f t="shared" si="2"/>
        <v>0</v>
      </c>
      <c r="M50" s="21">
        <v>5</v>
      </c>
      <c r="N50">
        <f t="shared" si="3"/>
        <v>10</v>
      </c>
      <c r="O50">
        <v>0</v>
      </c>
    </row>
    <row r="51" spans="1:15" ht="14.25" x14ac:dyDescent="0.2">
      <c r="A51" s="57">
        <v>46</v>
      </c>
      <c r="B51" s="58" t="s">
        <v>12</v>
      </c>
      <c r="C51" s="59" t="s">
        <v>22</v>
      </c>
      <c r="D51" s="60" t="s">
        <v>23</v>
      </c>
      <c r="E51" s="61" t="s">
        <v>24</v>
      </c>
      <c r="F51">
        <v>200</v>
      </c>
      <c r="G51" s="21">
        <v>99</v>
      </c>
      <c r="H51">
        <f t="shared" si="0"/>
        <v>198</v>
      </c>
      <c r="J51">
        <f t="shared" si="1"/>
        <v>0</v>
      </c>
      <c r="L51">
        <f t="shared" si="2"/>
        <v>0</v>
      </c>
      <c r="M51" s="21">
        <v>2</v>
      </c>
      <c r="N51">
        <f t="shared" si="3"/>
        <v>4</v>
      </c>
      <c r="O51">
        <v>0</v>
      </c>
    </row>
    <row r="52" spans="1:15" ht="14.25" x14ac:dyDescent="0.2">
      <c r="A52" s="57">
        <v>47</v>
      </c>
      <c r="B52" s="58" t="s">
        <v>12</v>
      </c>
      <c r="C52" s="59" t="s">
        <v>22</v>
      </c>
      <c r="D52" s="60" t="s">
        <v>23</v>
      </c>
      <c r="E52" s="61" t="s">
        <v>24</v>
      </c>
      <c r="F52">
        <v>200</v>
      </c>
      <c r="G52" s="21">
        <v>99</v>
      </c>
      <c r="H52">
        <f t="shared" si="0"/>
        <v>198</v>
      </c>
      <c r="J52">
        <f t="shared" si="1"/>
        <v>0</v>
      </c>
      <c r="L52">
        <f t="shared" si="2"/>
        <v>0</v>
      </c>
      <c r="M52" s="21">
        <v>1</v>
      </c>
      <c r="N52">
        <f t="shared" si="3"/>
        <v>2</v>
      </c>
      <c r="O52">
        <v>0</v>
      </c>
    </row>
    <row r="53" spans="1:15" ht="14.25" x14ac:dyDescent="0.2">
      <c r="A53" s="67">
        <v>48</v>
      </c>
      <c r="B53" s="68" t="s">
        <v>12</v>
      </c>
      <c r="C53" s="69" t="s">
        <v>22</v>
      </c>
      <c r="D53" s="70" t="s">
        <v>23</v>
      </c>
      <c r="E53" s="71" t="s">
        <v>24</v>
      </c>
      <c r="F53">
        <v>200</v>
      </c>
      <c r="G53" s="21">
        <v>94</v>
      </c>
      <c r="H53">
        <f t="shared" si="0"/>
        <v>188</v>
      </c>
      <c r="I53" s="21"/>
      <c r="J53">
        <f t="shared" si="1"/>
        <v>0</v>
      </c>
      <c r="K53" s="21"/>
      <c r="L53">
        <f t="shared" si="2"/>
        <v>0</v>
      </c>
      <c r="M53" s="21">
        <v>6</v>
      </c>
      <c r="N53">
        <f t="shared" si="3"/>
        <v>12</v>
      </c>
      <c r="O53">
        <v>0</v>
      </c>
    </row>
    <row r="54" spans="1:15" ht="14.25" x14ac:dyDescent="0.2">
      <c r="A54" s="110">
        <v>49</v>
      </c>
      <c r="B54" s="111" t="s">
        <v>12</v>
      </c>
      <c r="C54" s="112" t="s">
        <v>19</v>
      </c>
      <c r="D54" s="113" t="s">
        <v>45</v>
      </c>
      <c r="E54" s="114" t="s">
        <v>13</v>
      </c>
      <c r="F54" s="126">
        <v>200</v>
      </c>
      <c r="G54" s="126"/>
      <c r="H54" s="126">
        <f t="shared" si="0"/>
        <v>0</v>
      </c>
      <c r="I54" s="126"/>
      <c r="J54" s="126">
        <f t="shared" si="1"/>
        <v>0</v>
      </c>
      <c r="K54" s="126"/>
      <c r="L54" s="126">
        <f t="shared" si="2"/>
        <v>0</v>
      </c>
      <c r="M54" s="126"/>
      <c r="N54" s="126">
        <f t="shared" si="3"/>
        <v>0</v>
      </c>
      <c r="O54" s="126">
        <v>0</v>
      </c>
    </row>
    <row r="55" spans="1:15" ht="14.25" x14ac:dyDescent="0.2">
      <c r="A55" s="57">
        <v>50</v>
      </c>
      <c r="B55" s="58" t="s">
        <v>12</v>
      </c>
      <c r="C55" s="59" t="s">
        <v>19</v>
      </c>
      <c r="D55" s="60" t="s">
        <v>45</v>
      </c>
      <c r="E55" s="61" t="s">
        <v>13</v>
      </c>
      <c r="F55">
        <v>200</v>
      </c>
      <c r="G55" s="21">
        <v>95</v>
      </c>
      <c r="H55">
        <f t="shared" si="0"/>
        <v>190</v>
      </c>
      <c r="I55">
        <v>1</v>
      </c>
      <c r="J55">
        <f t="shared" si="1"/>
        <v>2</v>
      </c>
      <c r="L55">
        <f t="shared" si="2"/>
        <v>0</v>
      </c>
      <c r="M55" s="21">
        <v>4</v>
      </c>
      <c r="N55">
        <f t="shared" si="3"/>
        <v>8</v>
      </c>
      <c r="O55">
        <v>0</v>
      </c>
    </row>
    <row r="56" spans="1:15" ht="14.25" x14ac:dyDescent="0.2">
      <c r="A56" s="57">
        <v>51</v>
      </c>
      <c r="B56" s="58" t="s">
        <v>12</v>
      </c>
      <c r="C56" s="59" t="s">
        <v>19</v>
      </c>
      <c r="D56" s="60" t="s">
        <v>45</v>
      </c>
      <c r="E56" s="61" t="s">
        <v>13</v>
      </c>
      <c r="F56">
        <v>200</v>
      </c>
      <c r="G56" s="21">
        <v>96</v>
      </c>
      <c r="H56">
        <f t="shared" si="0"/>
        <v>192</v>
      </c>
      <c r="J56">
        <f t="shared" si="1"/>
        <v>0</v>
      </c>
      <c r="L56">
        <f t="shared" si="2"/>
        <v>0</v>
      </c>
      <c r="M56" s="21">
        <v>4</v>
      </c>
      <c r="N56">
        <f t="shared" si="3"/>
        <v>8</v>
      </c>
      <c r="O56">
        <v>0</v>
      </c>
    </row>
    <row r="57" spans="1:15" ht="14.25" x14ac:dyDescent="0.2">
      <c r="A57" s="57">
        <v>52</v>
      </c>
      <c r="B57" s="58" t="s">
        <v>12</v>
      </c>
      <c r="C57" s="59" t="s">
        <v>19</v>
      </c>
      <c r="D57" s="60" t="s">
        <v>45</v>
      </c>
      <c r="E57" s="61" t="s">
        <v>13</v>
      </c>
      <c r="F57">
        <v>200</v>
      </c>
      <c r="G57" s="21">
        <v>96</v>
      </c>
      <c r="H57">
        <f t="shared" si="0"/>
        <v>192</v>
      </c>
      <c r="I57">
        <v>1</v>
      </c>
      <c r="J57">
        <f t="shared" si="1"/>
        <v>2</v>
      </c>
      <c r="L57">
        <f t="shared" si="2"/>
        <v>0</v>
      </c>
      <c r="M57" s="21">
        <v>3</v>
      </c>
      <c r="N57">
        <f t="shared" si="3"/>
        <v>6</v>
      </c>
      <c r="O57">
        <v>0</v>
      </c>
    </row>
    <row r="58" spans="1:15" ht="14.25" x14ac:dyDescent="0.2">
      <c r="A58" s="57">
        <v>53</v>
      </c>
      <c r="B58" s="58" t="s">
        <v>12</v>
      </c>
      <c r="C58" s="59" t="s">
        <v>19</v>
      </c>
      <c r="D58" s="60" t="s">
        <v>45</v>
      </c>
      <c r="E58" s="61" t="s">
        <v>13</v>
      </c>
      <c r="F58">
        <v>200</v>
      </c>
      <c r="G58" s="21">
        <v>93</v>
      </c>
      <c r="H58">
        <f t="shared" si="0"/>
        <v>186</v>
      </c>
      <c r="I58">
        <v>1</v>
      </c>
      <c r="J58">
        <f t="shared" si="1"/>
        <v>2</v>
      </c>
      <c r="L58">
        <f t="shared" si="2"/>
        <v>0</v>
      </c>
      <c r="M58" s="21">
        <v>6</v>
      </c>
      <c r="N58">
        <f t="shared" si="3"/>
        <v>12</v>
      </c>
      <c r="O58">
        <v>0</v>
      </c>
    </row>
    <row r="59" spans="1:15" ht="14.25" x14ac:dyDescent="0.2">
      <c r="A59" s="57">
        <v>54</v>
      </c>
      <c r="B59" s="58" t="s">
        <v>12</v>
      </c>
      <c r="C59" s="59" t="s">
        <v>19</v>
      </c>
      <c r="D59" s="60" t="s">
        <v>45</v>
      </c>
      <c r="E59" s="61" t="s">
        <v>13</v>
      </c>
      <c r="F59">
        <v>200</v>
      </c>
      <c r="G59" s="21">
        <v>98</v>
      </c>
      <c r="H59">
        <f t="shared" si="0"/>
        <v>196</v>
      </c>
      <c r="I59">
        <v>1</v>
      </c>
      <c r="J59">
        <f t="shared" si="1"/>
        <v>2</v>
      </c>
      <c r="L59">
        <f t="shared" si="2"/>
        <v>0</v>
      </c>
      <c r="M59" s="21">
        <v>1</v>
      </c>
      <c r="N59">
        <f t="shared" si="3"/>
        <v>2</v>
      </c>
      <c r="O59">
        <v>0</v>
      </c>
    </row>
    <row r="60" spans="1:15" ht="14.25" x14ac:dyDescent="0.2">
      <c r="A60" s="57">
        <v>55</v>
      </c>
      <c r="B60" s="58" t="s">
        <v>12</v>
      </c>
      <c r="C60" s="59" t="s">
        <v>19</v>
      </c>
      <c r="D60" s="60" t="s">
        <v>45</v>
      </c>
      <c r="E60" s="61" t="s">
        <v>13</v>
      </c>
      <c r="F60">
        <v>200</v>
      </c>
      <c r="G60" s="21">
        <v>93</v>
      </c>
      <c r="H60">
        <f t="shared" si="0"/>
        <v>186</v>
      </c>
      <c r="J60">
        <f t="shared" si="1"/>
        <v>0</v>
      </c>
      <c r="L60">
        <f t="shared" si="2"/>
        <v>0</v>
      </c>
      <c r="M60" s="21">
        <v>7</v>
      </c>
      <c r="N60">
        <f t="shared" si="3"/>
        <v>14</v>
      </c>
      <c r="O60">
        <v>0</v>
      </c>
    </row>
    <row r="61" spans="1:15" ht="14.25" x14ac:dyDescent="0.2">
      <c r="A61" s="83">
        <v>56</v>
      </c>
      <c r="B61" s="63" t="s">
        <v>12</v>
      </c>
      <c r="C61" s="84" t="s">
        <v>19</v>
      </c>
      <c r="D61" s="60" t="s">
        <v>45</v>
      </c>
      <c r="E61" s="76" t="s">
        <v>13</v>
      </c>
      <c r="F61">
        <v>200</v>
      </c>
      <c r="G61" s="21">
        <v>97</v>
      </c>
      <c r="H61">
        <f t="shared" si="0"/>
        <v>194</v>
      </c>
      <c r="J61">
        <f t="shared" si="1"/>
        <v>0</v>
      </c>
      <c r="L61">
        <f t="shared" si="2"/>
        <v>0</v>
      </c>
      <c r="M61" s="21">
        <v>3</v>
      </c>
      <c r="N61">
        <f t="shared" si="3"/>
        <v>6</v>
      </c>
      <c r="O61">
        <v>0</v>
      </c>
    </row>
    <row r="62" spans="1:15" ht="14.25" x14ac:dyDescent="0.2">
      <c r="A62" s="57">
        <v>57</v>
      </c>
      <c r="B62" s="58" t="s">
        <v>12</v>
      </c>
      <c r="C62" s="59" t="s">
        <v>22</v>
      </c>
      <c r="D62" s="60" t="s">
        <v>23</v>
      </c>
      <c r="E62" s="61" t="s">
        <v>13</v>
      </c>
      <c r="F62">
        <v>200</v>
      </c>
      <c r="G62" s="21">
        <v>94</v>
      </c>
      <c r="H62">
        <f t="shared" si="0"/>
        <v>188</v>
      </c>
      <c r="J62">
        <f t="shared" si="1"/>
        <v>0</v>
      </c>
      <c r="L62">
        <f t="shared" si="2"/>
        <v>0</v>
      </c>
      <c r="M62" s="21">
        <v>6</v>
      </c>
      <c r="N62">
        <f t="shared" si="3"/>
        <v>12</v>
      </c>
      <c r="O62">
        <v>0</v>
      </c>
    </row>
    <row r="63" spans="1:15" ht="14.25" x14ac:dyDescent="0.2">
      <c r="A63" s="57">
        <v>58</v>
      </c>
      <c r="B63" s="58" t="s">
        <v>12</v>
      </c>
      <c r="C63" s="59" t="s">
        <v>22</v>
      </c>
      <c r="D63" s="60" t="s">
        <v>23</v>
      </c>
      <c r="E63" s="61" t="s">
        <v>13</v>
      </c>
      <c r="F63">
        <v>200</v>
      </c>
      <c r="G63" s="21">
        <v>97</v>
      </c>
      <c r="H63">
        <f t="shared" si="0"/>
        <v>194</v>
      </c>
      <c r="J63">
        <f t="shared" si="1"/>
        <v>0</v>
      </c>
      <c r="L63">
        <f t="shared" si="2"/>
        <v>0</v>
      </c>
      <c r="M63" s="21">
        <v>3</v>
      </c>
      <c r="N63">
        <f t="shared" si="3"/>
        <v>6</v>
      </c>
      <c r="O63">
        <v>0</v>
      </c>
    </row>
    <row r="64" spans="1:15" ht="14.25" x14ac:dyDescent="0.2">
      <c r="A64" s="57">
        <v>59</v>
      </c>
      <c r="B64" s="58" t="s">
        <v>12</v>
      </c>
      <c r="C64" s="59" t="s">
        <v>22</v>
      </c>
      <c r="D64" s="60" t="s">
        <v>23</v>
      </c>
      <c r="E64" s="61" t="s">
        <v>13</v>
      </c>
      <c r="F64">
        <v>200</v>
      </c>
      <c r="G64" s="21">
        <v>93</v>
      </c>
      <c r="H64">
        <f t="shared" si="0"/>
        <v>186</v>
      </c>
      <c r="J64">
        <f t="shared" si="1"/>
        <v>0</v>
      </c>
      <c r="L64">
        <f t="shared" si="2"/>
        <v>0</v>
      </c>
      <c r="M64" s="21">
        <v>7</v>
      </c>
      <c r="N64">
        <f t="shared" si="3"/>
        <v>14</v>
      </c>
      <c r="O64">
        <v>0</v>
      </c>
    </row>
    <row r="65" spans="1:15" ht="14.25" x14ac:dyDescent="0.2">
      <c r="A65" s="67">
        <v>60</v>
      </c>
      <c r="B65" s="68" t="s">
        <v>12</v>
      </c>
      <c r="C65" s="69" t="s">
        <v>22</v>
      </c>
      <c r="D65" s="70" t="s">
        <v>23</v>
      </c>
      <c r="E65" s="71" t="s">
        <v>13</v>
      </c>
      <c r="F65">
        <v>200</v>
      </c>
      <c r="G65" s="21">
        <v>99</v>
      </c>
      <c r="H65">
        <f t="shared" si="0"/>
        <v>198</v>
      </c>
      <c r="J65">
        <f t="shared" si="1"/>
        <v>0</v>
      </c>
      <c r="L65">
        <f t="shared" si="2"/>
        <v>0</v>
      </c>
      <c r="M65" s="21">
        <v>1</v>
      </c>
      <c r="N65">
        <f t="shared" si="3"/>
        <v>2</v>
      </c>
      <c r="O65">
        <v>0</v>
      </c>
    </row>
    <row r="66" spans="1:15" ht="14.25" x14ac:dyDescent="0.2">
      <c r="A66" s="57">
        <v>61</v>
      </c>
      <c r="B66" s="58" t="s">
        <v>12</v>
      </c>
      <c r="C66" s="59" t="s">
        <v>19</v>
      </c>
      <c r="D66" s="60" t="s">
        <v>45</v>
      </c>
      <c r="E66" s="61" t="s">
        <v>25</v>
      </c>
      <c r="F66">
        <v>200</v>
      </c>
      <c r="G66" s="21">
        <v>95</v>
      </c>
      <c r="H66">
        <f t="shared" si="0"/>
        <v>190</v>
      </c>
      <c r="I66">
        <v>1</v>
      </c>
      <c r="J66">
        <f t="shared" si="1"/>
        <v>2</v>
      </c>
      <c r="L66">
        <f t="shared" si="2"/>
        <v>0</v>
      </c>
      <c r="M66" s="21">
        <v>4</v>
      </c>
      <c r="N66">
        <f t="shared" si="3"/>
        <v>8</v>
      </c>
      <c r="O66">
        <v>0</v>
      </c>
    </row>
    <row r="67" spans="1:15" ht="14.25" x14ac:dyDescent="0.2">
      <c r="A67" s="57">
        <v>62</v>
      </c>
      <c r="B67" s="58" t="s">
        <v>12</v>
      </c>
      <c r="C67" s="59" t="s">
        <v>19</v>
      </c>
      <c r="D67" s="60" t="s">
        <v>45</v>
      </c>
      <c r="E67" s="76" t="s">
        <v>25</v>
      </c>
      <c r="F67">
        <v>200</v>
      </c>
      <c r="G67" s="21">
        <v>93</v>
      </c>
      <c r="H67">
        <f t="shared" si="0"/>
        <v>186</v>
      </c>
      <c r="I67" s="21"/>
      <c r="J67">
        <f t="shared" si="1"/>
        <v>0</v>
      </c>
      <c r="K67" s="21"/>
      <c r="L67">
        <f t="shared" si="2"/>
        <v>0</v>
      </c>
      <c r="M67" s="21">
        <v>7</v>
      </c>
      <c r="N67">
        <f t="shared" si="3"/>
        <v>14</v>
      </c>
      <c r="O67">
        <v>0</v>
      </c>
    </row>
    <row r="68" spans="1:15" ht="14.25" x14ac:dyDescent="0.2">
      <c r="A68" s="110">
        <v>63</v>
      </c>
      <c r="B68" s="111" t="s">
        <v>12</v>
      </c>
      <c r="C68" s="112" t="s">
        <v>19</v>
      </c>
      <c r="D68" s="113" t="s">
        <v>45</v>
      </c>
      <c r="E68" s="125" t="s">
        <v>25</v>
      </c>
      <c r="F68" s="126">
        <v>200</v>
      </c>
      <c r="G68" s="126"/>
      <c r="H68" s="126">
        <f t="shared" si="0"/>
        <v>0</v>
      </c>
      <c r="I68" s="126"/>
      <c r="J68" s="126">
        <f t="shared" si="1"/>
        <v>0</v>
      </c>
      <c r="K68" s="126"/>
      <c r="L68" s="126">
        <f t="shared" si="2"/>
        <v>0</v>
      </c>
      <c r="M68" s="126"/>
      <c r="N68" s="126">
        <f t="shared" si="3"/>
        <v>0</v>
      </c>
      <c r="O68" s="126">
        <v>0</v>
      </c>
    </row>
    <row r="69" spans="1:15" ht="14.25" x14ac:dyDescent="0.2">
      <c r="A69" s="57">
        <v>64</v>
      </c>
      <c r="B69" s="58" t="s">
        <v>12</v>
      </c>
      <c r="C69" s="59" t="s">
        <v>19</v>
      </c>
      <c r="D69" s="60" t="s">
        <v>45</v>
      </c>
      <c r="E69" s="76" t="s">
        <v>25</v>
      </c>
      <c r="F69">
        <v>200</v>
      </c>
      <c r="G69" s="21">
        <v>94</v>
      </c>
      <c r="H69">
        <f t="shared" si="0"/>
        <v>188</v>
      </c>
      <c r="J69">
        <f t="shared" si="1"/>
        <v>0</v>
      </c>
      <c r="L69">
        <f t="shared" si="2"/>
        <v>0</v>
      </c>
      <c r="M69" s="21">
        <v>6</v>
      </c>
      <c r="N69">
        <f t="shared" si="3"/>
        <v>12</v>
      </c>
      <c r="O69">
        <v>0</v>
      </c>
    </row>
    <row r="70" spans="1:15" ht="14.25" x14ac:dyDescent="0.2">
      <c r="A70" s="57">
        <v>65</v>
      </c>
      <c r="B70" s="58" t="s">
        <v>12</v>
      </c>
      <c r="C70" s="59" t="s">
        <v>19</v>
      </c>
      <c r="D70" s="60" t="s">
        <v>45</v>
      </c>
      <c r="E70" s="76" t="s">
        <v>25</v>
      </c>
      <c r="F70">
        <v>200</v>
      </c>
      <c r="G70" s="21">
        <v>96</v>
      </c>
      <c r="H70">
        <f t="shared" si="0"/>
        <v>192</v>
      </c>
      <c r="I70">
        <v>1</v>
      </c>
      <c r="J70">
        <f t="shared" si="1"/>
        <v>2</v>
      </c>
      <c r="L70">
        <f t="shared" si="2"/>
        <v>0</v>
      </c>
      <c r="M70" s="21">
        <v>3</v>
      </c>
      <c r="N70">
        <f t="shared" si="3"/>
        <v>6</v>
      </c>
      <c r="O70">
        <v>0</v>
      </c>
    </row>
    <row r="71" spans="1:15" ht="14.25" x14ac:dyDescent="0.2">
      <c r="A71" s="57">
        <v>66</v>
      </c>
      <c r="B71" s="58" t="s">
        <v>12</v>
      </c>
      <c r="C71" s="59" t="s">
        <v>19</v>
      </c>
      <c r="D71" s="60" t="s">
        <v>45</v>
      </c>
      <c r="E71" s="76" t="s">
        <v>25</v>
      </c>
      <c r="F71">
        <v>200</v>
      </c>
      <c r="G71" s="21">
        <v>97</v>
      </c>
      <c r="H71">
        <f t="shared" ref="H71:H77" si="4">(F71*G71)/100</f>
        <v>194</v>
      </c>
      <c r="I71">
        <v>1</v>
      </c>
      <c r="J71">
        <f t="shared" ref="J71:J77" si="5">(F71*I71)/100</f>
        <v>2</v>
      </c>
      <c r="L71">
        <f t="shared" ref="L71:L77" si="6">(F71*K71)/100</f>
        <v>0</v>
      </c>
      <c r="M71" s="21">
        <v>2</v>
      </c>
      <c r="N71">
        <f t="shared" ref="N71:N77" si="7">(F71*M71)/100</f>
        <v>4</v>
      </c>
      <c r="O71">
        <v>0</v>
      </c>
    </row>
    <row r="72" spans="1:15" ht="14.25" x14ac:dyDescent="0.2">
      <c r="A72" s="57">
        <v>67</v>
      </c>
      <c r="B72" s="58" t="s">
        <v>12</v>
      </c>
      <c r="C72" s="59" t="s">
        <v>19</v>
      </c>
      <c r="D72" s="60" t="s">
        <v>45</v>
      </c>
      <c r="E72" s="76" t="s">
        <v>25</v>
      </c>
      <c r="F72">
        <v>200</v>
      </c>
      <c r="G72" s="21">
        <v>93</v>
      </c>
      <c r="H72">
        <f t="shared" si="4"/>
        <v>186</v>
      </c>
      <c r="I72">
        <v>1</v>
      </c>
      <c r="J72">
        <f t="shared" si="5"/>
        <v>2</v>
      </c>
      <c r="L72">
        <f t="shared" si="6"/>
        <v>0</v>
      </c>
      <c r="M72" s="21">
        <v>6</v>
      </c>
      <c r="N72">
        <f t="shared" si="7"/>
        <v>12</v>
      </c>
      <c r="O72">
        <v>0</v>
      </c>
    </row>
    <row r="73" spans="1:15" ht="14.25" x14ac:dyDescent="0.2">
      <c r="A73" s="57">
        <v>68</v>
      </c>
      <c r="B73" s="58" t="s">
        <v>12</v>
      </c>
      <c r="C73" s="59" t="s">
        <v>19</v>
      </c>
      <c r="D73" s="60" t="s">
        <v>45</v>
      </c>
      <c r="E73" s="76" t="s">
        <v>25</v>
      </c>
      <c r="F73">
        <v>200</v>
      </c>
      <c r="G73" s="21">
        <v>94</v>
      </c>
      <c r="H73">
        <f t="shared" si="4"/>
        <v>188</v>
      </c>
      <c r="J73">
        <f t="shared" si="5"/>
        <v>0</v>
      </c>
      <c r="L73">
        <f t="shared" si="6"/>
        <v>0</v>
      </c>
      <c r="M73" s="21">
        <v>6</v>
      </c>
      <c r="N73">
        <f t="shared" si="7"/>
        <v>12</v>
      </c>
      <c r="O73">
        <v>0</v>
      </c>
    </row>
    <row r="74" spans="1:15" ht="14.25" x14ac:dyDescent="0.2">
      <c r="A74" s="57">
        <v>69</v>
      </c>
      <c r="B74" s="58" t="s">
        <v>12</v>
      </c>
      <c r="C74" s="59" t="s">
        <v>22</v>
      </c>
      <c r="D74" s="60" t="s">
        <v>23</v>
      </c>
      <c r="E74" s="76" t="s">
        <v>25</v>
      </c>
      <c r="F74">
        <v>200</v>
      </c>
      <c r="G74" s="21">
        <v>97</v>
      </c>
      <c r="H74">
        <f t="shared" si="4"/>
        <v>194</v>
      </c>
      <c r="J74">
        <f t="shared" si="5"/>
        <v>0</v>
      </c>
      <c r="L74">
        <f t="shared" si="6"/>
        <v>0</v>
      </c>
      <c r="M74" s="21">
        <v>3</v>
      </c>
      <c r="N74">
        <f t="shared" si="7"/>
        <v>6</v>
      </c>
      <c r="O74">
        <v>0</v>
      </c>
    </row>
    <row r="75" spans="1:15" ht="14.25" x14ac:dyDescent="0.2">
      <c r="A75" s="57">
        <v>70</v>
      </c>
      <c r="B75" s="58" t="s">
        <v>12</v>
      </c>
      <c r="C75" s="59" t="s">
        <v>22</v>
      </c>
      <c r="D75" s="60" t="s">
        <v>23</v>
      </c>
      <c r="E75" s="76" t="s">
        <v>25</v>
      </c>
      <c r="F75">
        <v>200</v>
      </c>
      <c r="G75" s="21">
        <v>96</v>
      </c>
      <c r="H75">
        <f t="shared" si="4"/>
        <v>192</v>
      </c>
      <c r="J75">
        <f t="shared" si="5"/>
        <v>0</v>
      </c>
      <c r="L75">
        <f t="shared" si="6"/>
        <v>0</v>
      </c>
      <c r="M75" s="21">
        <v>4</v>
      </c>
      <c r="N75">
        <f t="shared" si="7"/>
        <v>8</v>
      </c>
      <c r="O75">
        <v>0</v>
      </c>
    </row>
    <row r="76" spans="1:15" ht="14.25" x14ac:dyDescent="0.2">
      <c r="A76" s="57">
        <v>71</v>
      </c>
      <c r="B76" s="58" t="s">
        <v>12</v>
      </c>
      <c r="C76" s="59" t="s">
        <v>22</v>
      </c>
      <c r="D76" s="60" t="s">
        <v>23</v>
      </c>
      <c r="E76" s="76" t="s">
        <v>25</v>
      </c>
      <c r="F76">
        <v>200</v>
      </c>
      <c r="G76" s="21">
        <v>87</v>
      </c>
      <c r="H76">
        <f t="shared" si="4"/>
        <v>174</v>
      </c>
      <c r="I76">
        <v>3</v>
      </c>
      <c r="J76">
        <f t="shared" si="5"/>
        <v>6</v>
      </c>
      <c r="L76">
        <f t="shared" si="6"/>
        <v>0</v>
      </c>
      <c r="M76" s="21">
        <v>10</v>
      </c>
      <c r="N76">
        <f t="shared" si="7"/>
        <v>20</v>
      </c>
      <c r="O76">
        <v>0</v>
      </c>
    </row>
    <row r="77" spans="1:15" ht="15" thickBot="1" x14ac:dyDescent="0.25">
      <c r="A77" s="128">
        <v>72</v>
      </c>
      <c r="B77" s="129" t="s">
        <v>12</v>
      </c>
      <c r="C77" s="130" t="s">
        <v>22</v>
      </c>
      <c r="D77" s="131" t="s">
        <v>23</v>
      </c>
      <c r="E77" s="132" t="s">
        <v>25</v>
      </c>
      <c r="F77" s="126">
        <v>200</v>
      </c>
      <c r="G77" s="126"/>
      <c r="H77" s="126">
        <f t="shared" si="4"/>
        <v>0</v>
      </c>
      <c r="I77" s="126"/>
      <c r="J77" s="126">
        <f t="shared" si="5"/>
        <v>0</v>
      </c>
      <c r="K77" s="126"/>
      <c r="L77" s="126">
        <f t="shared" si="6"/>
        <v>0</v>
      </c>
      <c r="M77" s="126"/>
      <c r="N77" s="126">
        <f t="shared" si="7"/>
        <v>0</v>
      </c>
      <c r="O77" s="126">
        <v>0</v>
      </c>
    </row>
    <row r="78" spans="1:15" ht="13.5" thickTop="1" x14ac:dyDescent="0.2">
      <c r="A78" s="1"/>
      <c r="B78" s="10"/>
      <c r="C78" s="36"/>
      <c r="D78" s="34"/>
      <c r="E78" s="10"/>
    </row>
    <row r="79" spans="1:15" x14ac:dyDescent="0.2">
      <c r="A79" s="55"/>
      <c r="B79" s="10"/>
      <c r="C79" s="36"/>
      <c r="D79" s="34"/>
      <c r="E79" s="10"/>
    </row>
    <row r="80" spans="1:15" x14ac:dyDescent="0.2">
      <c r="A80" s="1"/>
      <c r="B80" s="10"/>
      <c r="C80" s="36"/>
      <c r="D80" s="34"/>
      <c r="E80" s="10"/>
    </row>
    <row r="81" spans="1:5" x14ac:dyDescent="0.2">
      <c r="A81" s="19"/>
      <c r="B81" s="10"/>
      <c r="C81" s="36"/>
      <c r="D81" s="34"/>
      <c r="E81" s="10"/>
    </row>
    <row r="82" spans="1:5" x14ac:dyDescent="0.2">
      <c r="A82" s="55"/>
      <c r="B82" s="10"/>
      <c r="C82" s="36"/>
      <c r="D82" s="34"/>
      <c r="E82" s="10"/>
    </row>
    <row r="83" spans="1:5" x14ac:dyDescent="0.2">
      <c r="A83" s="55"/>
      <c r="B83" s="10"/>
      <c r="C83" s="36"/>
      <c r="D83" s="34"/>
      <c r="E83" s="10"/>
    </row>
    <row r="84" spans="1:5" x14ac:dyDescent="0.2">
      <c r="A84" s="55"/>
      <c r="B84" s="10"/>
      <c r="C84" s="36"/>
      <c r="D84" s="34"/>
      <c r="E84" s="10"/>
    </row>
    <row r="85" spans="1:5" x14ac:dyDescent="0.2">
      <c r="A85" s="55"/>
      <c r="B85" s="10"/>
      <c r="C85" s="36"/>
      <c r="D85" s="34"/>
      <c r="E85" s="10"/>
    </row>
    <row r="86" spans="1:5" x14ac:dyDescent="0.2">
      <c r="A86" s="55"/>
      <c r="B86" s="10"/>
      <c r="C86" s="36"/>
      <c r="D86" s="34"/>
      <c r="E86" s="10"/>
    </row>
    <row r="87" spans="1:5" x14ac:dyDescent="0.2">
      <c r="A87" s="55"/>
      <c r="B87" s="10"/>
      <c r="C87" s="36"/>
      <c r="D87" s="34"/>
      <c r="E87" s="10"/>
    </row>
    <row r="88" spans="1:5" x14ac:dyDescent="0.2">
      <c r="A88" s="55"/>
      <c r="B88" s="10"/>
      <c r="C88" s="36"/>
      <c r="D88" s="34"/>
      <c r="E88" s="10"/>
    </row>
    <row r="89" spans="1:5" x14ac:dyDescent="0.2">
      <c r="A89" s="55"/>
      <c r="B89" s="10"/>
      <c r="C89" s="36"/>
      <c r="D89" s="34"/>
      <c r="E89" s="10"/>
    </row>
    <row r="90" spans="1:5" x14ac:dyDescent="0.2">
      <c r="A90" s="1"/>
      <c r="B90" s="10"/>
      <c r="C90" s="36"/>
      <c r="D90" s="34"/>
      <c r="E90" s="10"/>
    </row>
    <row r="91" spans="1:5" x14ac:dyDescent="0.2">
      <c r="A91" s="1"/>
      <c r="B91" s="10"/>
      <c r="C91" s="36"/>
      <c r="D91" s="34"/>
      <c r="E91" s="10"/>
    </row>
    <row r="92" spans="1:5" x14ac:dyDescent="0.2">
      <c r="A92" s="1"/>
      <c r="B92" s="10"/>
      <c r="C92" s="36"/>
      <c r="D92" s="34"/>
      <c r="E92" s="10"/>
    </row>
    <row r="93" spans="1:5" x14ac:dyDescent="0.2">
      <c r="A93" s="1"/>
      <c r="B93" s="10"/>
      <c r="C93" s="36"/>
      <c r="D93" s="34"/>
      <c r="E93" s="10"/>
    </row>
    <row r="94" spans="1:5" x14ac:dyDescent="0.2">
      <c r="A94" s="1"/>
      <c r="B94" s="10"/>
      <c r="C94" s="36"/>
      <c r="D94" s="34"/>
      <c r="E94" s="10"/>
    </row>
    <row r="95" spans="1:5" x14ac:dyDescent="0.2">
      <c r="A95" s="1"/>
      <c r="B95" s="10"/>
      <c r="C95" s="36"/>
      <c r="D95" s="34"/>
      <c r="E95" s="10"/>
    </row>
    <row r="96" spans="1:5" x14ac:dyDescent="0.2">
      <c r="A96" s="1"/>
      <c r="B96" s="10"/>
      <c r="C96" s="36"/>
      <c r="D96" s="34"/>
      <c r="E96" s="10"/>
    </row>
    <row r="97" spans="1:5" x14ac:dyDescent="0.2">
      <c r="A97" s="1"/>
      <c r="B97" s="10"/>
      <c r="C97" s="36"/>
      <c r="D97" s="34"/>
      <c r="E97" s="10"/>
    </row>
    <row r="98" spans="1:5" x14ac:dyDescent="0.2">
      <c r="A98" s="1"/>
      <c r="B98" s="10"/>
      <c r="C98" s="36"/>
      <c r="D98" s="34"/>
      <c r="E98" s="10"/>
    </row>
    <row r="99" spans="1:5" x14ac:dyDescent="0.2">
      <c r="A99" s="1"/>
      <c r="B99" s="10"/>
      <c r="C99" s="36"/>
      <c r="D99" s="34"/>
      <c r="E99" s="10"/>
    </row>
    <row r="100" spans="1:5" x14ac:dyDescent="0.2">
      <c r="A100" s="1"/>
      <c r="B100" s="10"/>
      <c r="C100" s="36"/>
      <c r="D100" s="34"/>
      <c r="E100" s="10"/>
    </row>
    <row r="101" spans="1:5" x14ac:dyDescent="0.2">
      <c r="A101" s="1"/>
      <c r="B101" s="10"/>
      <c r="C101" s="36"/>
      <c r="D101" s="34"/>
      <c r="E101" s="10"/>
    </row>
    <row r="102" spans="1:5" x14ac:dyDescent="0.2">
      <c r="A102" s="1"/>
      <c r="B102" s="10"/>
      <c r="C102" s="36"/>
      <c r="D102" s="34"/>
      <c r="E102" s="10"/>
    </row>
    <row r="103" spans="1:5" x14ac:dyDescent="0.2">
      <c r="A103" s="1"/>
      <c r="B103" s="10"/>
      <c r="C103" s="36"/>
      <c r="D103" s="34"/>
      <c r="E103" s="10"/>
    </row>
    <row r="104" spans="1:5" x14ac:dyDescent="0.2">
      <c r="A104" s="1"/>
      <c r="B104" s="10"/>
      <c r="C104" s="36"/>
      <c r="D104" s="34"/>
      <c r="E104" s="10"/>
    </row>
    <row r="105" spans="1:5" x14ac:dyDescent="0.2">
      <c r="A105" s="1"/>
      <c r="B105" s="10"/>
      <c r="C105" s="36"/>
      <c r="D105" s="34"/>
      <c r="E105" s="10"/>
    </row>
    <row r="106" spans="1:5" x14ac:dyDescent="0.2">
      <c r="A106" s="1"/>
      <c r="B106" s="10"/>
      <c r="C106" s="36"/>
      <c r="D106" s="34"/>
      <c r="E106" s="10"/>
    </row>
    <row r="107" spans="1:5" x14ac:dyDescent="0.2">
      <c r="A107" s="1"/>
      <c r="B107" s="10"/>
      <c r="C107" s="36"/>
      <c r="D107" s="34"/>
      <c r="E107" s="10"/>
    </row>
    <row r="108" spans="1:5" x14ac:dyDescent="0.2">
      <c r="A108" s="1"/>
      <c r="B108" s="10"/>
      <c r="C108" s="36"/>
      <c r="D108" s="34"/>
      <c r="E108" s="10"/>
    </row>
    <row r="109" spans="1:5" x14ac:dyDescent="0.2">
      <c r="A109" s="1"/>
      <c r="B109" s="10"/>
      <c r="C109" s="36"/>
      <c r="D109" s="34"/>
      <c r="E109" s="10"/>
    </row>
    <row r="110" spans="1:5" x14ac:dyDescent="0.2">
      <c r="A110" s="1"/>
      <c r="B110" s="10"/>
      <c r="C110" s="36"/>
      <c r="D110" s="34"/>
      <c r="E110" s="10"/>
    </row>
    <row r="111" spans="1:5" x14ac:dyDescent="0.2">
      <c r="A111" s="1"/>
      <c r="B111" s="10"/>
      <c r="C111" s="36"/>
      <c r="D111" s="34"/>
      <c r="E111" s="10"/>
    </row>
    <row r="112" spans="1:5" x14ac:dyDescent="0.2">
      <c r="A112" s="1"/>
      <c r="B112" s="10"/>
      <c r="C112" s="36"/>
      <c r="D112" s="34"/>
      <c r="E112" s="10"/>
    </row>
    <row r="113" spans="1:5" x14ac:dyDescent="0.2">
      <c r="A113" s="1"/>
      <c r="B113" s="10"/>
      <c r="C113" s="36"/>
      <c r="D113" s="34"/>
      <c r="E113" s="10"/>
    </row>
    <row r="114" spans="1:5" ht="18" x14ac:dyDescent="0.25">
      <c r="A114" s="8"/>
      <c r="D114" s="9"/>
    </row>
    <row r="115" spans="1:5" ht="14.25" x14ac:dyDescent="0.2">
      <c r="A115" s="20"/>
      <c r="B115" s="21"/>
      <c r="C115" s="39"/>
      <c r="D115" s="22"/>
      <c r="E115" s="2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5"/>
      <c r="B117" s="5"/>
      <c r="C117" s="5"/>
      <c r="D117" s="5"/>
      <c r="E117" s="5"/>
    </row>
    <row r="118" spans="1:5" x14ac:dyDescent="0.2">
      <c r="A118" s="1"/>
      <c r="B118" s="10"/>
      <c r="C118" s="36"/>
      <c r="D118" s="34"/>
      <c r="E118" s="10"/>
    </row>
    <row r="119" spans="1:5" x14ac:dyDescent="0.2">
      <c r="A119" s="1"/>
      <c r="B119" s="10"/>
      <c r="C119" s="36"/>
      <c r="D119" s="34"/>
      <c r="E119" s="10"/>
    </row>
    <row r="120" spans="1:5" x14ac:dyDescent="0.2">
      <c r="A120" s="1"/>
      <c r="B120" s="10"/>
      <c r="C120" s="36"/>
      <c r="D120" s="34"/>
      <c r="E120" s="10"/>
    </row>
    <row r="121" spans="1:5" x14ac:dyDescent="0.2">
      <c r="A121" s="1"/>
      <c r="B121" s="10"/>
      <c r="C121" s="36"/>
      <c r="D121" s="34"/>
      <c r="E121" s="10"/>
    </row>
    <row r="122" spans="1:5" x14ac:dyDescent="0.2">
      <c r="A122" s="1"/>
      <c r="B122" s="10"/>
      <c r="C122" s="36"/>
      <c r="D122" s="34"/>
      <c r="E122" s="10"/>
    </row>
    <row r="123" spans="1:5" x14ac:dyDescent="0.2">
      <c r="A123" s="1"/>
      <c r="B123" s="10"/>
      <c r="C123" s="36"/>
      <c r="D123" s="34"/>
      <c r="E123" s="10"/>
    </row>
    <row r="124" spans="1:5" x14ac:dyDescent="0.2">
      <c r="A124" s="1"/>
      <c r="B124" s="10"/>
      <c r="C124" s="36"/>
      <c r="D124" s="34"/>
      <c r="E124" s="10"/>
    </row>
    <row r="125" spans="1:5" x14ac:dyDescent="0.2">
      <c r="A125" s="1"/>
      <c r="B125" s="10"/>
      <c r="C125" s="36"/>
      <c r="D125" s="34"/>
      <c r="E125" s="10"/>
    </row>
    <row r="126" spans="1:5" x14ac:dyDescent="0.2">
      <c r="A126" s="1"/>
      <c r="B126" s="10"/>
      <c r="C126" s="36"/>
      <c r="D126" s="34"/>
      <c r="E126" s="10"/>
    </row>
    <row r="127" spans="1:5" x14ac:dyDescent="0.2">
      <c r="A127" s="1"/>
      <c r="B127" s="10"/>
      <c r="C127" s="36"/>
      <c r="D127" s="34"/>
      <c r="E127" s="10"/>
    </row>
    <row r="128" spans="1:5" x14ac:dyDescent="0.2">
      <c r="A128" s="1"/>
      <c r="B128" s="10"/>
      <c r="C128" s="36"/>
      <c r="D128" s="34"/>
      <c r="E128" s="10"/>
    </row>
    <row r="129" spans="1:5" x14ac:dyDescent="0.2">
      <c r="A129" s="1"/>
      <c r="B129" s="10"/>
      <c r="C129" s="36"/>
      <c r="D129" s="34"/>
      <c r="E129" s="10"/>
    </row>
    <row r="130" spans="1:5" x14ac:dyDescent="0.2">
      <c r="A130" s="1"/>
      <c r="B130" s="10"/>
      <c r="C130" s="36"/>
      <c r="D130" s="34"/>
      <c r="E130" s="10"/>
    </row>
    <row r="131" spans="1:5" x14ac:dyDescent="0.2">
      <c r="A131" s="1"/>
      <c r="B131" s="10"/>
      <c r="C131" s="36"/>
      <c r="D131" s="34"/>
      <c r="E131" s="10"/>
    </row>
    <row r="132" spans="1:5" x14ac:dyDescent="0.2">
      <c r="A132" s="1"/>
      <c r="B132" s="10"/>
      <c r="C132" s="36"/>
      <c r="D132" s="34"/>
      <c r="E132" s="10"/>
    </row>
    <row r="133" spans="1:5" x14ac:dyDescent="0.2">
      <c r="A133" s="1"/>
      <c r="B133" s="10"/>
      <c r="C133" s="36"/>
      <c r="D133" s="34"/>
      <c r="E133" s="10"/>
    </row>
    <row r="134" spans="1:5" x14ac:dyDescent="0.2">
      <c r="A134" s="1"/>
      <c r="B134" s="10"/>
      <c r="C134" s="36"/>
      <c r="D134" s="34"/>
      <c r="E134" s="10"/>
    </row>
    <row r="135" spans="1:5" x14ac:dyDescent="0.2">
      <c r="A135" s="1"/>
      <c r="B135" s="10"/>
      <c r="C135" s="36"/>
      <c r="D135" s="34"/>
      <c r="E135" s="10"/>
    </row>
    <row r="136" spans="1:5" x14ac:dyDescent="0.2">
      <c r="A136" s="1"/>
      <c r="B136" s="10"/>
      <c r="C136" s="36"/>
      <c r="D136" s="34"/>
      <c r="E136" s="10"/>
    </row>
    <row r="137" spans="1:5" x14ac:dyDescent="0.2">
      <c r="A137" s="1"/>
      <c r="B137" s="10"/>
      <c r="C137" s="36"/>
      <c r="D137" s="34"/>
      <c r="E137" s="10"/>
    </row>
    <row r="138" spans="1:5" x14ac:dyDescent="0.2">
      <c r="A138" s="1"/>
      <c r="B138" s="10"/>
      <c r="C138" s="36"/>
      <c r="D138" s="34"/>
      <c r="E138" s="10"/>
    </row>
    <row r="139" spans="1:5" x14ac:dyDescent="0.2">
      <c r="A139" s="1"/>
      <c r="B139" s="10"/>
      <c r="C139" s="36"/>
      <c r="D139" s="34"/>
      <c r="E139" s="10"/>
    </row>
    <row r="140" spans="1:5" x14ac:dyDescent="0.2">
      <c r="A140" s="1"/>
      <c r="B140" s="10"/>
      <c r="C140" s="36"/>
      <c r="D140" s="34"/>
      <c r="E140" s="10"/>
    </row>
    <row r="141" spans="1:5" x14ac:dyDescent="0.2">
      <c r="A141" s="1"/>
      <c r="B141" s="10"/>
      <c r="C141" s="36"/>
      <c r="D141" s="34"/>
      <c r="E141" s="10"/>
    </row>
    <row r="142" spans="1:5" x14ac:dyDescent="0.2">
      <c r="A142" s="1"/>
      <c r="B142" s="10"/>
      <c r="C142" s="36"/>
      <c r="D142" s="34"/>
      <c r="E142" s="10"/>
    </row>
    <row r="143" spans="1:5" x14ac:dyDescent="0.2">
      <c r="A143" s="1"/>
      <c r="B143" s="10"/>
      <c r="C143" s="36"/>
      <c r="D143" s="34"/>
      <c r="E143" s="10"/>
    </row>
    <row r="144" spans="1:5" x14ac:dyDescent="0.2">
      <c r="A144" s="1"/>
      <c r="B144" s="10"/>
      <c r="C144" s="36"/>
      <c r="D144" s="34"/>
      <c r="E144" s="10"/>
    </row>
    <row r="145" spans="1:5" x14ac:dyDescent="0.2">
      <c r="A145" s="1"/>
      <c r="B145" s="10"/>
      <c r="C145" s="36"/>
      <c r="D145" s="34"/>
      <c r="E145" s="10"/>
    </row>
    <row r="146" spans="1:5" x14ac:dyDescent="0.2">
      <c r="A146" s="1"/>
      <c r="B146" s="10"/>
      <c r="C146" s="36"/>
      <c r="D146" s="34"/>
      <c r="E146" s="10"/>
    </row>
    <row r="147" spans="1:5" x14ac:dyDescent="0.2">
      <c r="A147" s="1"/>
      <c r="B147" s="10"/>
      <c r="C147" s="36"/>
      <c r="D147" s="34"/>
      <c r="E147" s="10"/>
    </row>
    <row r="148" spans="1:5" x14ac:dyDescent="0.2">
      <c r="A148" s="1"/>
      <c r="B148" s="10"/>
      <c r="C148" s="36"/>
      <c r="D148" s="34"/>
      <c r="E148" s="10"/>
    </row>
    <row r="149" spans="1:5" x14ac:dyDescent="0.2">
      <c r="A149" s="1"/>
      <c r="B149" s="10"/>
      <c r="C149" s="36"/>
      <c r="D149" s="34"/>
      <c r="E149" s="10"/>
    </row>
    <row r="150" spans="1:5" x14ac:dyDescent="0.2">
      <c r="A150" s="1"/>
      <c r="B150" s="10"/>
      <c r="C150" s="36"/>
      <c r="D150" s="34"/>
      <c r="E150" s="10"/>
    </row>
    <row r="151" spans="1:5" x14ac:dyDescent="0.2">
      <c r="A151" s="1"/>
      <c r="B151" s="10"/>
      <c r="C151" s="36"/>
      <c r="D151" s="34"/>
      <c r="E151" s="10"/>
    </row>
    <row r="152" spans="1:5" x14ac:dyDescent="0.2">
      <c r="A152" s="1"/>
      <c r="B152" s="10"/>
      <c r="C152" s="36"/>
      <c r="D152" s="34"/>
      <c r="E152" s="10"/>
    </row>
    <row r="153" spans="1:5" x14ac:dyDescent="0.2">
      <c r="A153" s="1"/>
      <c r="B153" s="10"/>
      <c r="C153" s="36"/>
      <c r="D153" s="34"/>
      <c r="E153" s="10"/>
    </row>
    <row r="154" spans="1:5" x14ac:dyDescent="0.2">
      <c r="A154" s="1"/>
      <c r="B154" s="10"/>
      <c r="C154" s="36"/>
      <c r="D154" s="34"/>
      <c r="E154" s="10"/>
    </row>
    <row r="155" spans="1:5" x14ac:dyDescent="0.2">
      <c r="A155" s="1"/>
      <c r="B155" s="10"/>
      <c r="C155" s="36"/>
      <c r="D155" s="34"/>
      <c r="E155" s="10"/>
    </row>
    <row r="156" spans="1:5" x14ac:dyDescent="0.2">
      <c r="A156" s="1"/>
      <c r="B156" s="10"/>
      <c r="C156" s="36"/>
      <c r="D156" s="34"/>
      <c r="E156" s="10"/>
    </row>
    <row r="157" spans="1:5" x14ac:dyDescent="0.2">
      <c r="A157" s="1"/>
      <c r="B157" s="10"/>
      <c r="C157" s="36"/>
      <c r="D157" s="34"/>
      <c r="E157" s="10"/>
    </row>
    <row r="158" spans="1:5" x14ac:dyDescent="0.2">
      <c r="A158" s="1"/>
      <c r="B158" s="10"/>
      <c r="C158" s="36"/>
      <c r="D158" s="34"/>
      <c r="E158" s="10"/>
    </row>
    <row r="159" spans="1:5" x14ac:dyDescent="0.2">
      <c r="A159" s="1"/>
      <c r="B159" s="10"/>
      <c r="C159" s="36"/>
      <c r="D159" s="34"/>
      <c r="E159" s="10"/>
    </row>
    <row r="160" spans="1:5" x14ac:dyDescent="0.2">
      <c r="A160" s="1"/>
      <c r="B160" s="10"/>
      <c r="C160" s="36"/>
      <c r="D160" s="34"/>
      <c r="E160" s="10"/>
    </row>
    <row r="161" spans="1:5" x14ac:dyDescent="0.2">
      <c r="A161" s="1"/>
      <c r="B161" s="10"/>
      <c r="C161" s="36"/>
      <c r="D161" s="34"/>
      <c r="E161" s="10"/>
    </row>
    <row r="162" spans="1:5" x14ac:dyDescent="0.2">
      <c r="A162" s="1"/>
      <c r="B162" s="10"/>
      <c r="C162" s="36"/>
      <c r="D162" s="34"/>
      <c r="E162" s="10"/>
    </row>
    <row r="163" spans="1:5" x14ac:dyDescent="0.2">
      <c r="A163" s="1"/>
      <c r="B163" s="10"/>
      <c r="C163" s="36"/>
      <c r="D163" s="34"/>
      <c r="E163" s="10"/>
    </row>
    <row r="164" spans="1:5" x14ac:dyDescent="0.2">
      <c r="A164" s="1"/>
      <c r="B164" s="10"/>
      <c r="C164" s="36"/>
      <c r="D164" s="34"/>
      <c r="E164" s="10"/>
    </row>
    <row r="165" spans="1:5" x14ac:dyDescent="0.2">
      <c r="A165" s="1"/>
      <c r="B165" s="10"/>
      <c r="C165" s="36"/>
      <c r="D165" s="34"/>
      <c r="E165" s="10"/>
    </row>
    <row r="166" spans="1:5" x14ac:dyDescent="0.2">
      <c r="A166" s="1"/>
      <c r="B166" s="10"/>
      <c r="C166" s="36"/>
      <c r="D166" s="34"/>
      <c r="E166" s="10"/>
    </row>
    <row r="167" spans="1:5" x14ac:dyDescent="0.2">
      <c r="A167" s="1"/>
      <c r="B167" s="10"/>
      <c r="C167" s="36"/>
      <c r="D167" s="34"/>
      <c r="E167" s="10"/>
    </row>
    <row r="168" spans="1:5" x14ac:dyDescent="0.2">
      <c r="A168" s="1"/>
      <c r="B168" s="10"/>
      <c r="C168" s="36"/>
      <c r="D168" s="34"/>
      <c r="E168" s="10"/>
    </row>
    <row r="169" spans="1:5" x14ac:dyDescent="0.2">
      <c r="A169" s="1"/>
      <c r="B169" s="10"/>
      <c r="C169" s="36"/>
      <c r="D169" s="34"/>
      <c r="E169" s="10"/>
    </row>
    <row r="170" spans="1:5" x14ac:dyDescent="0.2">
      <c r="A170" s="1"/>
      <c r="B170" s="10"/>
      <c r="C170" s="36"/>
      <c r="D170" s="34"/>
      <c r="E170" s="10"/>
    </row>
    <row r="171" spans="1:5" x14ac:dyDescent="0.2">
      <c r="A171" s="1"/>
      <c r="B171" s="10"/>
      <c r="C171" s="36"/>
      <c r="D171" s="34"/>
      <c r="E171" s="10"/>
    </row>
    <row r="172" spans="1:5" x14ac:dyDescent="0.2">
      <c r="A172" s="1"/>
      <c r="B172" s="10"/>
      <c r="C172" s="36"/>
      <c r="D172" s="34"/>
      <c r="E172" s="10"/>
    </row>
    <row r="173" spans="1:5" x14ac:dyDescent="0.2">
      <c r="A173" s="1"/>
      <c r="B173" s="10"/>
      <c r="C173" s="36"/>
      <c r="D173" s="34"/>
      <c r="E173" s="10"/>
    </row>
    <row r="174" spans="1:5" x14ac:dyDescent="0.2">
      <c r="A174" s="1"/>
      <c r="B174" s="10"/>
      <c r="C174" s="36"/>
      <c r="D174" s="34"/>
      <c r="E174" s="10"/>
    </row>
    <row r="175" spans="1:5" x14ac:dyDescent="0.2">
      <c r="A175" s="1"/>
      <c r="B175" s="10"/>
      <c r="C175" s="36"/>
      <c r="D175" s="34"/>
      <c r="E175" s="10"/>
    </row>
    <row r="176" spans="1:5" x14ac:dyDescent="0.2">
      <c r="A176" s="1"/>
      <c r="B176" s="10"/>
      <c r="C176" s="36"/>
      <c r="D176" s="34"/>
      <c r="E176" s="10"/>
    </row>
    <row r="177" spans="1:5" x14ac:dyDescent="0.2">
      <c r="A177" s="1"/>
      <c r="B177" s="10"/>
      <c r="C177" s="36"/>
      <c r="D177" s="34"/>
      <c r="E177" s="10"/>
    </row>
    <row r="178" spans="1:5" x14ac:dyDescent="0.2">
      <c r="A178" s="1"/>
      <c r="B178" s="10"/>
      <c r="C178" s="36"/>
      <c r="D178" s="34"/>
      <c r="E178" s="10"/>
    </row>
    <row r="179" spans="1:5" x14ac:dyDescent="0.2">
      <c r="A179" s="1"/>
      <c r="B179" s="10"/>
      <c r="C179" s="36"/>
      <c r="D179" s="34"/>
      <c r="E179" s="10"/>
    </row>
    <row r="180" spans="1:5" x14ac:dyDescent="0.2">
      <c r="A180" s="1"/>
      <c r="B180" s="10"/>
      <c r="C180" s="36"/>
      <c r="D180" s="34"/>
      <c r="E180" s="10"/>
    </row>
    <row r="181" spans="1:5" x14ac:dyDescent="0.2">
      <c r="A181" s="1"/>
      <c r="B181" s="10"/>
      <c r="C181" s="36"/>
      <c r="D181" s="34"/>
      <c r="E181" s="10"/>
    </row>
    <row r="182" spans="1:5" x14ac:dyDescent="0.2">
      <c r="A182" s="1"/>
      <c r="B182" s="10"/>
      <c r="C182" s="36"/>
      <c r="D182" s="34"/>
      <c r="E182" s="10"/>
    </row>
    <row r="183" spans="1:5" x14ac:dyDescent="0.2">
      <c r="A183" s="1"/>
      <c r="B183" s="10"/>
      <c r="C183" s="36"/>
      <c r="D183" s="34"/>
      <c r="E183" s="10"/>
    </row>
    <row r="184" spans="1:5" x14ac:dyDescent="0.2">
      <c r="A184" s="1"/>
      <c r="B184" s="10"/>
      <c r="C184" s="36"/>
      <c r="D184" s="34"/>
      <c r="E184" s="10"/>
    </row>
    <row r="185" spans="1:5" x14ac:dyDescent="0.2">
      <c r="A185" s="1"/>
      <c r="B185" s="10"/>
      <c r="C185" s="36"/>
      <c r="D185" s="34"/>
      <c r="E185" s="10"/>
    </row>
    <row r="186" spans="1:5" x14ac:dyDescent="0.2">
      <c r="A186" s="1"/>
      <c r="B186" s="10"/>
      <c r="C186" s="36"/>
      <c r="D186" s="34"/>
      <c r="E186" s="10"/>
    </row>
    <row r="187" spans="1:5" x14ac:dyDescent="0.2">
      <c r="A187" s="1"/>
      <c r="B187" s="10"/>
      <c r="C187" s="36"/>
      <c r="D187" s="34"/>
      <c r="E187" s="10"/>
    </row>
    <row r="188" spans="1:5" x14ac:dyDescent="0.2">
      <c r="A188" s="1"/>
      <c r="B188" s="10"/>
      <c r="C188" s="36"/>
      <c r="D188" s="34"/>
      <c r="E188" s="10"/>
    </row>
    <row r="189" spans="1:5" x14ac:dyDescent="0.2">
      <c r="A189" s="1"/>
      <c r="B189" s="10"/>
      <c r="C189" s="36"/>
      <c r="D189" s="34"/>
      <c r="E189" s="10"/>
    </row>
    <row r="190" spans="1:5" x14ac:dyDescent="0.2">
      <c r="A190" s="1"/>
      <c r="B190" s="10"/>
      <c r="C190" s="36"/>
      <c r="D190" s="34"/>
      <c r="E190" s="10"/>
    </row>
    <row r="191" spans="1:5" x14ac:dyDescent="0.2">
      <c r="A191" s="1"/>
      <c r="B191" s="10"/>
      <c r="C191" s="36"/>
      <c r="D191" s="34"/>
      <c r="E191" s="10"/>
    </row>
    <row r="192" spans="1:5" x14ac:dyDescent="0.2">
      <c r="A192" s="1"/>
      <c r="B192" s="10"/>
      <c r="C192" s="36"/>
      <c r="D192" s="34"/>
      <c r="E192" s="10"/>
    </row>
    <row r="193" spans="1:5" x14ac:dyDescent="0.2">
      <c r="A193" s="1"/>
      <c r="B193" s="10"/>
      <c r="C193" s="36"/>
      <c r="D193" s="34"/>
      <c r="E193" s="10"/>
    </row>
    <row r="194" spans="1:5" x14ac:dyDescent="0.2">
      <c r="A194" s="1"/>
      <c r="B194" s="10"/>
      <c r="C194" s="36"/>
      <c r="D194" s="34"/>
      <c r="E194" s="10"/>
    </row>
    <row r="195" spans="1:5" x14ac:dyDescent="0.2">
      <c r="A195" s="1"/>
      <c r="B195" s="10"/>
      <c r="C195" s="36"/>
      <c r="D195" s="34"/>
      <c r="E195" s="10"/>
    </row>
    <row r="196" spans="1:5" x14ac:dyDescent="0.2">
      <c r="A196" s="1"/>
      <c r="B196" s="10"/>
      <c r="C196" s="36"/>
      <c r="D196" s="34"/>
      <c r="E196" s="10"/>
    </row>
    <row r="197" spans="1:5" x14ac:dyDescent="0.2">
      <c r="A197" s="1"/>
      <c r="B197" s="10"/>
      <c r="C197" s="36"/>
      <c r="D197" s="34"/>
      <c r="E197" s="10"/>
    </row>
    <row r="198" spans="1:5" x14ac:dyDescent="0.2">
      <c r="A198" s="1"/>
      <c r="B198" s="10"/>
      <c r="C198" s="36"/>
      <c r="D198" s="34"/>
      <c r="E198" s="10"/>
    </row>
    <row r="199" spans="1:5" x14ac:dyDescent="0.2">
      <c r="A199" s="1"/>
      <c r="B199" s="10"/>
      <c r="C199" s="36"/>
      <c r="D199" s="34"/>
      <c r="E199" s="10"/>
    </row>
    <row r="200" spans="1:5" x14ac:dyDescent="0.2">
      <c r="A200" s="1"/>
      <c r="B200" s="10"/>
      <c r="C200" s="36"/>
      <c r="D200" s="34"/>
      <c r="E200" s="10"/>
    </row>
    <row r="201" spans="1:5" x14ac:dyDescent="0.2">
      <c r="A201" s="1"/>
      <c r="B201" s="10"/>
      <c r="C201" s="36"/>
      <c r="D201" s="34"/>
      <c r="E201" s="10"/>
    </row>
    <row r="202" spans="1:5" x14ac:dyDescent="0.2">
      <c r="A202" s="1"/>
      <c r="B202" s="10"/>
      <c r="C202" s="36"/>
      <c r="D202" s="34"/>
      <c r="E202" s="10"/>
    </row>
    <row r="203" spans="1:5" x14ac:dyDescent="0.2">
      <c r="A203" s="1"/>
      <c r="B203" s="10"/>
      <c r="C203" s="36"/>
      <c r="D203" s="34"/>
      <c r="E203" s="10"/>
    </row>
    <row r="204" spans="1:5" x14ac:dyDescent="0.2">
      <c r="A204" s="1"/>
      <c r="B204" s="10"/>
      <c r="C204" s="36"/>
      <c r="D204" s="34"/>
      <c r="E204" s="10"/>
    </row>
    <row r="205" spans="1:5" x14ac:dyDescent="0.2">
      <c r="A205" s="1"/>
      <c r="B205" s="10"/>
      <c r="C205" s="36"/>
      <c r="D205" s="34"/>
      <c r="E205" s="10"/>
    </row>
    <row r="206" spans="1:5" x14ac:dyDescent="0.2">
      <c r="A206" s="1"/>
      <c r="B206" s="10"/>
      <c r="C206" s="36"/>
      <c r="D206" s="34"/>
      <c r="E206" s="10"/>
    </row>
    <row r="207" spans="1:5" x14ac:dyDescent="0.2">
      <c r="A207" s="1"/>
      <c r="B207" s="10"/>
      <c r="C207" s="36"/>
      <c r="D207" s="34"/>
      <c r="E207" s="10"/>
    </row>
    <row r="208" spans="1:5" x14ac:dyDescent="0.2">
      <c r="A208" s="1"/>
      <c r="B208" s="10"/>
      <c r="C208" s="36"/>
      <c r="D208" s="34"/>
      <c r="E208" s="10"/>
    </row>
    <row r="209" spans="1:5" x14ac:dyDescent="0.2">
      <c r="A209" s="1"/>
      <c r="B209" s="10"/>
      <c r="C209" s="36"/>
      <c r="D209" s="34"/>
      <c r="E209" s="10"/>
    </row>
    <row r="210" spans="1:5" x14ac:dyDescent="0.2">
      <c r="A210" s="1"/>
      <c r="B210" s="10"/>
      <c r="C210" s="36"/>
      <c r="D210" s="34"/>
      <c r="E210" s="10"/>
    </row>
    <row r="211" spans="1:5" x14ac:dyDescent="0.2">
      <c r="A211" s="1"/>
      <c r="B211" s="10"/>
      <c r="C211" s="36"/>
      <c r="D211" s="34"/>
      <c r="E211" s="10"/>
    </row>
    <row r="212" spans="1:5" x14ac:dyDescent="0.2">
      <c r="A212" s="1"/>
      <c r="B212" s="10"/>
      <c r="C212" s="36"/>
      <c r="D212" s="34"/>
      <c r="E212" s="10"/>
    </row>
    <row r="213" spans="1:5" x14ac:dyDescent="0.2">
      <c r="A213" s="1"/>
      <c r="B213" s="10"/>
      <c r="C213" s="36"/>
      <c r="D213" s="34"/>
      <c r="E213" s="10"/>
    </row>
    <row r="214" spans="1:5" x14ac:dyDescent="0.2">
      <c r="A214" s="1"/>
      <c r="B214" s="10"/>
      <c r="C214" s="36"/>
      <c r="D214" s="34"/>
      <c r="E214" s="10"/>
    </row>
    <row r="215" spans="1:5" x14ac:dyDescent="0.2">
      <c r="A215" s="1"/>
      <c r="B215" s="10"/>
      <c r="C215" s="36"/>
      <c r="D215" s="34"/>
      <c r="E215" s="10"/>
    </row>
    <row r="216" spans="1:5" x14ac:dyDescent="0.2">
      <c r="A216" s="1"/>
      <c r="B216" s="10"/>
      <c r="C216" s="36"/>
      <c r="D216" s="34"/>
      <c r="E216" s="10"/>
    </row>
    <row r="217" spans="1:5" x14ac:dyDescent="0.2">
      <c r="A217" s="1"/>
      <c r="B217" s="10"/>
      <c r="C217" s="36"/>
      <c r="D217" s="34"/>
      <c r="E217" s="10"/>
    </row>
    <row r="218" spans="1:5" x14ac:dyDescent="0.2">
      <c r="A218" s="1"/>
      <c r="B218" s="10"/>
      <c r="C218" s="36"/>
      <c r="D218" s="34"/>
      <c r="E218" s="10"/>
    </row>
    <row r="219" spans="1:5" x14ac:dyDescent="0.2">
      <c r="A219" s="1"/>
      <c r="B219" s="10"/>
      <c r="C219" s="36"/>
      <c r="D219" s="34"/>
      <c r="E219" s="10"/>
    </row>
    <row r="220" spans="1:5" x14ac:dyDescent="0.2">
      <c r="A220" s="1"/>
      <c r="B220" s="10"/>
      <c r="C220" s="36"/>
      <c r="D220" s="34"/>
      <c r="E220" s="10"/>
    </row>
    <row r="221" spans="1:5" x14ac:dyDescent="0.2">
      <c r="A221" s="1"/>
      <c r="B221" s="10"/>
      <c r="C221" s="36"/>
      <c r="D221" s="34"/>
      <c r="E221" s="10"/>
    </row>
    <row r="222" spans="1:5" x14ac:dyDescent="0.2">
      <c r="A222" s="1"/>
      <c r="B222" s="10"/>
      <c r="C222" s="36"/>
      <c r="D222" s="34"/>
      <c r="E222" s="10"/>
    </row>
    <row r="223" spans="1:5" x14ac:dyDescent="0.2">
      <c r="A223" s="1"/>
      <c r="B223" s="10"/>
      <c r="C223" s="36"/>
      <c r="D223" s="34"/>
      <c r="E223" s="10"/>
    </row>
    <row r="224" spans="1:5" x14ac:dyDescent="0.2">
      <c r="A224" s="1"/>
      <c r="B224" s="10"/>
      <c r="C224" s="36"/>
      <c r="D224" s="34"/>
      <c r="E224" s="10"/>
    </row>
    <row r="225" spans="1:5" x14ac:dyDescent="0.2">
      <c r="A225" s="1"/>
      <c r="B225" s="10"/>
      <c r="C225" s="36"/>
      <c r="D225" s="34"/>
      <c r="E225" s="10"/>
    </row>
    <row r="226" spans="1:5" x14ac:dyDescent="0.2">
      <c r="A226" s="1"/>
      <c r="B226" s="10"/>
      <c r="C226" s="36"/>
      <c r="D226" s="34"/>
      <c r="E226" s="10"/>
    </row>
    <row r="227" spans="1:5" x14ac:dyDescent="0.2">
      <c r="A227" s="1"/>
      <c r="B227" s="10"/>
      <c r="C227" s="36"/>
      <c r="D227" s="34"/>
      <c r="E227" s="10"/>
    </row>
    <row r="228" spans="1:5" x14ac:dyDescent="0.2">
      <c r="A228" s="1"/>
      <c r="B228" s="10"/>
      <c r="C228" s="36"/>
      <c r="D228" s="34"/>
      <c r="E228" s="10"/>
    </row>
    <row r="229" spans="1:5" x14ac:dyDescent="0.2">
      <c r="A229" s="1"/>
      <c r="B229" s="10"/>
      <c r="C229" s="36"/>
      <c r="D229" s="34"/>
      <c r="E229" s="10"/>
    </row>
    <row r="230" spans="1:5" x14ac:dyDescent="0.2">
      <c r="A230" s="1"/>
      <c r="B230" s="10"/>
      <c r="C230" s="36"/>
      <c r="D230" s="34"/>
      <c r="E230" s="10"/>
    </row>
    <row r="231" spans="1:5" x14ac:dyDescent="0.2">
      <c r="A231" s="1"/>
      <c r="B231" s="10"/>
      <c r="C231" s="36"/>
      <c r="D231" s="34"/>
      <c r="E231" s="10"/>
    </row>
    <row r="232" spans="1:5" x14ac:dyDescent="0.2">
      <c r="A232" s="1"/>
      <c r="B232" s="10"/>
      <c r="C232" s="36"/>
      <c r="D232" s="34"/>
      <c r="E232" s="10"/>
    </row>
    <row r="233" spans="1:5" x14ac:dyDescent="0.2">
      <c r="A233" s="1"/>
      <c r="B233" s="10"/>
      <c r="C233" s="36"/>
      <c r="D233" s="34"/>
      <c r="E233" s="10"/>
    </row>
    <row r="234" spans="1:5" x14ac:dyDescent="0.2">
      <c r="A234" s="1"/>
      <c r="B234" s="10"/>
      <c r="C234" s="36"/>
      <c r="D234" s="34"/>
      <c r="E234" s="10"/>
    </row>
    <row r="235" spans="1:5" x14ac:dyDescent="0.2">
      <c r="A235" s="1"/>
      <c r="B235" s="10"/>
      <c r="C235" s="36"/>
      <c r="D235" s="34"/>
      <c r="E235" s="10"/>
    </row>
    <row r="236" spans="1:5" x14ac:dyDescent="0.2">
      <c r="A236" s="1"/>
      <c r="B236" s="10"/>
      <c r="C236" s="36"/>
      <c r="D236" s="34"/>
      <c r="E236" s="10"/>
    </row>
    <row r="237" spans="1:5" x14ac:dyDescent="0.2">
      <c r="A237" s="1"/>
      <c r="B237" s="10"/>
      <c r="C237" s="36"/>
      <c r="D237" s="34"/>
      <c r="E237" s="10"/>
    </row>
    <row r="238" spans="1:5" x14ac:dyDescent="0.2">
      <c r="A238" s="1"/>
      <c r="B238" s="10"/>
      <c r="C238" s="36"/>
      <c r="D238" s="34"/>
      <c r="E238" s="10"/>
    </row>
    <row r="239" spans="1:5" x14ac:dyDescent="0.2">
      <c r="A239" s="1"/>
      <c r="B239" s="10"/>
      <c r="C239" s="36"/>
      <c r="D239" s="34"/>
      <c r="E239" s="10"/>
    </row>
    <row r="240" spans="1:5" x14ac:dyDescent="0.2">
      <c r="A240" s="1"/>
      <c r="B240" s="10"/>
      <c r="C240" s="36"/>
      <c r="D240" s="34"/>
      <c r="E240" s="10"/>
    </row>
    <row r="241" spans="1:5" x14ac:dyDescent="0.2">
      <c r="A241" s="1"/>
      <c r="B241" s="10"/>
      <c r="C241" s="36"/>
      <c r="D241" s="34"/>
      <c r="E241" s="10"/>
    </row>
    <row r="242" spans="1:5" x14ac:dyDescent="0.2">
      <c r="A242" s="1"/>
      <c r="B242" s="10"/>
      <c r="C242" s="36"/>
      <c r="D242" s="34"/>
      <c r="E242" s="10"/>
    </row>
    <row r="243" spans="1:5" x14ac:dyDescent="0.2">
      <c r="A243" s="1"/>
      <c r="B243" s="10"/>
      <c r="C243" s="36"/>
      <c r="D243" s="34"/>
      <c r="E243" s="10"/>
    </row>
    <row r="244" spans="1:5" x14ac:dyDescent="0.2">
      <c r="A244" s="1"/>
      <c r="B244" s="10"/>
      <c r="C244" s="36"/>
      <c r="D244" s="34"/>
      <c r="E244" s="10"/>
    </row>
    <row r="245" spans="1:5" x14ac:dyDescent="0.2">
      <c r="A245" s="1"/>
      <c r="B245" s="10"/>
      <c r="C245" s="36"/>
      <c r="D245" s="34"/>
      <c r="E245" s="10"/>
    </row>
    <row r="246" spans="1:5" x14ac:dyDescent="0.2">
      <c r="A246" s="1"/>
      <c r="B246" s="10"/>
      <c r="C246" s="36"/>
      <c r="D246" s="34"/>
      <c r="E246" s="10"/>
    </row>
    <row r="247" spans="1:5" x14ac:dyDescent="0.2">
      <c r="A247" s="1"/>
      <c r="B247" s="10"/>
      <c r="C247" s="36"/>
      <c r="D247" s="34"/>
      <c r="E247" s="10"/>
    </row>
    <row r="248" spans="1:5" x14ac:dyDescent="0.2">
      <c r="A248" s="1"/>
      <c r="B248" s="10"/>
      <c r="C248" s="36"/>
      <c r="D248" s="34"/>
      <c r="E248" s="10"/>
    </row>
    <row r="249" spans="1:5" x14ac:dyDescent="0.2">
      <c r="A249" s="1"/>
      <c r="B249" s="10"/>
      <c r="C249" s="36"/>
      <c r="D249" s="34"/>
      <c r="E249" s="10"/>
    </row>
    <row r="250" spans="1:5" x14ac:dyDescent="0.2">
      <c r="A250" s="1"/>
      <c r="B250" s="10"/>
      <c r="C250" s="36"/>
      <c r="D250" s="34"/>
      <c r="E250" s="10"/>
    </row>
    <row r="251" spans="1:5" x14ac:dyDescent="0.2">
      <c r="A251" s="1"/>
      <c r="B251" s="10"/>
      <c r="C251" s="36"/>
      <c r="D251" s="34"/>
      <c r="E251" s="10"/>
    </row>
    <row r="252" spans="1:5" x14ac:dyDescent="0.2">
      <c r="A252" s="1"/>
      <c r="B252" s="10"/>
      <c r="C252" s="36"/>
      <c r="D252" s="34"/>
      <c r="E252" s="10"/>
    </row>
    <row r="253" spans="1:5" x14ac:dyDescent="0.2">
      <c r="A253" s="1"/>
      <c r="B253" s="10"/>
      <c r="C253" s="36"/>
      <c r="D253" s="34"/>
      <c r="E253" s="10"/>
    </row>
    <row r="254" spans="1:5" x14ac:dyDescent="0.2">
      <c r="A254" s="1"/>
      <c r="B254" s="10"/>
      <c r="C254" s="36"/>
      <c r="D254" s="34"/>
      <c r="E254" s="10"/>
    </row>
    <row r="255" spans="1:5" x14ac:dyDescent="0.2">
      <c r="A255" s="1"/>
      <c r="B255" s="10"/>
      <c r="C255" s="36"/>
      <c r="D255" s="34"/>
      <c r="E255" s="10"/>
    </row>
    <row r="256" spans="1:5" x14ac:dyDescent="0.2">
      <c r="A256" s="1"/>
      <c r="B256" s="10"/>
      <c r="C256" s="36"/>
      <c r="D256" s="34"/>
      <c r="E256" s="10"/>
    </row>
    <row r="257" spans="1:5" x14ac:dyDescent="0.2">
      <c r="A257" s="1"/>
      <c r="B257" s="10"/>
      <c r="C257" s="36"/>
      <c r="D257" s="34"/>
      <c r="E257" s="10"/>
    </row>
    <row r="258" spans="1:5" x14ac:dyDescent="0.2">
      <c r="A258" s="1"/>
      <c r="B258" s="10"/>
      <c r="C258" s="36"/>
      <c r="D258" s="34"/>
      <c r="E258" s="10"/>
    </row>
    <row r="259" spans="1:5" x14ac:dyDescent="0.2">
      <c r="A259" s="1"/>
      <c r="B259" s="10"/>
      <c r="C259" s="36"/>
      <c r="D259" s="34"/>
      <c r="E259" s="10"/>
    </row>
    <row r="260" spans="1:5" x14ac:dyDescent="0.2">
      <c r="A260" s="1"/>
      <c r="B260" s="10"/>
      <c r="C260" s="36"/>
      <c r="D260" s="34"/>
      <c r="E260" s="10"/>
    </row>
    <row r="261" spans="1:5" x14ac:dyDescent="0.2">
      <c r="A261" s="1"/>
      <c r="B261" s="10"/>
      <c r="C261" s="36"/>
      <c r="D261" s="34"/>
      <c r="E261" s="10"/>
    </row>
    <row r="262" spans="1:5" x14ac:dyDescent="0.2">
      <c r="A262" s="1"/>
      <c r="B262" s="10"/>
      <c r="C262" s="36"/>
      <c r="D262" s="34"/>
      <c r="E262" s="10"/>
    </row>
    <row r="263" spans="1:5" x14ac:dyDescent="0.2">
      <c r="A263" s="1"/>
      <c r="B263" s="10"/>
      <c r="C263" s="36"/>
      <c r="D263" s="34"/>
      <c r="E263" s="10"/>
    </row>
    <row r="264" spans="1:5" x14ac:dyDescent="0.2">
      <c r="A264" s="1"/>
      <c r="B264" s="10"/>
      <c r="C264" s="36"/>
      <c r="D264" s="34"/>
      <c r="E264" s="10"/>
    </row>
    <row r="265" spans="1:5" x14ac:dyDescent="0.2">
      <c r="A265" s="1"/>
      <c r="B265" s="10"/>
      <c r="C265" s="36"/>
      <c r="D265" s="34"/>
      <c r="E265" s="10"/>
    </row>
    <row r="266" spans="1:5" x14ac:dyDescent="0.2">
      <c r="A266" s="1"/>
      <c r="B266" s="10"/>
      <c r="C266" s="36"/>
      <c r="D266" s="34"/>
      <c r="E266" s="10"/>
    </row>
    <row r="267" spans="1:5" x14ac:dyDescent="0.2">
      <c r="A267" s="1"/>
      <c r="B267" s="10"/>
      <c r="C267" s="36"/>
      <c r="D267" s="34"/>
      <c r="E267" s="10"/>
    </row>
    <row r="268" spans="1:5" x14ac:dyDescent="0.2">
      <c r="A268" s="1"/>
      <c r="B268" s="10"/>
      <c r="C268" s="36"/>
      <c r="D268" s="34"/>
      <c r="E268" s="10"/>
    </row>
    <row r="269" spans="1:5" x14ac:dyDescent="0.2">
      <c r="A269" s="1"/>
      <c r="B269" s="10"/>
      <c r="C269" s="36"/>
      <c r="D269" s="34"/>
      <c r="E269" s="10"/>
    </row>
    <row r="270" spans="1:5" x14ac:dyDescent="0.2">
      <c r="A270" s="1"/>
      <c r="B270" s="10"/>
      <c r="C270" s="36"/>
      <c r="D270" s="34"/>
      <c r="E270" s="10"/>
    </row>
    <row r="271" spans="1:5" x14ac:dyDescent="0.2">
      <c r="A271" s="1"/>
      <c r="B271" s="10"/>
      <c r="C271" s="36"/>
      <c r="D271" s="34"/>
      <c r="E271" s="10"/>
    </row>
    <row r="272" spans="1:5" x14ac:dyDescent="0.2">
      <c r="A272" s="1"/>
      <c r="B272" s="10"/>
      <c r="C272" s="36"/>
      <c r="D272" s="34"/>
      <c r="E272" s="10"/>
    </row>
    <row r="273" spans="1:5" x14ac:dyDescent="0.2">
      <c r="A273" s="1"/>
      <c r="B273" s="10"/>
      <c r="C273" s="36"/>
      <c r="D273" s="34"/>
      <c r="E273" s="10"/>
    </row>
    <row r="274" spans="1:5" x14ac:dyDescent="0.2">
      <c r="A274" s="1"/>
      <c r="B274" s="10"/>
      <c r="C274" s="36"/>
      <c r="D274" s="34"/>
      <c r="E274" s="10"/>
    </row>
    <row r="275" spans="1:5" x14ac:dyDescent="0.2">
      <c r="A275" s="1"/>
      <c r="B275" s="10"/>
      <c r="C275" s="36"/>
      <c r="D275" s="34"/>
      <c r="E275" s="10"/>
    </row>
    <row r="276" spans="1:5" x14ac:dyDescent="0.2">
      <c r="A276" s="1"/>
      <c r="B276" s="10"/>
      <c r="C276" s="36"/>
      <c r="D276" s="34"/>
      <c r="E276" s="10"/>
    </row>
    <row r="277" spans="1:5" x14ac:dyDescent="0.2">
      <c r="A277" s="1"/>
      <c r="B277" s="10"/>
      <c r="C277" s="36"/>
      <c r="D277" s="34"/>
      <c r="E277" s="10"/>
    </row>
    <row r="278" spans="1:5" x14ac:dyDescent="0.2">
      <c r="A278" s="1"/>
      <c r="B278" s="10"/>
      <c r="C278" s="36"/>
      <c r="D278" s="34"/>
      <c r="E278" s="10"/>
    </row>
    <row r="279" spans="1:5" x14ac:dyDescent="0.2">
      <c r="A279" s="1"/>
      <c r="B279" s="10"/>
      <c r="C279" s="36"/>
      <c r="D279" s="34"/>
      <c r="E279" s="10"/>
    </row>
    <row r="280" spans="1:5" x14ac:dyDescent="0.2">
      <c r="A280" s="1"/>
      <c r="B280" s="10"/>
      <c r="C280" s="36"/>
      <c r="D280" s="34"/>
      <c r="E280" s="10"/>
    </row>
    <row r="281" spans="1:5" x14ac:dyDescent="0.2">
      <c r="A281" s="1"/>
      <c r="B281" s="10"/>
      <c r="C281" s="36"/>
      <c r="D281" s="34"/>
      <c r="E281" s="10"/>
    </row>
    <row r="282" spans="1:5" x14ac:dyDescent="0.2">
      <c r="A282" s="1"/>
      <c r="B282" s="10"/>
      <c r="C282" s="36"/>
      <c r="D282" s="34"/>
      <c r="E282" s="10"/>
    </row>
    <row r="283" spans="1:5" x14ac:dyDescent="0.2">
      <c r="A283" s="1"/>
      <c r="B283" s="10"/>
      <c r="C283" s="36"/>
      <c r="D283" s="34"/>
      <c r="E283" s="10"/>
    </row>
    <row r="284" spans="1:5" x14ac:dyDescent="0.2">
      <c r="A284" s="1"/>
      <c r="B284" s="10"/>
      <c r="C284" s="36"/>
      <c r="D284" s="34"/>
      <c r="E284" s="10"/>
    </row>
    <row r="285" spans="1:5" x14ac:dyDescent="0.2">
      <c r="A285" s="1"/>
      <c r="B285" s="10"/>
      <c r="C285" s="36"/>
      <c r="D285" s="34"/>
      <c r="E285" s="10"/>
    </row>
    <row r="286" spans="1:5" x14ac:dyDescent="0.2">
      <c r="A286" s="1"/>
      <c r="B286" s="10"/>
      <c r="C286" s="36"/>
      <c r="D286" s="34"/>
      <c r="E286" s="10"/>
    </row>
    <row r="287" spans="1:5" x14ac:dyDescent="0.2">
      <c r="A287" s="1"/>
      <c r="B287" s="10"/>
      <c r="C287" s="36"/>
      <c r="D287" s="34"/>
      <c r="E287" s="10"/>
    </row>
    <row r="288" spans="1:5" x14ac:dyDescent="0.2">
      <c r="A288" s="1"/>
      <c r="B288" s="10"/>
      <c r="C288" s="36"/>
      <c r="D288" s="34"/>
      <c r="E288" s="10"/>
    </row>
    <row r="289" spans="1:5" x14ac:dyDescent="0.2">
      <c r="A289" s="1"/>
      <c r="B289" s="10"/>
      <c r="C289" s="36"/>
      <c r="D289" s="34"/>
      <c r="E289" s="10"/>
    </row>
    <row r="290" spans="1:5" x14ac:dyDescent="0.2">
      <c r="A290" s="1"/>
      <c r="B290" s="10"/>
      <c r="C290" s="36"/>
      <c r="D290" s="34"/>
      <c r="E290" s="10"/>
    </row>
    <row r="291" spans="1:5" x14ac:dyDescent="0.2">
      <c r="A291" s="1"/>
      <c r="B291" s="10"/>
      <c r="C291" s="36"/>
      <c r="D291" s="34"/>
      <c r="E291" s="10"/>
    </row>
    <row r="292" spans="1:5" x14ac:dyDescent="0.2">
      <c r="A292" s="1"/>
      <c r="B292" s="10"/>
      <c r="C292" s="36"/>
      <c r="D292" s="34"/>
      <c r="E292" s="10"/>
    </row>
    <row r="293" spans="1:5" x14ac:dyDescent="0.2">
      <c r="A293" s="1"/>
      <c r="B293" s="10"/>
      <c r="C293" s="36"/>
      <c r="D293" s="34"/>
      <c r="E293" s="10"/>
    </row>
    <row r="294" spans="1:5" x14ac:dyDescent="0.2">
      <c r="A294" s="1"/>
      <c r="B294" s="10"/>
      <c r="C294" s="36"/>
      <c r="D294" s="34"/>
      <c r="E294" s="10"/>
    </row>
    <row r="295" spans="1:5" x14ac:dyDescent="0.2">
      <c r="A295" s="1"/>
      <c r="B295" s="10"/>
      <c r="C295" s="36"/>
      <c r="D295" s="34"/>
      <c r="E295" s="10"/>
    </row>
    <row r="296" spans="1:5" x14ac:dyDescent="0.2">
      <c r="A296" s="1"/>
      <c r="B296" s="10"/>
      <c r="C296" s="36"/>
      <c r="D296" s="34"/>
      <c r="E296" s="10"/>
    </row>
    <row r="297" spans="1:5" x14ac:dyDescent="0.2">
      <c r="A297" s="1"/>
      <c r="B297" s="10"/>
      <c r="C297" s="36"/>
      <c r="D297" s="34"/>
      <c r="E297" s="10"/>
    </row>
    <row r="298" spans="1:5" x14ac:dyDescent="0.2">
      <c r="A298" s="1"/>
      <c r="B298" s="10"/>
      <c r="C298" s="36"/>
      <c r="D298" s="34"/>
      <c r="E298" s="10"/>
    </row>
    <row r="299" spans="1:5" x14ac:dyDescent="0.2">
      <c r="A299" s="1"/>
      <c r="B299" s="10"/>
      <c r="C299" s="36"/>
      <c r="D299" s="34"/>
      <c r="E299" s="10"/>
    </row>
    <row r="300" spans="1:5" x14ac:dyDescent="0.2">
      <c r="A300" s="1"/>
      <c r="B300" s="10"/>
      <c r="C300" s="36"/>
      <c r="D300" s="34"/>
      <c r="E300" s="10"/>
    </row>
    <row r="301" spans="1:5" x14ac:dyDescent="0.2">
      <c r="A301" s="1"/>
      <c r="B301" s="10"/>
      <c r="C301" s="36"/>
      <c r="D301" s="34"/>
      <c r="E301" s="10"/>
    </row>
    <row r="302" spans="1:5" x14ac:dyDescent="0.2">
      <c r="A302" s="1"/>
      <c r="B302" s="10"/>
      <c r="C302" s="36"/>
      <c r="D302" s="34"/>
      <c r="E302" s="10"/>
    </row>
    <row r="303" spans="1:5" x14ac:dyDescent="0.2">
      <c r="A303" s="1"/>
      <c r="B303" s="10"/>
      <c r="C303" s="36"/>
      <c r="D303" s="34"/>
      <c r="E303" s="10"/>
    </row>
    <row r="304" spans="1:5" x14ac:dyDescent="0.2">
      <c r="A304" s="1"/>
      <c r="B304" s="10"/>
      <c r="C304" s="36"/>
      <c r="D304" s="34"/>
      <c r="E304" s="10"/>
    </row>
    <row r="305" spans="1:5" x14ac:dyDescent="0.2">
      <c r="A305" s="1"/>
      <c r="B305" s="10"/>
      <c r="C305" s="36"/>
      <c r="D305" s="34"/>
      <c r="E305" s="10"/>
    </row>
    <row r="306" spans="1:5" x14ac:dyDescent="0.2">
      <c r="A306" s="1"/>
      <c r="B306" s="10"/>
      <c r="C306" s="36"/>
      <c r="D306" s="34"/>
      <c r="E306" s="10"/>
    </row>
    <row r="307" spans="1:5" x14ac:dyDescent="0.2">
      <c r="A307" s="1"/>
      <c r="B307" s="10"/>
      <c r="C307" s="36"/>
      <c r="D307" s="34"/>
      <c r="E307" s="10"/>
    </row>
    <row r="308" spans="1:5" x14ac:dyDescent="0.2">
      <c r="A308" s="1"/>
      <c r="B308" s="10"/>
      <c r="C308" s="36"/>
      <c r="D308" s="34"/>
      <c r="E308" s="10"/>
    </row>
    <row r="309" spans="1:5" x14ac:dyDescent="0.2">
      <c r="A309" s="1"/>
      <c r="B309" s="10"/>
      <c r="C309" s="36"/>
      <c r="D309" s="34"/>
      <c r="E309" s="10"/>
    </row>
    <row r="310" spans="1:5" x14ac:dyDescent="0.2">
      <c r="A310" s="1"/>
      <c r="B310" s="10"/>
      <c r="C310" s="36"/>
      <c r="D310" s="34"/>
      <c r="E310" s="10"/>
    </row>
    <row r="311" spans="1:5" x14ac:dyDescent="0.2">
      <c r="A311" s="1"/>
      <c r="B311" s="10"/>
      <c r="C311" s="36"/>
      <c r="D311" s="34"/>
      <c r="E311" s="10"/>
    </row>
    <row r="312" spans="1:5" x14ac:dyDescent="0.2">
      <c r="A312" s="1"/>
      <c r="B312" s="10"/>
      <c r="C312" s="36"/>
      <c r="D312" s="34"/>
      <c r="E312" s="10"/>
    </row>
    <row r="313" spans="1:5" x14ac:dyDescent="0.2">
      <c r="A313" s="1"/>
      <c r="B313" s="10"/>
      <c r="C313" s="36"/>
      <c r="D313" s="34"/>
      <c r="E313" s="10"/>
    </row>
    <row r="314" spans="1:5" x14ac:dyDescent="0.2">
      <c r="A314" s="1"/>
      <c r="B314" s="10"/>
      <c r="C314" s="36"/>
      <c r="D314" s="34"/>
      <c r="E314" s="10"/>
    </row>
    <row r="315" spans="1:5" x14ac:dyDescent="0.2">
      <c r="A315" s="1"/>
      <c r="B315" s="10"/>
      <c r="C315" s="36"/>
      <c r="D315" s="34"/>
      <c r="E315" s="10"/>
    </row>
    <row r="316" spans="1:5" x14ac:dyDescent="0.2">
      <c r="A316" s="1"/>
      <c r="B316" s="10"/>
      <c r="C316" s="36"/>
      <c r="D316" s="34"/>
      <c r="E316" s="10"/>
    </row>
    <row r="317" spans="1:5" x14ac:dyDescent="0.2">
      <c r="A317" s="1"/>
      <c r="B317" s="10"/>
      <c r="C317" s="36"/>
      <c r="D317" s="34"/>
      <c r="E317" s="10"/>
    </row>
    <row r="318" spans="1:5" x14ac:dyDescent="0.2">
      <c r="A318" s="1"/>
      <c r="B318" s="10"/>
      <c r="C318" s="36"/>
      <c r="D318" s="34"/>
      <c r="E318" s="10"/>
    </row>
    <row r="319" spans="1:5" x14ac:dyDescent="0.2">
      <c r="A319" s="1"/>
      <c r="B319" s="10"/>
      <c r="C319" s="36"/>
      <c r="D319" s="34"/>
      <c r="E319" s="10"/>
    </row>
    <row r="320" spans="1:5" x14ac:dyDescent="0.2">
      <c r="A320" s="1"/>
      <c r="B320" s="10"/>
      <c r="C320" s="36"/>
      <c r="D320" s="34"/>
      <c r="E320" s="10"/>
    </row>
    <row r="321" spans="1:5" x14ac:dyDescent="0.2">
      <c r="A321" s="1"/>
      <c r="B321" s="10"/>
      <c r="C321" s="36"/>
      <c r="D321" s="34"/>
      <c r="E321" s="10"/>
    </row>
    <row r="322" spans="1:5" x14ac:dyDescent="0.2">
      <c r="A322" s="1"/>
      <c r="B322" s="10"/>
      <c r="C322" s="36"/>
      <c r="D322" s="34"/>
      <c r="E322" s="10"/>
    </row>
    <row r="323" spans="1:5" x14ac:dyDescent="0.2">
      <c r="A323" s="1"/>
      <c r="B323" s="10"/>
      <c r="C323" s="36"/>
      <c r="D323" s="34"/>
      <c r="E323" s="10"/>
    </row>
    <row r="324" spans="1:5" x14ac:dyDescent="0.2">
      <c r="A324" s="1"/>
      <c r="B324" s="10"/>
      <c r="C324" s="36"/>
      <c r="D324" s="34"/>
      <c r="E324" s="10"/>
    </row>
    <row r="325" spans="1:5" x14ac:dyDescent="0.2">
      <c r="A325" s="1"/>
      <c r="B325" s="10"/>
      <c r="C325" s="36"/>
      <c r="D325" s="34"/>
      <c r="E325" s="10"/>
    </row>
    <row r="326" spans="1:5" x14ac:dyDescent="0.2">
      <c r="A326" s="1"/>
      <c r="B326" s="10"/>
      <c r="C326" s="36"/>
      <c r="D326" s="34"/>
      <c r="E326" s="10"/>
    </row>
    <row r="327" spans="1:5" x14ac:dyDescent="0.2">
      <c r="A327" s="1"/>
      <c r="B327" s="10"/>
      <c r="C327" s="36"/>
      <c r="D327" s="34"/>
      <c r="E327" s="10"/>
    </row>
    <row r="328" spans="1:5" x14ac:dyDescent="0.2">
      <c r="A328" s="1"/>
      <c r="B328" s="10"/>
      <c r="C328" s="36"/>
      <c r="D328" s="34"/>
      <c r="E328" s="10"/>
    </row>
    <row r="329" spans="1:5" x14ac:dyDescent="0.2">
      <c r="A329" s="1"/>
      <c r="B329" s="10"/>
      <c r="C329" s="36"/>
      <c r="D329" s="34"/>
      <c r="E329" s="10"/>
    </row>
    <row r="330" spans="1:5" x14ac:dyDescent="0.2">
      <c r="A330" s="1"/>
      <c r="B330" s="10"/>
      <c r="C330" s="36"/>
      <c r="D330" s="34"/>
      <c r="E330" s="10"/>
    </row>
    <row r="331" spans="1:5" x14ac:dyDescent="0.2">
      <c r="A331" s="1"/>
      <c r="B331" s="10"/>
      <c r="C331" s="36"/>
      <c r="D331" s="34"/>
      <c r="E331" s="10"/>
    </row>
    <row r="332" spans="1:5" x14ac:dyDescent="0.2">
      <c r="A332" s="1"/>
      <c r="B332" s="10"/>
      <c r="C332" s="36"/>
      <c r="D332" s="34"/>
      <c r="E332" s="10"/>
    </row>
    <row r="333" spans="1:5" x14ac:dyDescent="0.2">
      <c r="A333" s="1"/>
      <c r="B333" s="10"/>
      <c r="C333" s="36"/>
      <c r="D333" s="34"/>
      <c r="E333" s="10"/>
    </row>
    <row r="334" spans="1:5" x14ac:dyDescent="0.2">
      <c r="A334" s="1"/>
      <c r="B334" s="10"/>
      <c r="C334" s="36"/>
      <c r="D334" s="34"/>
      <c r="E334" s="10"/>
    </row>
    <row r="335" spans="1:5" x14ac:dyDescent="0.2">
      <c r="A335" s="1"/>
      <c r="B335" s="10"/>
      <c r="C335" s="36"/>
      <c r="D335" s="34"/>
      <c r="E335" s="10"/>
    </row>
    <row r="336" spans="1:5" x14ac:dyDescent="0.2">
      <c r="A336" s="1"/>
      <c r="B336" s="10"/>
      <c r="C336" s="36"/>
      <c r="D336" s="34"/>
      <c r="E336" s="10"/>
    </row>
    <row r="337" spans="1:5" x14ac:dyDescent="0.2">
      <c r="A337" s="1"/>
      <c r="B337" s="10"/>
      <c r="C337" s="36"/>
      <c r="D337" s="34"/>
      <c r="E337" s="10"/>
    </row>
    <row r="338" spans="1:5" x14ac:dyDescent="0.2">
      <c r="A338" s="1"/>
      <c r="B338" s="10"/>
      <c r="C338" s="36"/>
      <c r="D338" s="34"/>
      <c r="E338" s="10"/>
    </row>
    <row r="339" spans="1:5" x14ac:dyDescent="0.2">
      <c r="A339" s="1"/>
      <c r="B339" s="10"/>
      <c r="C339" s="36"/>
      <c r="D339" s="34"/>
      <c r="E339" s="10"/>
    </row>
    <row r="340" spans="1:5" x14ac:dyDescent="0.2">
      <c r="A340" s="1"/>
      <c r="B340" s="10"/>
      <c r="C340" s="36"/>
      <c r="D340" s="34"/>
      <c r="E340" s="10"/>
    </row>
    <row r="341" spans="1:5" x14ac:dyDescent="0.2">
      <c r="A341" s="1"/>
      <c r="B341" s="10"/>
      <c r="C341" s="36"/>
      <c r="D341" s="34"/>
      <c r="E341" s="10"/>
    </row>
    <row r="342" spans="1:5" x14ac:dyDescent="0.2">
      <c r="A342" s="1"/>
      <c r="B342" s="10"/>
      <c r="C342" s="36"/>
      <c r="D342" s="34"/>
      <c r="E342" s="10"/>
    </row>
    <row r="343" spans="1:5" x14ac:dyDescent="0.2">
      <c r="A343" s="1"/>
      <c r="B343" s="10"/>
      <c r="C343" s="36"/>
      <c r="D343" s="34"/>
      <c r="E343" s="10"/>
    </row>
    <row r="344" spans="1:5" x14ac:dyDescent="0.2">
      <c r="A344" s="1"/>
      <c r="B344" s="10"/>
      <c r="C344" s="36"/>
      <c r="D344" s="34"/>
      <c r="E344" s="10"/>
    </row>
    <row r="345" spans="1:5" x14ac:dyDescent="0.2">
      <c r="A345" s="35"/>
    </row>
    <row r="346" spans="1:5" x14ac:dyDescent="0.2">
      <c r="A346" s="35"/>
    </row>
    <row r="347" spans="1:5" x14ac:dyDescent="0.2">
      <c r="A347" s="35"/>
    </row>
    <row r="348" spans="1:5" x14ac:dyDescent="0.2">
      <c r="A348" s="35"/>
    </row>
    <row r="349" spans="1:5" x14ac:dyDescent="0.2">
      <c r="A349" s="35"/>
    </row>
    <row r="350" spans="1:5" x14ac:dyDescent="0.2">
      <c r="A350" s="35"/>
    </row>
    <row r="351" spans="1:5" x14ac:dyDescent="0.2">
      <c r="A351" s="35"/>
    </row>
    <row r="352" spans="1:5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  <row r="378" spans="1:1" x14ac:dyDescent="0.2">
      <c r="A378" s="35"/>
    </row>
    <row r="379" spans="1:1" x14ac:dyDescent="0.2">
      <c r="A379" s="35"/>
    </row>
    <row r="380" spans="1:1" x14ac:dyDescent="0.2">
      <c r="A380" s="35"/>
    </row>
    <row r="381" spans="1:1" x14ac:dyDescent="0.2">
      <c r="A381" s="35"/>
    </row>
    <row r="382" spans="1:1" x14ac:dyDescent="0.2">
      <c r="A382" s="35"/>
    </row>
    <row r="383" spans="1:1" x14ac:dyDescent="0.2">
      <c r="A383" s="35"/>
    </row>
    <row r="384" spans="1:1" x14ac:dyDescent="0.2">
      <c r="A384" s="35"/>
    </row>
    <row r="385" spans="1:1" x14ac:dyDescent="0.2">
      <c r="A385" s="35"/>
    </row>
    <row r="386" spans="1:1" x14ac:dyDescent="0.2">
      <c r="A386" s="35"/>
    </row>
    <row r="387" spans="1:1" x14ac:dyDescent="0.2">
      <c r="A387" s="35"/>
    </row>
    <row r="388" spans="1:1" x14ac:dyDescent="0.2">
      <c r="A388" s="35"/>
    </row>
    <row r="389" spans="1:1" x14ac:dyDescent="0.2">
      <c r="A389" s="35"/>
    </row>
    <row r="390" spans="1:1" x14ac:dyDescent="0.2">
      <c r="A390" s="35"/>
    </row>
    <row r="391" spans="1:1" x14ac:dyDescent="0.2">
      <c r="A391" s="35"/>
    </row>
    <row r="392" spans="1:1" x14ac:dyDescent="0.2">
      <c r="A392" s="35"/>
    </row>
    <row r="393" spans="1:1" x14ac:dyDescent="0.2">
      <c r="A393" s="35"/>
    </row>
    <row r="394" spans="1:1" x14ac:dyDescent="0.2">
      <c r="A394" s="35"/>
    </row>
    <row r="395" spans="1:1" x14ac:dyDescent="0.2">
      <c r="A395" s="35"/>
    </row>
    <row r="396" spans="1:1" x14ac:dyDescent="0.2">
      <c r="A396" s="35"/>
    </row>
    <row r="397" spans="1:1" x14ac:dyDescent="0.2">
      <c r="A397" s="35"/>
    </row>
    <row r="398" spans="1:1" x14ac:dyDescent="0.2">
      <c r="A398" s="35"/>
    </row>
    <row r="399" spans="1:1" x14ac:dyDescent="0.2">
      <c r="A399" s="35"/>
    </row>
    <row r="400" spans="1:1" x14ac:dyDescent="0.2">
      <c r="A400" s="35"/>
    </row>
    <row r="401" spans="1:1" x14ac:dyDescent="0.2">
      <c r="A401" s="35"/>
    </row>
    <row r="402" spans="1:1" x14ac:dyDescent="0.2">
      <c r="A402" s="35"/>
    </row>
    <row r="403" spans="1:1" x14ac:dyDescent="0.2">
      <c r="A403" s="35"/>
    </row>
    <row r="404" spans="1:1" x14ac:dyDescent="0.2">
      <c r="A404" s="35"/>
    </row>
    <row r="405" spans="1:1" x14ac:dyDescent="0.2">
      <c r="A405" s="35"/>
    </row>
    <row r="406" spans="1:1" x14ac:dyDescent="0.2">
      <c r="A406" s="35"/>
    </row>
    <row r="407" spans="1:1" x14ac:dyDescent="0.2">
      <c r="A407" s="35"/>
    </row>
    <row r="408" spans="1:1" x14ac:dyDescent="0.2">
      <c r="A408" s="35"/>
    </row>
    <row r="409" spans="1:1" x14ac:dyDescent="0.2">
      <c r="A409" s="35"/>
    </row>
    <row r="410" spans="1:1" x14ac:dyDescent="0.2">
      <c r="A410" s="35"/>
    </row>
    <row r="411" spans="1:1" x14ac:dyDescent="0.2">
      <c r="A411" s="35"/>
    </row>
    <row r="412" spans="1:1" x14ac:dyDescent="0.2">
      <c r="A412" s="35"/>
    </row>
    <row r="413" spans="1:1" x14ac:dyDescent="0.2">
      <c r="A413" s="35"/>
    </row>
    <row r="414" spans="1:1" x14ac:dyDescent="0.2">
      <c r="A414" s="35"/>
    </row>
    <row r="415" spans="1:1" x14ac:dyDescent="0.2">
      <c r="A415" s="35"/>
    </row>
    <row r="416" spans="1:1" x14ac:dyDescent="0.2">
      <c r="A416" s="35"/>
    </row>
    <row r="417" spans="1:1" x14ac:dyDescent="0.2">
      <c r="A417" s="35"/>
    </row>
    <row r="418" spans="1:1" x14ac:dyDescent="0.2">
      <c r="A418" s="35"/>
    </row>
    <row r="419" spans="1:1" x14ac:dyDescent="0.2">
      <c r="A419" s="35"/>
    </row>
    <row r="420" spans="1:1" x14ac:dyDescent="0.2">
      <c r="A420" s="35"/>
    </row>
    <row r="421" spans="1:1" x14ac:dyDescent="0.2">
      <c r="A421" s="35"/>
    </row>
    <row r="422" spans="1:1" x14ac:dyDescent="0.2">
      <c r="A422" s="35"/>
    </row>
    <row r="423" spans="1:1" x14ac:dyDescent="0.2">
      <c r="A423" s="35"/>
    </row>
    <row r="424" spans="1:1" x14ac:dyDescent="0.2">
      <c r="A424" s="35"/>
    </row>
    <row r="425" spans="1:1" x14ac:dyDescent="0.2">
      <c r="A425" s="35"/>
    </row>
    <row r="426" spans="1:1" x14ac:dyDescent="0.2">
      <c r="A426" s="35"/>
    </row>
    <row r="427" spans="1:1" x14ac:dyDescent="0.2">
      <c r="A427" s="35"/>
    </row>
    <row r="428" spans="1:1" x14ac:dyDescent="0.2">
      <c r="A428" s="35"/>
    </row>
    <row r="429" spans="1:1" x14ac:dyDescent="0.2">
      <c r="A429" s="35"/>
    </row>
    <row r="430" spans="1:1" x14ac:dyDescent="0.2">
      <c r="A430" s="35"/>
    </row>
    <row r="431" spans="1:1" x14ac:dyDescent="0.2">
      <c r="A431" s="35"/>
    </row>
    <row r="432" spans="1:1" x14ac:dyDescent="0.2">
      <c r="A432" s="35"/>
    </row>
    <row r="433" spans="1:1" x14ac:dyDescent="0.2">
      <c r="A433" s="35"/>
    </row>
    <row r="434" spans="1:1" x14ac:dyDescent="0.2">
      <c r="A434" s="35"/>
    </row>
    <row r="435" spans="1:1" x14ac:dyDescent="0.2">
      <c r="A435" s="35"/>
    </row>
    <row r="436" spans="1:1" x14ac:dyDescent="0.2">
      <c r="A436" s="35"/>
    </row>
    <row r="437" spans="1:1" x14ac:dyDescent="0.2">
      <c r="A437" s="35"/>
    </row>
    <row r="438" spans="1:1" x14ac:dyDescent="0.2">
      <c r="A438" s="35"/>
    </row>
    <row r="439" spans="1:1" x14ac:dyDescent="0.2">
      <c r="A439" s="35"/>
    </row>
    <row r="440" spans="1:1" x14ac:dyDescent="0.2">
      <c r="A440" s="35"/>
    </row>
    <row r="441" spans="1:1" x14ac:dyDescent="0.2">
      <c r="A441" s="35"/>
    </row>
    <row r="442" spans="1:1" x14ac:dyDescent="0.2">
      <c r="A442" s="35"/>
    </row>
    <row r="443" spans="1:1" x14ac:dyDescent="0.2">
      <c r="A443" s="35"/>
    </row>
    <row r="444" spans="1:1" x14ac:dyDescent="0.2">
      <c r="A444" s="35"/>
    </row>
    <row r="445" spans="1:1" x14ac:dyDescent="0.2">
      <c r="A445" s="35"/>
    </row>
    <row r="446" spans="1:1" x14ac:dyDescent="0.2">
      <c r="A446" s="35"/>
    </row>
    <row r="447" spans="1:1" x14ac:dyDescent="0.2">
      <c r="A447" s="35"/>
    </row>
    <row r="448" spans="1:1" x14ac:dyDescent="0.2">
      <c r="A448" s="35"/>
    </row>
    <row r="449" spans="1:1" x14ac:dyDescent="0.2">
      <c r="A449" s="35"/>
    </row>
    <row r="450" spans="1:1" x14ac:dyDescent="0.2">
      <c r="A450" s="35"/>
    </row>
    <row r="451" spans="1:1" x14ac:dyDescent="0.2">
      <c r="A451" s="35"/>
    </row>
    <row r="452" spans="1:1" x14ac:dyDescent="0.2">
      <c r="A452" s="35"/>
    </row>
    <row r="453" spans="1:1" x14ac:dyDescent="0.2">
      <c r="A453" s="35"/>
    </row>
    <row r="454" spans="1:1" x14ac:dyDescent="0.2">
      <c r="A454" s="35"/>
    </row>
    <row r="455" spans="1:1" x14ac:dyDescent="0.2">
      <c r="A455" s="35"/>
    </row>
    <row r="456" spans="1:1" x14ac:dyDescent="0.2">
      <c r="A456" s="35"/>
    </row>
    <row r="457" spans="1:1" x14ac:dyDescent="0.2">
      <c r="A457" s="35"/>
    </row>
    <row r="458" spans="1:1" x14ac:dyDescent="0.2">
      <c r="A458" s="35"/>
    </row>
    <row r="459" spans="1:1" x14ac:dyDescent="0.2">
      <c r="A459" s="35"/>
    </row>
    <row r="460" spans="1:1" x14ac:dyDescent="0.2">
      <c r="A460" s="35"/>
    </row>
    <row r="461" spans="1:1" x14ac:dyDescent="0.2">
      <c r="A461" s="35"/>
    </row>
    <row r="462" spans="1:1" x14ac:dyDescent="0.2">
      <c r="A462" s="35"/>
    </row>
    <row r="463" spans="1:1" x14ac:dyDescent="0.2">
      <c r="A463" s="35"/>
    </row>
    <row r="464" spans="1:1" x14ac:dyDescent="0.2">
      <c r="A464" s="35"/>
    </row>
    <row r="465" spans="1:1" x14ac:dyDescent="0.2">
      <c r="A465" s="35"/>
    </row>
    <row r="466" spans="1:1" x14ac:dyDescent="0.2">
      <c r="A466" s="35"/>
    </row>
    <row r="467" spans="1:1" x14ac:dyDescent="0.2">
      <c r="A467" s="35"/>
    </row>
    <row r="468" spans="1:1" x14ac:dyDescent="0.2">
      <c r="A468" s="35"/>
    </row>
    <row r="469" spans="1:1" x14ac:dyDescent="0.2">
      <c r="A469" s="35"/>
    </row>
    <row r="470" spans="1:1" x14ac:dyDescent="0.2">
      <c r="A470" s="35"/>
    </row>
    <row r="471" spans="1:1" x14ac:dyDescent="0.2">
      <c r="A471" s="35"/>
    </row>
    <row r="472" spans="1:1" x14ac:dyDescent="0.2">
      <c r="A472" s="35"/>
    </row>
    <row r="473" spans="1:1" x14ac:dyDescent="0.2">
      <c r="A473" s="35"/>
    </row>
    <row r="474" spans="1:1" x14ac:dyDescent="0.2">
      <c r="A474" s="35"/>
    </row>
    <row r="475" spans="1:1" x14ac:dyDescent="0.2">
      <c r="A475" s="35"/>
    </row>
    <row r="476" spans="1:1" x14ac:dyDescent="0.2">
      <c r="A476" s="35"/>
    </row>
    <row r="477" spans="1:1" x14ac:dyDescent="0.2">
      <c r="A477" s="35"/>
    </row>
    <row r="478" spans="1:1" x14ac:dyDescent="0.2">
      <c r="A478" s="35"/>
    </row>
    <row r="479" spans="1:1" x14ac:dyDescent="0.2">
      <c r="A479" s="35"/>
    </row>
    <row r="480" spans="1:1" x14ac:dyDescent="0.2">
      <c r="A480" s="35"/>
    </row>
    <row r="481" spans="1:1" x14ac:dyDescent="0.2">
      <c r="A481" s="35"/>
    </row>
    <row r="482" spans="1:1" x14ac:dyDescent="0.2">
      <c r="A482" s="35"/>
    </row>
    <row r="483" spans="1:1" x14ac:dyDescent="0.2">
      <c r="A483" s="35"/>
    </row>
    <row r="484" spans="1:1" x14ac:dyDescent="0.2">
      <c r="A484" s="35"/>
    </row>
    <row r="485" spans="1:1" x14ac:dyDescent="0.2">
      <c r="A485" s="35"/>
    </row>
    <row r="486" spans="1:1" x14ac:dyDescent="0.2">
      <c r="A486" s="35"/>
    </row>
    <row r="487" spans="1:1" x14ac:dyDescent="0.2">
      <c r="A487" s="35"/>
    </row>
    <row r="488" spans="1:1" x14ac:dyDescent="0.2">
      <c r="A488" s="35"/>
    </row>
    <row r="489" spans="1:1" x14ac:dyDescent="0.2">
      <c r="A489" s="35"/>
    </row>
    <row r="490" spans="1:1" x14ac:dyDescent="0.2">
      <c r="A490" s="35"/>
    </row>
    <row r="491" spans="1:1" x14ac:dyDescent="0.2">
      <c r="A491" s="35"/>
    </row>
    <row r="492" spans="1:1" x14ac:dyDescent="0.2">
      <c r="A492" s="35"/>
    </row>
    <row r="493" spans="1:1" x14ac:dyDescent="0.2">
      <c r="A493" s="35"/>
    </row>
    <row r="494" spans="1:1" x14ac:dyDescent="0.2">
      <c r="A494" s="3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>
      <selection activeCell="F17" sqref="F17"/>
    </sheetView>
  </sheetViews>
  <sheetFormatPr defaultRowHeight="15" x14ac:dyDescent="0.2"/>
  <cols>
    <col min="1" max="1" width="6.7109375" customWidth="1"/>
    <col min="2" max="2" width="20.140625" style="172" bestFit="1" customWidth="1"/>
    <col min="3" max="3" width="17.42578125" style="172" bestFit="1" customWidth="1"/>
    <col min="4" max="4" width="20.140625" style="172" bestFit="1" customWidth="1"/>
    <col min="5" max="5" width="8.85546875" style="172" customWidth="1"/>
    <col min="6" max="6" width="11.42578125" style="155" bestFit="1" customWidth="1"/>
    <col min="7" max="7" width="11.42578125" style="156" bestFit="1" customWidth="1"/>
    <col min="8" max="14" width="11.42578125" style="155" bestFit="1" customWidth="1"/>
    <col min="15" max="15" width="11.42578125" style="156" bestFit="1" customWidth="1"/>
    <col min="16" max="23" width="11.42578125" style="155" bestFit="1" customWidth="1"/>
    <col min="24" max="24" width="12.85546875" customWidth="1"/>
  </cols>
  <sheetData>
    <row r="1" spans="1:29" x14ac:dyDescent="0.2">
      <c r="A1" s="21"/>
      <c r="B1" s="155"/>
      <c r="C1" s="155"/>
      <c r="D1" s="155"/>
      <c r="E1" s="155"/>
      <c r="X1" s="21"/>
      <c r="Y1" s="21"/>
      <c r="Z1" s="21"/>
      <c r="AA1" s="21"/>
      <c r="AB1" s="21"/>
      <c r="AC1" s="21"/>
    </row>
    <row r="2" spans="1:29" x14ac:dyDescent="0.2">
      <c r="A2" s="21"/>
      <c r="B2" s="155"/>
      <c r="C2" s="155"/>
      <c r="D2" s="155"/>
      <c r="E2" s="155"/>
      <c r="X2" s="21"/>
      <c r="Y2" s="21"/>
      <c r="Z2" s="21"/>
      <c r="AA2" s="21"/>
      <c r="AB2" s="21"/>
      <c r="AC2" s="21"/>
    </row>
    <row r="3" spans="1:29" x14ac:dyDescent="0.2">
      <c r="A3" s="21"/>
      <c r="B3" s="157" t="s">
        <v>130</v>
      </c>
      <c r="C3" s="157"/>
      <c r="D3" s="155"/>
      <c r="E3" s="155"/>
      <c r="X3" s="21"/>
      <c r="Y3" s="21"/>
      <c r="Z3" s="21"/>
      <c r="AA3" s="21"/>
      <c r="AB3" s="21"/>
      <c r="AC3" s="21"/>
    </row>
    <row r="4" spans="1:29" x14ac:dyDescent="0.2">
      <c r="A4" s="21"/>
      <c r="B4" s="155"/>
      <c r="C4" s="155"/>
      <c r="D4" s="155"/>
      <c r="E4" s="155"/>
      <c r="X4" s="21"/>
      <c r="Y4" s="21"/>
      <c r="Z4" s="21"/>
      <c r="AA4" s="21"/>
      <c r="AB4" s="21"/>
      <c r="AC4" s="21"/>
    </row>
    <row r="5" spans="1:29" x14ac:dyDescent="0.2">
      <c r="A5" s="158"/>
      <c r="B5" s="376" t="s">
        <v>131</v>
      </c>
      <c r="C5" s="376"/>
      <c r="D5" s="376"/>
      <c r="E5" s="159" t="s">
        <v>132</v>
      </c>
      <c r="F5" s="159">
        <v>1</v>
      </c>
      <c r="G5" s="160">
        <v>2</v>
      </c>
      <c r="H5" s="159">
        <v>3</v>
      </c>
      <c r="I5" s="159">
        <v>4</v>
      </c>
      <c r="J5" s="159">
        <v>5</v>
      </c>
      <c r="K5" s="159">
        <v>6</v>
      </c>
      <c r="L5" s="159">
        <v>7</v>
      </c>
      <c r="M5" s="159">
        <v>8</v>
      </c>
      <c r="N5" s="159">
        <v>1</v>
      </c>
      <c r="O5" s="160">
        <v>2</v>
      </c>
      <c r="P5" s="159">
        <v>3</v>
      </c>
      <c r="Q5" s="159">
        <v>4</v>
      </c>
      <c r="R5" s="159">
        <v>5</v>
      </c>
      <c r="S5" s="159">
        <v>6</v>
      </c>
      <c r="T5" s="159">
        <v>7</v>
      </c>
      <c r="U5" s="159">
        <v>8</v>
      </c>
      <c r="V5" s="159">
        <v>7</v>
      </c>
      <c r="W5" s="159">
        <v>8</v>
      </c>
      <c r="X5" s="158"/>
      <c r="Y5" s="158"/>
      <c r="Z5" s="158"/>
      <c r="AA5" s="158"/>
      <c r="AB5" s="158"/>
      <c r="AC5" s="158"/>
    </row>
    <row r="6" spans="1:29" x14ac:dyDescent="0.2">
      <c r="A6" s="158"/>
      <c r="B6" s="159" t="s">
        <v>133</v>
      </c>
      <c r="C6" s="159" t="s">
        <v>134</v>
      </c>
      <c r="D6" s="159" t="s">
        <v>135</v>
      </c>
      <c r="E6" s="159" t="s">
        <v>136</v>
      </c>
      <c r="F6" s="159" t="s">
        <v>137</v>
      </c>
      <c r="G6" s="160" t="s">
        <v>137</v>
      </c>
      <c r="H6" s="159" t="s">
        <v>137</v>
      </c>
      <c r="I6" s="159" t="s">
        <v>137</v>
      </c>
      <c r="J6" s="159" t="s">
        <v>137</v>
      </c>
      <c r="K6" s="159" t="s">
        <v>137</v>
      </c>
      <c r="L6" s="159" t="s">
        <v>137</v>
      </c>
      <c r="M6" s="159" t="s">
        <v>137</v>
      </c>
      <c r="N6" s="159" t="s">
        <v>137</v>
      </c>
      <c r="O6" s="160" t="s">
        <v>137</v>
      </c>
      <c r="P6" s="159" t="s">
        <v>137</v>
      </c>
      <c r="Q6" s="159" t="s">
        <v>137</v>
      </c>
      <c r="R6" s="159" t="s">
        <v>137</v>
      </c>
      <c r="S6" s="159" t="s">
        <v>137</v>
      </c>
      <c r="T6" s="159" t="s">
        <v>137</v>
      </c>
      <c r="U6" s="159" t="s">
        <v>137</v>
      </c>
      <c r="V6" s="159" t="s">
        <v>137</v>
      </c>
      <c r="W6" s="159" t="s">
        <v>137</v>
      </c>
      <c r="X6" s="158"/>
      <c r="Y6" s="158"/>
      <c r="Z6" s="158"/>
      <c r="AA6" s="158"/>
      <c r="AB6" s="158"/>
      <c r="AC6" s="158"/>
    </row>
    <row r="7" spans="1:29" x14ac:dyDescent="0.2">
      <c r="A7" s="158"/>
      <c r="B7" s="159" t="s">
        <v>138</v>
      </c>
      <c r="C7" s="159" t="s">
        <v>139</v>
      </c>
      <c r="D7" s="159" t="s">
        <v>3</v>
      </c>
      <c r="E7" s="159" t="s">
        <v>140</v>
      </c>
      <c r="F7" s="161"/>
      <c r="G7" s="160"/>
      <c r="H7" s="159"/>
      <c r="I7" s="159"/>
      <c r="J7" s="159"/>
      <c r="K7" s="159"/>
      <c r="L7" s="161"/>
      <c r="M7" s="159"/>
      <c r="N7" s="161"/>
      <c r="O7" s="160"/>
      <c r="P7" s="159"/>
      <c r="Q7" s="159"/>
      <c r="R7" s="159"/>
      <c r="S7" s="159"/>
      <c r="T7" s="161"/>
      <c r="U7" s="159"/>
      <c r="V7" s="161"/>
      <c r="W7" s="159"/>
      <c r="X7" s="158"/>
      <c r="Y7" s="158"/>
      <c r="Z7" s="158"/>
      <c r="AA7" s="158"/>
      <c r="AB7" s="158"/>
      <c r="AC7" s="158"/>
    </row>
    <row r="8" spans="1:29" x14ac:dyDescent="0.2">
      <c r="A8" s="158"/>
      <c r="B8" s="159" t="s">
        <v>141</v>
      </c>
      <c r="C8" s="159" t="s">
        <v>139</v>
      </c>
      <c r="D8" s="159" t="s">
        <v>3</v>
      </c>
      <c r="E8" s="159" t="s">
        <v>140</v>
      </c>
      <c r="F8" s="161"/>
      <c r="G8" s="160"/>
      <c r="H8" s="159"/>
      <c r="I8" s="159"/>
      <c r="J8" s="159"/>
      <c r="K8" s="159"/>
      <c r="L8" s="161"/>
      <c r="M8" s="159"/>
      <c r="N8" s="161"/>
      <c r="O8" s="160"/>
      <c r="P8" s="159"/>
      <c r="Q8" s="159"/>
      <c r="R8" s="159"/>
      <c r="S8" s="159"/>
      <c r="T8" s="161"/>
      <c r="U8" s="159"/>
      <c r="V8" s="161"/>
      <c r="W8" s="159"/>
      <c r="X8" s="158"/>
      <c r="Y8" s="158"/>
      <c r="Z8" s="158"/>
      <c r="AA8" s="158"/>
      <c r="AB8" s="158"/>
      <c r="AC8" s="158"/>
    </row>
    <row r="9" spans="1:29" x14ac:dyDescent="0.2">
      <c r="A9" s="158"/>
      <c r="B9" s="159" t="s">
        <v>142</v>
      </c>
      <c r="C9" s="159" t="s">
        <v>139</v>
      </c>
      <c r="D9" s="159" t="s">
        <v>3</v>
      </c>
      <c r="E9" s="159" t="s">
        <v>140</v>
      </c>
      <c r="F9" s="161"/>
      <c r="G9" s="160"/>
      <c r="H9" s="159"/>
      <c r="I9" s="159"/>
      <c r="J9" s="159"/>
      <c r="K9" s="159"/>
      <c r="L9" s="161"/>
      <c r="M9" s="159"/>
      <c r="N9" s="161"/>
      <c r="O9" s="160"/>
      <c r="P9" s="159"/>
      <c r="Q9" s="159"/>
      <c r="R9" s="159"/>
      <c r="S9" s="159"/>
      <c r="T9" s="161"/>
      <c r="U9" s="159"/>
      <c r="V9" s="161"/>
      <c r="W9" s="159"/>
      <c r="X9" s="158"/>
      <c r="Y9" s="158"/>
      <c r="Z9" s="158"/>
      <c r="AA9" s="158"/>
      <c r="AB9" s="158"/>
      <c r="AC9" s="158"/>
    </row>
    <row r="10" spans="1:29" x14ac:dyDescent="0.2">
      <c r="A10" s="158"/>
      <c r="B10" s="159" t="s">
        <v>143</v>
      </c>
      <c r="C10" s="159" t="s">
        <v>139</v>
      </c>
      <c r="D10" s="159" t="s">
        <v>144</v>
      </c>
      <c r="E10" s="159" t="s">
        <v>145</v>
      </c>
      <c r="F10" s="161"/>
      <c r="G10" s="160"/>
      <c r="H10" s="159"/>
      <c r="I10" s="159"/>
      <c r="J10" s="159"/>
      <c r="K10" s="159"/>
      <c r="L10" s="161"/>
      <c r="M10" s="159"/>
      <c r="N10" s="161"/>
      <c r="O10" s="160"/>
      <c r="P10" s="159"/>
      <c r="Q10" s="159"/>
      <c r="R10" s="159"/>
      <c r="S10" s="159"/>
      <c r="T10" s="161"/>
      <c r="U10" s="159"/>
      <c r="V10" s="161"/>
      <c r="W10" s="159"/>
      <c r="X10" s="158"/>
      <c r="Y10" s="158"/>
      <c r="Z10" s="158"/>
      <c r="AA10" s="158"/>
      <c r="AB10" s="158"/>
      <c r="AC10" s="158"/>
    </row>
    <row r="11" spans="1:29" x14ac:dyDescent="0.2">
      <c r="A11" s="158"/>
      <c r="B11" s="162"/>
      <c r="C11" s="162"/>
      <c r="D11" s="162"/>
      <c r="E11" s="162"/>
      <c r="F11" s="162"/>
      <c r="G11" s="163"/>
      <c r="H11" s="162"/>
      <c r="I11" s="162"/>
      <c r="J11" s="162"/>
      <c r="K11" s="162"/>
      <c r="L11" s="162"/>
      <c r="M11" s="162"/>
      <c r="N11" s="162"/>
      <c r="O11" s="163"/>
      <c r="P11" s="162"/>
      <c r="Q11" s="162"/>
      <c r="R11" s="162"/>
      <c r="S11" s="162"/>
      <c r="T11" s="162"/>
      <c r="U11" s="162"/>
      <c r="V11" s="162"/>
      <c r="W11" s="162"/>
      <c r="X11" s="158"/>
      <c r="Y11" s="158"/>
      <c r="Z11" s="158"/>
      <c r="AA11" s="158"/>
      <c r="AB11" s="158"/>
      <c r="AC11" s="158"/>
    </row>
    <row r="12" spans="1:29" x14ac:dyDescent="0.2">
      <c r="A12" s="158"/>
      <c r="B12" s="159" t="s">
        <v>146</v>
      </c>
      <c r="C12" s="159" t="s">
        <v>134</v>
      </c>
      <c r="D12" s="159" t="s">
        <v>135</v>
      </c>
      <c r="E12" s="159" t="s">
        <v>136</v>
      </c>
      <c r="F12" s="159" t="s">
        <v>137</v>
      </c>
      <c r="G12" s="160" t="s">
        <v>137</v>
      </c>
      <c r="H12" s="159" t="s">
        <v>137</v>
      </c>
      <c r="I12" s="159" t="s">
        <v>137</v>
      </c>
      <c r="J12" s="159" t="s">
        <v>137</v>
      </c>
      <c r="K12" s="159" t="s">
        <v>137</v>
      </c>
      <c r="L12" s="159" t="s">
        <v>137</v>
      </c>
      <c r="M12" s="159" t="s">
        <v>137</v>
      </c>
      <c r="N12" s="159" t="s">
        <v>137</v>
      </c>
      <c r="O12" s="160" t="s">
        <v>137</v>
      </c>
      <c r="P12" s="159" t="s">
        <v>137</v>
      </c>
      <c r="Q12" s="159" t="s">
        <v>137</v>
      </c>
      <c r="R12" s="159" t="s">
        <v>137</v>
      </c>
      <c r="S12" s="159" t="s">
        <v>137</v>
      </c>
      <c r="T12" s="159" t="s">
        <v>137</v>
      </c>
      <c r="U12" s="159" t="s">
        <v>137</v>
      </c>
      <c r="V12" s="159" t="s">
        <v>137</v>
      </c>
      <c r="W12" s="159" t="s">
        <v>137</v>
      </c>
      <c r="X12" s="158"/>
      <c r="Y12" s="158"/>
      <c r="Z12" s="158"/>
      <c r="AA12" s="158"/>
      <c r="AB12" s="158"/>
      <c r="AC12" s="158"/>
    </row>
    <row r="13" spans="1:29" x14ac:dyDescent="0.2">
      <c r="A13" s="158"/>
      <c r="B13" s="159" t="s">
        <v>143</v>
      </c>
      <c r="C13" s="159" t="s">
        <v>139</v>
      </c>
      <c r="D13" s="159" t="s">
        <v>144</v>
      </c>
      <c r="E13" s="159" t="s">
        <v>147</v>
      </c>
      <c r="F13" s="161"/>
      <c r="G13" s="160"/>
      <c r="H13" s="159"/>
      <c r="I13" s="159"/>
      <c r="J13" s="159"/>
      <c r="K13" s="159"/>
      <c r="L13" s="161"/>
      <c r="M13" s="159"/>
      <c r="N13" s="161"/>
      <c r="O13" s="160"/>
      <c r="P13" s="159"/>
      <c r="Q13" s="159"/>
      <c r="R13" s="159"/>
      <c r="S13" s="159"/>
      <c r="T13" s="161"/>
      <c r="U13" s="159"/>
      <c r="V13" s="161"/>
      <c r="W13" s="159"/>
      <c r="X13" s="158"/>
      <c r="Y13" s="158"/>
      <c r="Z13" s="158"/>
      <c r="AA13" s="158"/>
      <c r="AB13" s="158"/>
      <c r="AC13" s="158"/>
    </row>
    <row r="14" spans="1:29" x14ac:dyDescent="0.2">
      <c r="A14" s="158"/>
      <c r="B14" s="159" t="s">
        <v>148</v>
      </c>
      <c r="C14" s="159" t="s">
        <v>139</v>
      </c>
      <c r="D14" s="159" t="s">
        <v>3</v>
      </c>
      <c r="E14" s="159" t="s">
        <v>140</v>
      </c>
      <c r="F14" s="161"/>
      <c r="G14" s="160"/>
      <c r="H14" s="159"/>
      <c r="I14" s="159"/>
      <c r="J14" s="159"/>
      <c r="K14" s="159"/>
      <c r="L14" s="161"/>
      <c r="M14" s="159"/>
      <c r="N14" s="161"/>
      <c r="O14" s="160"/>
      <c r="P14" s="159"/>
      <c r="Q14" s="159"/>
      <c r="R14" s="159"/>
      <c r="S14" s="159"/>
      <c r="T14" s="161"/>
      <c r="U14" s="159"/>
      <c r="V14" s="161"/>
      <c r="W14" s="159"/>
      <c r="X14" s="158"/>
      <c r="Y14" s="158"/>
      <c r="Z14" s="158"/>
      <c r="AA14" s="158"/>
      <c r="AB14" s="158"/>
      <c r="AC14" s="158"/>
    </row>
    <row r="15" spans="1:29" x14ac:dyDescent="0.2">
      <c r="A15" s="158"/>
      <c r="B15" s="159" t="s">
        <v>138</v>
      </c>
      <c r="C15" s="159" t="s">
        <v>139</v>
      </c>
      <c r="D15" s="159" t="s">
        <v>3</v>
      </c>
      <c r="E15" s="159" t="s">
        <v>149</v>
      </c>
      <c r="F15" s="164"/>
      <c r="G15" s="160"/>
      <c r="H15" s="159"/>
      <c r="I15" s="159"/>
      <c r="J15" s="159"/>
      <c r="K15" s="159"/>
      <c r="L15" s="164"/>
      <c r="M15" s="159"/>
      <c r="N15" s="164"/>
      <c r="O15" s="160"/>
      <c r="P15" s="159"/>
      <c r="Q15" s="159"/>
      <c r="R15" s="159"/>
      <c r="S15" s="159"/>
      <c r="T15" s="164"/>
      <c r="U15" s="159"/>
      <c r="V15" s="164"/>
      <c r="W15" s="159"/>
      <c r="X15" s="158"/>
      <c r="Y15" s="158"/>
      <c r="Z15" s="158"/>
      <c r="AA15" s="158"/>
      <c r="AB15" s="158"/>
      <c r="AC15" s="158"/>
    </row>
    <row r="16" spans="1:29" x14ac:dyDescent="0.2">
      <c r="A16" s="158"/>
      <c r="B16" s="159" t="s">
        <v>141</v>
      </c>
      <c r="C16" s="159" t="s">
        <v>139</v>
      </c>
      <c r="D16" s="159" t="s">
        <v>3</v>
      </c>
      <c r="E16" s="159" t="s">
        <v>149</v>
      </c>
      <c r="F16" s="164"/>
      <c r="G16" s="160"/>
      <c r="H16" s="159"/>
      <c r="I16" s="159"/>
      <c r="J16" s="159"/>
      <c r="K16" s="159"/>
      <c r="L16" s="164"/>
      <c r="M16" s="159"/>
      <c r="N16" s="164"/>
      <c r="O16" s="160"/>
      <c r="P16" s="159"/>
      <c r="Q16" s="159"/>
      <c r="R16" s="159"/>
      <c r="S16" s="159"/>
      <c r="T16" s="164"/>
      <c r="U16" s="159"/>
      <c r="V16" s="164"/>
      <c r="W16" s="159"/>
      <c r="X16" s="158"/>
      <c r="Y16" s="158"/>
      <c r="Z16" s="158"/>
      <c r="AA16" s="158"/>
      <c r="AB16" s="158"/>
      <c r="AC16" s="158"/>
    </row>
    <row r="17" spans="1:29" x14ac:dyDescent="0.2">
      <c r="A17" s="158"/>
      <c r="B17" s="159" t="s">
        <v>142</v>
      </c>
      <c r="C17" s="159" t="s">
        <v>139</v>
      </c>
      <c r="D17" s="159" t="s">
        <v>3</v>
      </c>
      <c r="E17" s="159" t="s">
        <v>149</v>
      </c>
      <c r="F17" s="164"/>
      <c r="G17" s="160"/>
      <c r="H17" s="159"/>
      <c r="I17" s="159"/>
      <c r="J17" s="159"/>
      <c r="K17" s="159"/>
      <c r="L17" s="164"/>
      <c r="M17" s="159"/>
      <c r="N17" s="164"/>
      <c r="O17" s="160"/>
      <c r="P17" s="159"/>
      <c r="Q17" s="159"/>
      <c r="R17" s="159"/>
      <c r="S17" s="159"/>
      <c r="T17" s="164"/>
      <c r="U17" s="159"/>
      <c r="V17" s="164"/>
      <c r="W17" s="159"/>
      <c r="X17" s="158"/>
      <c r="Y17" s="158"/>
      <c r="Z17" s="158"/>
      <c r="AA17" s="158"/>
      <c r="AB17" s="158"/>
      <c r="AC17" s="158"/>
    </row>
    <row r="18" spans="1:29" x14ac:dyDescent="0.2">
      <c r="A18" s="158"/>
      <c r="B18" s="159" t="s">
        <v>150</v>
      </c>
      <c r="C18" s="159" t="s">
        <v>139</v>
      </c>
      <c r="D18" s="159" t="s">
        <v>151</v>
      </c>
      <c r="E18" s="159" t="s">
        <v>152</v>
      </c>
      <c r="F18" s="161"/>
      <c r="G18" s="160"/>
      <c r="H18" s="159"/>
      <c r="I18" s="159"/>
      <c r="J18" s="159"/>
      <c r="K18" s="159"/>
      <c r="L18" s="161"/>
      <c r="M18" s="159"/>
      <c r="N18" s="161"/>
      <c r="O18" s="160"/>
      <c r="P18" s="159"/>
      <c r="Q18" s="159"/>
      <c r="R18" s="159"/>
      <c r="S18" s="159"/>
      <c r="T18" s="161"/>
      <c r="U18" s="159"/>
      <c r="V18" s="161"/>
      <c r="W18" s="159"/>
      <c r="X18" s="158"/>
      <c r="Y18" s="158"/>
      <c r="Z18" s="158"/>
      <c r="AA18" s="158"/>
      <c r="AB18" s="158"/>
      <c r="AC18" s="158"/>
    </row>
    <row r="19" spans="1:29" x14ac:dyDescent="0.2">
      <c r="A19" s="158"/>
      <c r="B19" s="162"/>
      <c r="C19" s="162"/>
      <c r="D19" s="162"/>
      <c r="E19" s="162"/>
      <c r="F19" s="162"/>
      <c r="G19" s="163"/>
      <c r="H19" s="162"/>
      <c r="I19" s="162"/>
      <c r="J19" s="162"/>
      <c r="K19" s="162"/>
      <c r="L19" s="162"/>
      <c r="M19" s="162"/>
      <c r="N19" s="162"/>
      <c r="O19" s="163"/>
      <c r="P19" s="162"/>
      <c r="Q19" s="162"/>
      <c r="R19" s="162"/>
      <c r="S19" s="162"/>
      <c r="T19" s="162"/>
      <c r="U19" s="162"/>
      <c r="V19" s="162"/>
      <c r="W19" s="162"/>
      <c r="X19" s="158"/>
      <c r="Y19" s="158"/>
      <c r="Z19" s="158"/>
      <c r="AA19" s="158"/>
      <c r="AB19" s="158"/>
      <c r="AC19" s="158"/>
    </row>
    <row r="20" spans="1:29" x14ac:dyDescent="0.2">
      <c r="A20" s="158"/>
      <c r="B20" s="376" t="s">
        <v>153</v>
      </c>
      <c r="C20" s="376"/>
      <c r="D20" s="376"/>
      <c r="E20" s="159" t="s">
        <v>132</v>
      </c>
      <c r="F20" s="159">
        <v>1</v>
      </c>
      <c r="G20" s="160">
        <v>2</v>
      </c>
      <c r="H20" s="159">
        <v>3</v>
      </c>
      <c r="I20" s="159">
        <v>4</v>
      </c>
      <c r="J20" s="159">
        <v>5</v>
      </c>
      <c r="K20" s="159">
        <v>6</v>
      </c>
      <c r="L20" s="159">
        <v>7</v>
      </c>
      <c r="M20" s="159">
        <v>8</v>
      </c>
      <c r="N20" s="159">
        <v>1</v>
      </c>
      <c r="O20" s="160">
        <v>2</v>
      </c>
      <c r="P20" s="159">
        <v>3</v>
      </c>
      <c r="Q20" s="159">
        <v>4</v>
      </c>
      <c r="R20" s="159">
        <v>5</v>
      </c>
      <c r="S20" s="159">
        <v>6</v>
      </c>
      <c r="T20" s="159">
        <v>7</v>
      </c>
      <c r="U20" s="159">
        <v>8</v>
      </c>
      <c r="V20" s="159">
        <v>7</v>
      </c>
      <c r="W20" s="159">
        <v>8</v>
      </c>
      <c r="X20" s="158"/>
      <c r="Y20" s="158"/>
      <c r="Z20" s="158"/>
      <c r="AA20" s="158"/>
      <c r="AB20" s="158"/>
      <c r="AC20" s="158"/>
    </row>
    <row r="21" spans="1:29" x14ac:dyDescent="0.2">
      <c r="A21" s="158"/>
      <c r="B21" s="159" t="s">
        <v>154</v>
      </c>
      <c r="C21" s="159" t="s">
        <v>134</v>
      </c>
      <c r="D21" s="159" t="s">
        <v>135</v>
      </c>
      <c r="E21" s="159" t="s">
        <v>136</v>
      </c>
      <c r="F21" s="159" t="s">
        <v>137</v>
      </c>
      <c r="G21" s="160" t="s">
        <v>137</v>
      </c>
      <c r="H21" s="159" t="s">
        <v>137</v>
      </c>
      <c r="I21" s="159" t="s">
        <v>137</v>
      </c>
      <c r="J21" s="159" t="s">
        <v>137</v>
      </c>
      <c r="K21" s="159" t="s">
        <v>137</v>
      </c>
      <c r="L21" s="159" t="s">
        <v>137</v>
      </c>
      <c r="M21" s="159" t="s">
        <v>137</v>
      </c>
      <c r="N21" s="159" t="s">
        <v>137</v>
      </c>
      <c r="O21" s="160" t="s">
        <v>137</v>
      </c>
      <c r="P21" s="159" t="s">
        <v>137</v>
      </c>
      <c r="Q21" s="159" t="s">
        <v>137</v>
      </c>
      <c r="R21" s="159" t="s">
        <v>137</v>
      </c>
      <c r="S21" s="159" t="s">
        <v>137</v>
      </c>
      <c r="T21" s="159" t="s">
        <v>137</v>
      </c>
      <c r="U21" s="159" t="s">
        <v>137</v>
      </c>
      <c r="V21" s="159" t="s">
        <v>137</v>
      </c>
      <c r="W21" s="159" t="s">
        <v>137</v>
      </c>
      <c r="X21" s="158"/>
      <c r="Y21" s="158"/>
      <c r="Z21" s="158"/>
      <c r="AA21" s="158"/>
      <c r="AB21" s="158"/>
      <c r="AC21" s="158"/>
    </row>
    <row r="22" spans="1:29" x14ac:dyDescent="0.2">
      <c r="A22" s="158"/>
      <c r="B22" s="159" t="s">
        <v>155</v>
      </c>
      <c r="C22" s="159" t="s">
        <v>139</v>
      </c>
      <c r="D22" s="159" t="s">
        <v>156</v>
      </c>
      <c r="E22" s="159" t="s">
        <v>157</v>
      </c>
      <c r="F22" s="159"/>
      <c r="G22" s="160"/>
      <c r="H22" s="159"/>
      <c r="I22" s="159"/>
      <c r="J22" s="159"/>
      <c r="K22" s="159"/>
      <c r="L22" s="159"/>
      <c r="M22" s="159"/>
      <c r="N22" s="159"/>
      <c r="O22" s="160"/>
      <c r="P22" s="159"/>
      <c r="Q22" s="159"/>
      <c r="R22" s="159"/>
      <c r="S22" s="159"/>
      <c r="T22" s="159"/>
      <c r="U22" s="159"/>
      <c r="V22" s="159"/>
      <c r="W22" s="159"/>
      <c r="X22" s="158"/>
      <c r="Y22" s="158"/>
      <c r="Z22" s="158"/>
      <c r="AA22" s="158"/>
      <c r="AB22" s="158"/>
      <c r="AC22" s="158"/>
    </row>
    <row r="23" spans="1:29" x14ac:dyDescent="0.2">
      <c r="A23" s="21"/>
      <c r="B23" s="155"/>
      <c r="C23" s="155"/>
      <c r="D23" s="155"/>
      <c r="E23" s="155"/>
      <c r="X23" s="21"/>
      <c r="Y23" s="21"/>
      <c r="Z23" s="21"/>
      <c r="AA23" s="21"/>
      <c r="AB23" s="21"/>
      <c r="AC23" s="21"/>
    </row>
    <row r="24" spans="1:29" x14ac:dyDescent="0.2">
      <c r="A24" s="165"/>
      <c r="B24" s="377" t="s">
        <v>158</v>
      </c>
      <c r="C24" s="377"/>
      <c r="D24" s="377"/>
      <c r="E24" s="166" t="s">
        <v>132</v>
      </c>
      <c r="F24" s="166">
        <v>1</v>
      </c>
      <c r="G24" s="167">
        <v>2</v>
      </c>
      <c r="H24" s="166">
        <v>3</v>
      </c>
      <c r="I24" s="166">
        <v>4</v>
      </c>
      <c r="J24" s="166">
        <v>5</v>
      </c>
      <c r="K24" s="166">
        <v>6</v>
      </c>
      <c r="L24" s="166">
        <v>7</v>
      </c>
      <c r="M24" s="166">
        <v>8</v>
      </c>
      <c r="N24" s="166">
        <v>9</v>
      </c>
      <c r="O24" s="167">
        <v>10</v>
      </c>
      <c r="P24" s="166">
        <v>11</v>
      </c>
      <c r="Q24" s="166">
        <v>12</v>
      </c>
      <c r="R24" s="166">
        <v>13</v>
      </c>
      <c r="S24" s="166">
        <v>14</v>
      </c>
      <c r="T24" s="166">
        <v>15</v>
      </c>
      <c r="U24" s="166">
        <v>16</v>
      </c>
      <c r="V24" s="166">
        <v>17</v>
      </c>
      <c r="W24" s="166">
        <v>18</v>
      </c>
      <c r="X24" s="166">
        <v>19</v>
      </c>
      <c r="Y24" s="166">
        <v>20</v>
      </c>
      <c r="Z24" s="167">
        <v>21</v>
      </c>
      <c r="AA24" s="166">
        <v>22</v>
      </c>
      <c r="AB24" s="166">
        <v>23</v>
      </c>
      <c r="AC24" s="166">
        <v>24</v>
      </c>
    </row>
    <row r="25" spans="1:29" x14ac:dyDescent="0.2">
      <c r="A25" s="165"/>
      <c r="B25" s="166" t="s">
        <v>159</v>
      </c>
      <c r="C25" s="166" t="s">
        <v>134</v>
      </c>
      <c r="D25" s="166" t="s">
        <v>135</v>
      </c>
      <c r="E25" s="166" t="s">
        <v>136</v>
      </c>
      <c r="F25" s="166" t="s">
        <v>137</v>
      </c>
      <c r="G25" s="167" t="s">
        <v>137</v>
      </c>
      <c r="H25" s="166" t="s">
        <v>137</v>
      </c>
      <c r="I25" s="166" t="s">
        <v>137</v>
      </c>
      <c r="J25" s="166" t="s">
        <v>137</v>
      </c>
      <c r="K25" s="166" t="s">
        <v>137</v>
      </c>
      <c r="L25" s="166" t="s">
        <v>137</v>
      </c>
      <c r="M25" s="166" t="s">
        <v>137</v>
      </c>
      <c r="N25" s="166" t="s">
        <v>137</v>
      </c>
      <c r="O25" s="167" t="s">
        <v>137</v>
      </c>
      <c r="P25" s="166" t="s">
        <v>137</v>
      </c>
      <c r="Q25" s="166" t="s">
        <v>137</v>
      </c>
      <c r="R25" s="166" t="s">
        <v>137</v>
      </c>
      <c r="S25" s="166" t="s">
        <v>137</v>
      </c>
      <c r="T25" s="166" t="s">
        <v>137</v>
      </c>
      <c r="U25" s="166" t="s">
        <v>137</v>
      </c>
      <c r="V25" s="166" t="s">
        <v>137</v>
      </c>
      <c r="W25" s="166" t="s">
        <v>137</v>
      </c>
      <c r="X25" s="166" t="s">
        <v>137</v>
      </c>
      <c r="Y25" s="166" t="s">
        <v>137</v>
      </c>
      <c r="Z25" s="167" t="s">
        <v>137</v>
      </c>
      <c r="AA25" s="166" t="s">
        <v>137</v>
      </c>
      <c r="AB25" s="166" t="s">
        <v>137</v>
      </c>
      <c r="AC25" s="166" t="s">
        <v>137</v>
      </c>
    </row>
    <row r="26" spans="1:29" ht="12.75" x14ac:dyDescent="0.2">
      <c r="A26" s="21"/>
      <c r="B26" s="157" t="s">
        <v>143</v>
      </c>
      <c r="C26" s="157" t="s">
        <v>158</v>
      </c>
      <c r="D26" s="157" t="s">
        <v>144</v>
      </c>
      <c r="E26" s="157" t="s">
        <v>145</v>
      </c>
      <c r="F26" s="157">
        <v>372.85128300000002</v>
      </c>
      <c r="G26" s="157">
        <v>358.254683</v>
      </c>
      <c r="H26" s="157">
        <v>330.88271400000002</v>
      </c>
      <c r="I26" s="157">
        <v>356.70315799999997</v>
      </c>
      <c r="J26" s="157">
        <v>316.191328</v>
      </c>
      <c r="K26" s="157">
        <v>363.40906100000001</v>
      </c>
      <c r="L26" s="157">
        <v>348.23844500000001</v>
      </c>
      <c r="M26" s="157">
        <v>358.55893900000001</v>
      </c>
      <c r="N26" s="157">
        <v>376.66437400000001</v>
      </c>
      <c r="O26" s="157">
        <v>574.05136800000002</v>
      </c>
      <c r="P26" s="157">
        <v>347.35099200000002</v>
      </c>
      <c r="Q26" s="157">
        <v>358.71732900000001</v>
      </c>
      <c r="R26" s="157">
        <v>334.160684</v>
      </c>
      <c r="S26" s="157">
        <v>308.96203800000001</v>
      </c>
      <c r="T26" s="157">
        <v>345.333369</v>
      </c>
      <c r="U26" s="157">
        <v>315.076505</v>
      </c>
      <c r="V26" s="157">
        <v>378.003106</v>
      </c>
      <c r="W26" s="157">
        <v>291.96457600000002</v>
      </c>
      <c r="X26" s="157">
        <v>302.94863500000002</v>
      </c>
      <c r="Y26" s="157">
        <v>302.575515</v>
      </c>
      <c r="Z26" s="157">
        <v>322.60056400000002</v>
      </c>
      <c r="AA26" s="168"/>
      <c r="AB26" s="157">
        <v>357.49767500000002</v>
      </c>
      <c r="AC26" s="157">
        <v>329.86135100000001</v>
      </c>
    </row>
    <row r="27" spans="1:29" ht="12.75" x14ac:dyDescent="0.2">
      <c r="A27" s="21"/>
      <c r="B27" s="157" t="s">
        <v>160</v>
      </c>
      <c r="C27" s="157" t="s">
        <v>158</v>
      </c>
      <c r="D27" s="157" t="s">
        <v>160</v>
      </c>
      <c r="E27" s="157" t="s">
        <v>161</v>
      </c>
      <c r="F27" s="157">
        <v>81.668572999999995</v>
      </c>
      <c r="G27" s="157">
        <v>69.908863999999994</v>
      </c>
      <c r="H27" s="157">
        <v>89.453961000000007</v>
      </c>
      <c r="I27" s="157">
        <v>32.587769000000002</v>
      </c>
      <c r="J27" s="157">
        <v>52.480817000000002</v>
      </c>
      <c r="K27" s="157">
        <v>37.645110000000003</v>
      </c>
      <c r="L27" s="157">
        <v>33.824525000000001</v>
      </c>
      <c r="M27" s="157">
        <v>54.257961999999999</v>
      </c>
      <c r="N27" s="157">
        <v>53.269553000000002</v>
      </c>
      <c r="O27" s="157">
        <v>44.619821999999999</v>
      </c>
      <c r="P27" s="157">
        <v>40.719831999999997</v>
      </c>
      <c r="Q27" s="157">
        <v>29.754163999999999</v>
      </c>
      <c r="R27" s="157">
        <v>63.192481999999998</v>
      </c>
      <c r="S27" s="157">
        <v>131.93439799999999</v>
      </c>
      <c r="T27" s="157">
        <v>109.779265</v>
      </c>
      <c r="U27" s="157">
        <v>95.645239000000004</v>
      </c>
      <c r="V27" s="157">
        <v>47.366978000000003</v>
      </c>
      <c r="W27" s="157">
        <v>97.421234999999996</v>
      </c>
      <c r="X27" s="157">
        <v>84.798589000000007</v>
      </c>
      <c r="Y27" s="157">
        <v>62.186973999999999</v>
      </c>
      <c r="Z27" s="157">
        <v>64.252944999999997</v>
      </c>
      <c r="AA27" s="168"/>
      <c r="AB27" s="157">
        <v>54.530544999999996</v>
      </c>
      <c r="AC27" s="157">
        <v>100.635653</v>
      </c>
    </row>
    <row r="28" spans="1:29" ht="12.75" x14ac:dyDescent="0.2">
      <c r="A28" s="21"/>
      <c r="B28" s="157" t="s">
        <v>162</v>
      </c>
      <c r="C28" s="157" t="s">
        <v>158</v>
      </c>
      <c r="D28" s="157" t="s">
        <v>162</v>
      </c>
      <c r="E28" s="157" t="s">
        <v>161</v>
      </c>
      <c r="F28" s="157">
        <v>251.25031899999999</v>
      </c>
      <c r="G28" s="157">
        <v>258.32174300000003</v>
      </c>
      <c r="H28" s="157">
        <v>299.95629000000002</v>
      </c>
      <c r="I28" s="157">
        <v>149.77080699999999</v>
      </c>
      <c r="J28" s="157">
        <v>206.55988500000001</v>
      </c>
      <c r="K28" s="157">
        <v>207.53699800000001</v>
      </c>
      <c r="L28" s="157">
        <v>205.22560999999999</v>
      </c>
      <c r="M28" s="157">
        <v>244.24752599999999</v>
      </c>
      <c r="N28" s="157">
        <v>205.20334399999999</v>
      </c>
      <c r="O28" s="157">
        <v>165.41994099999999</v>
      </c>
      <c r="P28" s="157">
        <v>221.41700800000001</v>
      </c>
      <c r="Q28" s="157">
        <v>191.73922400000001</v>
      </c>
      <c r="R28" s="157">
        <v>172.11183</v>
      </c>
      <c r="S28" s="157">
        <v>452.35677199999998</v>
      </c>
      <c r="T28" s="157">
        <v>275.45179000000002</v>
      </c>
      <c r="U28" s="157">
        <v>348.63312300000001</v>
      </c>
      <c r="V28" s="157">
        <v>207.326382</v>
      </c>
      <c r="W28" s="157">
        <v>264.74295899999998</v>
      </c>
      <c r="X28" s="157">
        <v>226.52201500000001</v>
      </c>
      <c r="Y28" s="157">
        <v>224.24329700000001</v>
      </c>
      <c r="Z28" s="157">
        <v>272.92497200000003</v>
      </c>
      <c r="AA28" s="168"/>
      <c r="AB28" s="157">
        <v>258.37489900000003</v>
      </c>
      <c r="AC28" s="157">
        <v>256.88716899999997</v>
      </c>
    </row>
    <row r="29" spans="1:29" ht="12.75" x14ac:dyDescent="0.2">
      <c r="A29" s="21"/>
      <c r="B29" s="157" t="s">
        <v>163</v>
      </c>
      <c r="C29" s="157" t="s">
        <v>158</v>
      </c>
      <c r="D29" s="157" t="s">
        <v>163</v>
      </c>
      <c r="E29" s="157" t="s">
        <v>161</v>
      </c>
      <c r="F29" s="157">
        <v>169.58174600000001</v>
      </c>
      <c r="G29" s="157">
        <v>188.412879</v>
      </c>
      <c r="H29" s="157">
        <v>210.502329</v>
      </c>
      <c r="I29" s="157">
        <v>117.183038</v>
      </c>
      <c r="J29" s="157">
        <v>154.07906800000001</v>
      </c>
      <c r="K29" s="157">
        <v>169.89188799999999</v>
      </c>
      <c r="L29" s="157">
        <v>171.40108499999999</v>
      </c>
      <c r="M29" s="157">
        <v>189.989563</v>
      </c>
      <c r="N29" s="157">
        <v>151.93379100000001</v>
      </c>
      <c r="O29" s="157">
        <v>120.800119</v>
      </c>
      <c r="P29" s="157">
        <v>180.69717600000001</v>
      </c>
      <c r="Q29" s="157">
        <v>161.98506</v>
      </c>
      <c r="R29" s="157">
        <v>108.919348</v>
      </c>
      <c r="S29" s="157">
        <v>320.42237399999999</v>
      </c>
      <c r="T29" s="157">
        <v>165.67252400000001</v>
      </c>
      <c r="U29" s="157">
        <v>252.98788400000001</v>
      </c>
      <c r="V29" s="157">
        <v>159.95940400000001</v>
      </c>
      <c r="W29" s="157">
        <v>167.32172399999999</v>
      </c>
      <c r="X29" s="157">
        <v>141.72342499999999</v>
      </c>
      <c r="Y29" s="157">
        <v>162.05632399999999</v>
      </c>
      <c r="Z29" s="157">
        <v>208.67202599999999</v>
      </c>
      <c r="AA29" s="168"/>
      <c r="AB29" s="157">
        <v>203.84435400000001</v>
      </c>
      <c r="AC29" s="157">
        <v>156.25151600000001</v>
      </c>
    </row>
    <row r="30" spans="1:29" ht="12.75" x14ac:dyDescent="0.2">
      <c r="A30" s="21"/>
      <c r="B30" s="157" t="s">
        <v>164</v>
      </c>
      <c r="C30" s="157" t="s">
        <v>158</v>
      </c>
      <c r="D30" s="157" t="s">
        <v>164</v>
      </c>
      <c r="E30" s="157" t="s">
        <v>165</v>
      </c>
      <c r="F30" s="157">
        <v>68.405452999999994</v>
      </c>
      <c r="G30" s="157">
        <v>73.062361999999993</v>
      </c>
      <c r="H30" s="157">
        <v>70.161744999999996</v>
      </c>
      <c r="I30" s="157">
        <v>78.549189999999996</v>
      </c>
      <c r="J30" s="157">
        <v>74.609617999999998</v>
      </c>
      <c r="K30" s="157">
        <v>81.868459000000001</v>
      </c>
      <c r="L30" s="157">
        <v>83.461792000000003</v>
      </c>
      <c r="M30" s="157">
        <v>77.984251999999998</v>
      </c>
      <c r="N30" s="157">
        <v>74.041179999999997</v>
      </c>
      <c r="O30" s="157">
        <v>72.886536000000007</v>
      </c>
      <c r="P30" s="157">
        <v>81.634251000000006</v>
      </c>
      <c r="Q30" s="157">
        <v>84.614830999999995</v>
      </c>
      <c r="R30" s="157">
        <v>62.85548</v>
      </c>
      <c r="S30" s="157">
        <v>70.845128000000003</v>
      </c>
      <c r="T30" s="157">
        <v>60.236975000000001</v>
      </c>
      <c r="U30" s="157">
        <v>72.591815999999994</v>
      </c>
      <c r="V30" s="157">
        <v>77.176357999999993</v>
      </c>
      <c r="W30" s="157">
        <v>62.971730999999998</v>
      </c>
      <c r="X30" s="157">
        <v>63.060657999999997</v>
      </c>
      <c r="Y30" s="157">
        <v>72.180347999999995</v>
      </c>
      <c r="Z30" s="157">
        <v>76.473237999999995</v>
      </c>
      <c r="AA30" s="168"/>
      <c r="AB30" s="157">
        <v>78.930135000000007</v>
      </c>
      <c r="AC30" s="157">
        <v>60.827196000000001</v>
      </c>
    </row>
    <row r="31" spans="1:29" ht="12.75" x14ac:dyDescent="0.2">
      <c r="A31" s="21"/>
      <c r="B31" s="157" t="s">
        <v>166</v>
      </c>
      <c r="C31" s="157" t="s">
        <v>158</v>
      </c>
      <c r="D31" s="157" t="s">
        <v>166</v>
      </c>
      <c r="E31" s="157" t="s">
        <v>165</v>
      </c>
      <c r="F31" s="157">
        <v>39.460704999999997</v>
      </c>
      <c r="G31" s="157">
        <v>43.389761</v>
      </c>
      <c r="H31" s="157">
        <v>41.011544000000001</v>
      </c>
      <c r="I31" s="157">
        <v>48.062995000000001</v>
      </c>
      <c r="J31" s="157">
        <v>44.384151000000003</v>
      </c>
      <c r="K31" s="157">
        <v>51.748209000000003</v>
      </c>
      <c r="L31" s="157">
        <v>53.490985999999999</v>
      </c>
      <c r="M31" s="157">
        <v>48.345025</v>
      </c>
      <c r="N31" s="157">
        <v>43.873922</v>
      </c>
      <c r="O31" s="157">
        <v>42.616225</v>
      </c>
      <c r="P31" s="157">
        <v>51.557290999999999</v>
      </c>
      <c r="Q31" s="157">
        <v>54.858097999999998</v>
      </c>
      <c r="R31" s="157">
        <v>34.575890999999999</v>
      </c>
      <c r="S31" s="157">
        <v>42.080123999999998</v>
      </c>
      <c r="T31" s="157">
        <v>33.226694000000002</v>
      </c>
      <c r="U31" s="157">
        <v>43.306261999999997</v>
      </c>
      <c r="V31" s="157">
        <v>46.889781999999997</v>
      </c>
      <c r="W31" s="157">
        <v>35.304496</v>
      </c>
      <c r="X31" s="157">
        <v>35.145364000000001</v>
      </c>
      <c r="Y31" s="157">
        <v>42.391843000000001</v>
      </c>
      <c r="Z31" s="157">
        <v>46.562981999999998</v>
      </c>
      <c r="AA31" s="168"/>
      <c r="AB31" s="157">
        <v>48.926073000000002</v>
      </c>
      <c r="AC31" s="157">
        <v>33.504441999999997</v>
      </c>
    </row>
    <row r="32" spans="1:29" ht="12.75" x14ac:dyDescent="0.2">
      <c r="A32" s="21"/>
      <c r="B32" s="157" t="s">
        <v>167</v>
      </c>
      <c r="C32" s="157" t="s">
        <v>158</v>
      </c>
      <c r="D32" s="157" t="s">
        <v>167</v>
      </c>
      <c r="E32" s="157" t="s">
        <v>168</v>
      </c>
      <c r="F32" s="157">
        <v>63.245959999999997</v>
      </c>
      <c r="G32" s="157">
        <v>67.365020999999999</v>
      </c>
      <c r="H32" s="157">
        <v>69.654500999999996</v>
      </c>
      <c r="I32" s="157">
        <v>41.799954</v>
      </c>
      <c r="J32" s="157">
        <v>48.721615999999997</v>
      </c>
      <c r="K32" s="157">
        <v>61.741453</v>
      </c>
      <c r="L32" s="157">
        <v>59.730922999999997</v>
      </c>
      <c r="M32" s="157">
        <v>68.145081000000005</v>
      </c>
      <c r="N32" s="157">
        <v>57.241142000000004</v>
      </c>
      <c r="O32" s="157">
        <v>70.073753999999994</v>
      </c>
      <c r="P32" s="157">
        <v>62.765756000000003</v>
      </c>
      <c r="Q32" s="157">
        <v>58.10087</v>
      </c>
      <c r="R32" s="157">
        <v>36.406416999999998</v>
      </c>
      <c r="S32" s="157">
        <v>99.006516000000005</v>
      </c>
      <c r="T32" s="157">
        <v>57.212876000000001</v>
      </c>
      <c r="U32" s="157">
        <v>79.714421000000002</v>
      </c>
      <c r="V32" s="157">
        <v>60.467475</v>
      </c>
      <c r="W32" s="157">
        <v>48.831358000000002</v>
      </c>
      <c r="X32" s="157">
        <v>42.923434999999998</v>
      </c>
      <c r="Y32" s="157">
        <v>49.027048999999998</v>
      </c>
      <c r="Z32" s="157">
        <v>67.320542000000003</v>
      </c>
      <c r="AA32" s="168"/>
      <c r="AB32" s="157">
        <v>72.871910999999997</v>
      </c>
      <c r="AC32" s="157">
        <v>51.543787000000002</v>
      </c>
    </row>
    <row r="33" spans="1:29" ht="12.75" x14ac:dyDescent="0.2">
      <c r="A33" s="21"/>
      <c r="B33" s="157" t="s">
        <v>169</v>
      </c>
      <c r="C33" s="157" t="s">
        <v>158</v>
      </c>
      <c r="D33" s="157" t="s">
        <v>169</v>
      </c>
      <c r="E33" s="157" t="s">
        <v>170</v>
      </c>
      <c r="F33" s="157">
        <v>550.05142699999999</v>
      </c>
      <c r="G33" s="157">
        <v>580.28886199999999</v>
      </c>
      <c r="H33" s="157">
        <v>690.04628200000002</v>
      </c>
      <c r="I33" s="157">
        <v>415.39806299999998</v>
      </c>
      <c r="J33" s="157">
        <v>658.445652</v>
      </c>
      <c r="K33" s="157">
        <v>512.870453</v>
      </c>
      <c r="L33" s="157">
        <v>501.44680699999998</v>
      </c>
      <c r="M33" s="157">
        <v>520.20232999999996</v>
      </c>
      <c r="N33" s="157">
        <v>572.30989</v>
      </c>
      <c r="O33" s="157">
        <v>622.43821800000001</v>
      </c>
      <c r="P33" s="157">
        <v>667.18661399999996</v>
      </c>
      <c r="Q33" s="157">
        <v>607.96838300000002</v>
      </c>
      <c r="R33" s="157">
        <v>548.61493299999995</v>
      </c>
      <c r="S33" s="157">
        <v>936.76796200000001</v>
      </c>
      <c r="T33" s="157">
        <v>547.63828599999999</v>
      </c>
      <c r="U33" s="157">
        <v>981.02348500000005</v>
      </c>
      <c r="V33" s="157">
        <v>487.403301</v>
      </c>
      <c r="W33" s="157">
        <v>483.75315599999999</v>
      </c>
      <c r="X33" s="157">
        <v>656.63761</v>
      </c>
      <c r="Y33" s="157">
        <v>486.72454900000002</v>
      </c>
      <c r="Z33" s="157">
        <v>642.62358400000005</v>
      </c>
      <c r="AA33" s="168"/>
      <c r="AB33" s="157">
        <v>667.81612500000006</v>
      </c>
      <c r="AC33" s="157">
        <v>567.49936600000001</v>
      </c>
    </row>
    <row r="34" spans="1:29" x14ac:dyDescent="0.2">
      <c r="A34" s="21"/>
      <c r="B34" s="155"/>
      <c r="C34" s="155"/>
      <c r="D34" s="155"/>
      <c r="E34" s="155"/>
      <c r="X34" s="155"/>
      <c r="Y34" s="21"/>
      <c r="Z34" s="21"/>
      <c r="AA34" s="126"/>
      <c r="AB34" s="21"/>
      <c r="AC34" s="21"/>
    </row>
    <row r="35" spans="1:29" x14ac:dyDescent="0.2">
      <c r="A35" s="165"/>
      <c r="B35" s="166" t="s">
        <v>159</v>
      </c>
      <c r="C35" s="166" t="s">
        <v>134</v>
      </c>
      <c r="D35" s="166" t="s">
        <v>135</v>
      </c>
      <c r="E35" s="166" t="s">
        <v>136</v>
      </c>
      <c r="F35" s="166" t="s">
        <v>137</v>
      </c>
      <c r="G35" s="167" t="s">
        <v>137</v>
      </c>
      <c r="H35" s="166" t="s">
        <v>137</v>
      </c>
      <c r="I35" s="166" t="s">
        <v>137</v>
      </c>
      <c r="J35" s="166" t="s">
        <v>137</v>
      </c>
      <c r="K35" s="166" t="s">
        <v>137</v>
      </c>
      <c r="L35" s="166" t="s">
        <v>137</v>
      </c>
      <c r="M35" s="166" t="s">
        <v>137</v>
      </c>
      <c r="N35" s="166" t="s">
        <v>137</v>
      </c>
      <c r="O35" s="167" t="s">
        <v>137</v>
      </c>
      <c r="P35" s="166" t="s">
        <v>137</v>
      </c>
      <c r="Q35" s="166" t="s">
        <v>137</v>
      </c>
      <c r="R35" s="166" t="s">
        <v>137</v>
      </c>
      <c r="S35" s="166" t="s">
        <v>137</v>
      </c>
      <c r="T35" s="166" t="s">
        <v>137</v>
      </c>
      <c r="U35" s="166" t="s">
        <v>137</v>
      </c>
      <c r="V35" s="166" t="s">
        <v>137</v>
      </c>
      <c r="W35" s="166" t="s">
        <v>137</v>
      </c>
      <c r="X35" s="166" t="s">
        <v>137</v>
      </c>
      <c r="Y35" s="166" t="s">
        <v>137</v>
      </c>
      <c r="Z35" s="167" t="s">
        <v>137</v>
      </c>
      <c r="AA35" s="168" t="s">
        <v>137</v>
      </c>
      <c r="AB35" s="166" t="s">
        <v>137</v>
      </c>
      <c r="AC35" s="166" t="s">
        <v>137</v>
      </c>
    </row>
    <row r="36" spans="1:29" ht="12.75" x14ac:dyDescent="0.2">
      <c r="A36" s="21"/>
      <c r="B36" s="157" t="s">
        <v>171</v>
      </c>
      <c r="C36" s="157" t="s">
        <v>158</v>
      </c>
      <c r="D36" s="157" t="s">
        <v>172</v>
      </c>
      <c r="E36" s="157" t="s">
        <v>173</v>
      </c>
      <c r="F36" s="157">
        <v>1.6465000000000001</v>
      </c>
      <c r="G36" s="157">
        <v>1.4610829999999999</v>
      </c>
      <c r="H36" s="157">
        <v>1.238583</v>
      </c>
      <c r="I36" s="157">
        <v>1.7355</v>
      </c>
      <c r="J36" s="157">
        <v>1.572333</v>
      </c>
      <c r="K36" s="157">
        <v>1.6539170000000001</v>
      </c>
      <c r="L36" s="157">
        <v>1.44625</v>
      </c>
      <c r="M36" s="157">
        <v>1.5204169999999999</v>
      </c>
      <c r="N36" s="157">
        <v>1.7355</v>
      </c>
      <c r="O36" s="157">
        <v>1.7058329999999999</v>
      </c>
      <c r="P36" s="157">
        <v>1.8936170000000001</v>
      </c>
      <c r="Q36" s="157">
        <v>1.831917</v>
      </c>
      <c r="R36" s="157">
        <v>1.7673760000000001</v>
      </c>
      <c r="S36" s="157">
        <v>1.909397</v>
      </c>
      <c r="T36" s="157">
        <v>1.49075</v>
      </c>
      <c r="U36" s="157">
        <v>1.8541669999999999</v>
      </c>
      <c r="V36" s="157">
        <v>1.542667</v>
      </c>
      <c r="W36" s="157">
        <v>1.5129999999999999</v>
      </c>
      <c r="X36" s="157">
        <v>1.572333</v>
      </c>
      <c r="Y36" s="157">
        <v>1.542667</v>
      </c>
      <c r="Z36" s="157">
        <v>1.631667</v>
      </c>
      <c r="AA36" s="168"/>
      <c r="AB36" s="157">
        <v>2.1360000000000001</v>
      </c>
      <c r="AC36" s="157">
        <v>1.4684999999999999</v>
      </c>
    </row>
    <row r="37" spans="1:29" ht="12.75" x14ac:dyDescent="0.2">
      <c r="A37" s="21"/>
      <c r="B37" s="157" t="s">
        <v>174</v>
      </c>
      <c r="C37" s="157" t="s">
        <v>158</v>
      </c>
      <c r="D37" s="157" t="s">
        <v>172</v>
      </c>
      <c r="E37" s="157" t="s">
        <v>173</v>
      </c>
      <c r="F37" s="157">
        <v>2.3362500000000002</v>
      </c>
      <c r="G37" s="157">
        <v>2.29175</v>
      </c>
      <c r="H37" s="157">
        <v>2.2694999999999999</v>
      </c>
      <c r="I37" s="157">
        <v>2.8257500000000002</v>
      </c>
      <c r="J37" s="157">
        <v>2.7515830000000001</v>
      </c>
      <c r="K37" s="157">
        <v>2.6996669999999998</v>
      </c>
      <c r="L37" s="157">
        <v>2.6255000000000002</v>
      </c>
      <c r="M37" s="157">
        <v>2.440083</v>
      </c>
      <c r="N37" s="157">
        <v>2.6848329999999998</v>
      </c>
      <c r="O37" s="157">
        <v>2.6477499999999998</v>
      </c>
      <c r="P37" s="157">
        <v>2.9666670000000002</v>
      </c>
      <c r="Q37" s="157">
        <v>2.8776670000000002</v>
      </c>
      <c r="R37" s="157">
        <v>2.5169329999999999</v>
      </c>
      <c r="S37" s="157">
        <v>3.2585989999999998</v>
      </c>
      <c r="T37" s="157">
        <v>2.0099170000000002</v>
      </c>
      <c r="U37" s="157">
        <v>3.0630829999999998</v>
      </c>
      <c r="V37" s="157">
        <v>2.6848329999999998</v>
      </c>
      <c r="W37" s="157">
        <v>2.3214169999999998</v>
      </c>
      <c r="X37" s="157">
        <v>2.4771670000000001</v>
      </c>
      <c r="Y37" s="157">
        <v>2.5587499999999999</v>
      </c>
      <c r="Z37" s="157">
        <v>3.0927500000000001</v>
      </c>
      <c r="AA37" s="168"/>
      <c r="AB37" s="157">
        <v>3.1446670000000001</v>
      </c>
      <c r="AC37" s="157">
        <v>2.3140000000000001</v>
      </c>
    </row>
    <row r="38" spans="1:29" ht="12.75" x14ac:dyDescent="0.2">
      <c r="A38" s="21"/>
      <c r="B38" s="157" t="s">
        <v>175</v>
      </c>
      <c r="C38" s="157" t="s">
        <v>158</v>
      </c>
      <c r="D38" s="157" t="s">
        <v>172</v>
      </c>
      <c r="E38" s="157" t="s">
        <v>173</v>
      </c>
      <c r="F38" s="157">
        <v>6.9049170000000002</v>
      </c>
      <c r="G38" s="157">
        <v>7.0532500000000002</v>
      </c>
      <c r="H38" s="157">
        <v>7.5056669999999999</v>
      </c>
      <c r="I38" s="157">
        <v>5.525417</v>
      </c>
      <c r="J38" s="157">
        <v>6.319</v>
      </c>
      <c r="K38" s="157">
        <v>6.4376670000000003</v>
      </c>
      <c r="L38" s="157">
        <v>6.3264170000000002</v>
      </c>
      <c r="M38" s="157">
        <v>6.8975</v>
      </c>
      <c r="N38" s="157">
        <v>6.3412499999999996</v>
      </c>
      <c r="O38" s="157">
        <v>5.7775829999999999</v>
      </c>
      <c r="P38" s="157">
        <v>6.5329790000000001</v>
      </c>
      <c r="Q38" s="157">
        <v>6.2077499999999999</v>
      </c>
      <c r="R38" s="157">
        <v>5.7992020000000002</v>
      </c>
      <c r="S38" s="157">
        <v>9.0499109999999998</v>
      </c>
      <c r="T38" s="157">
        <v>7.2609170000000001</v>
      </c>
      <c r="U38" s="157">
        <v>8.0322499999999994</v>
      </c>
      <c r="V38" s="157">
        <v>6.3857499999999998</v>
      </c>
      <c r="W38" s="157">
        <v>7.1274170000000003</v>
      </c>
      <c r="X38" s="157">
        <v>6.5785830000000001</v>
      </c>
      <c r="Y38" s="157">
        <v>6.6156670000000002</v>
      </c>
      <c r="Z38" s="157">
        <v>7.2164169999999999</v>
      </c>
      <c r="AA38" s="168"/>
      <c r="AB38" s="157">
        <v>7.0235830000000004</v>
      </c>
      <c r="AC38" s="157">
        <v>7.0235830000000004</v>
      </c>
    </row>
    <row r="39" spans="1:29" ht="12.75" x14ac:dyDescent="0.2">
      <c r="A39" s="21"/>
      <c r="B39" s="157" t="s">
        <v>176</v>
      </c>
      <c r="C39" s="157" t="s">
        <v>158</v>
      </c>
      <c r="D39" s="157" t="s">
        <v>172</v>
      </c>
      <c r="E39" s="157" t="s">
        <v>173</v>
      </c>
      <c r="F39" s="157">
        <v>4.2200829999999998</v>
      </c>
      <c r="G39" s="157">
        <v>4.0272500000000004</v>
      </c>
      <c r="H39" s="157">
        <v>4.45</v>
      </c>
      <c r="I39" s="157">
        <v>2.9147500000000002</v>
      </c>
      <c r="J39" s="157">
        <v>3.5451670000000002</v>
      </c>
      <c r="K39" s="157">
        <v>3.0705</v>
      </c>
      <c r="L39" s="157">
        <v>2.9369999999999998</v>
      </c>
      <c r="M39" s="157">
        <v>3.56</v>
      </c>
      <c r="N39" s="157">
        <v>3.5229170000000001</v>
      </c>
      <c r="O39" s="157">
        <v>3.3894169999999999</v>
      </c>
      <c r="P39" s="157">
        <v>3.1639179999999998</v>
      </c>
      <c r="Q39" s="157">
        <v>2.8257500000000002</v>
      </c>
      <c r="R39" s="157">
        <v>3.7872340000000002</v>
      </c>
      <c r="S39" s="157">
        <v>5.2468969999999997</v>
      </c>
      <c r="T39" s="157">
        <v>4.9024169999999998</v>
      </c>
      <c r="U39" s="157">
        <v>4.5389999999999997</v>
      </c>
      <c r="V39" s="157">
        <v>3.35975</v>
      </c>
      <c r="W39" s="157">
        <v>4.5983330000000002</v>
      </c>
      <c r="X39" s="157">
        <v>4.2942499999999999</v>
      </c>
      <c r="Y39" s="157">
        <v>3.8195830000000002</v>
      </c>
      <c r="Z39" s="157">
        <v>3.8789169999999999</v>
      </c>
      <c r="AA39" s="168"/>
      <c r="AB39" s="157">
        <v>3.597083</v>
      </c>
      <c r="AC39" s="157">
        <v>4.657667</v>
      </c>
    </row>
    <row r="40" spans="1:29" ht="12.75" x14ac:dyDescent="0.2">
      <c r="A40" s="21"/>
      <c r="B40" s="157" t="s">
        <v>177</v>
      </c>
      <c r="C40" s="157" t="s">
        <v>158</v>
      </c>
      <c r="D40" s="157" t="s">
        <v>172</v>
      </c>
      <c r="E40" s="157" t="s">
        <v>173</v>
      </c>
      <c r="F40" s="157">
        <v>1.386917</v>
      </c>
      <c r="G40" s="157">
        <v>1.572333</v>
      </c>
      <c r="H40" s="157">
        <v>1.965417</v>
      </c>
      <c r="I40" s="157">
        <v>1.335</v>
      </c>
      <c r="J40" s="157">
        <v>2.1434169999999999</v>
      </c>
      <c r="K40" s="157">
        <v>1.4239999999999999</v>
      </c>
      <c r="L40" s="157">
        <v>1.8022499999999999</v>
      </c>
      <c r="M40" s="157">
        <v>1.342417</v>
      </c>
      <c r="N40" s="157">
        <v>1.66875</v>
      </c>
      <c r="O40" s="157">
        <v>2.2324169999999999</v>
      </c>
      <c r="P40" s="157">
        <v>1.7910459999999999</v>
      </c>
      <c r="Q40" s="157">
        <v>1.6984170000000001</v>
      </c>
      <c r="R40" s="157">
        <v>1.9015070000000001</v>
      </c>
      <c r="S40" s="157">
        <v>1.3018620000000001</v>
      </c>
      <c r="T40" s="157">
        <v>1.3201670000000001</v>
      </c>
      <c r="U40" s="157">
        <v>1.9728330000000001</v>
      </c>
      <c r="V40" s="157">
        <v>1.49075</v>
      </c>
      <c r="W40" s="157">
        <v>1.1199170000000001</v>
      </c>
      <c r="X40" s="157">
        <v>1.9950829999999999</v>
      </c>
      <c r="Y40" s="157">
        <v>1.3201670000000001</v>
      </c>
      <c r="Z40" s="157">
        <v>1.53525</v>
      </c>
      <c r="AA40" s="168"/>
      <c r="AB40" s="157">
        <v>1.238583</v>
      </c>
      <c r="AC40" s="157">
        <v>1.5129999999999999</v>
      </c>
    </row>
    <row r="41" spans="1:29" ht="12.75" x14ac:dyDescent="0.2">
      <c r="A41" s="21"/>
      <c r="B41" s="157" t="s">
        <v>178</v>
      </c>
      <c r="C41" s="157" t="s">
        <v>158</v>
      </c>
      <c r="D41" s="157" t="s">
        <v>172</v>
      </c>
      <c r="E41" s="157" t="s">
        <v>173</v>
      </c>
      <c r="F41" s="157">
        <v>2.254667</v>
      </c>
      <c r="G41" s="157">
        <v>2.581</v>
      </c>
      <c r="H41" s="157">
        <v>3.1298330000000001</v>
      </c>
      <c r="I41" s="157">
        <v>2.2620830000000001</v>
      </c>
      <c r="J41" s="157">
        <v>3.0705</v>
      </c>
      <c r="K41" s="157">
        <v>2.6551670000000001</v>
      </c>
      <c r="L41" s="157">
        <v>3.2336670000000001</v>
      </c>
      <c r="M41" s="157">
        <v>2.6106669999999998</v>
      </c>
      <c r="N41" s="157">
        <v>2.729333</v>
      </c>
      <c r="O41" s="157">
        <v>3.322667</v>
      </c>
      <c r="P41" s="157">
        <v>3.1560280000000001</v>
      </c>
      <c r="Q41" s="157">
        <v>2.9518330000000002</v>
      </c>
      <c r="R41" s="157">
        <v>2.28023</v>
      </c>
      <c r="S41" s="157">
        <v>2.3039010000000002</v>
      </c>
      <c r="T41" s="157">
        <v>2.5365000000000002</v>
      </c>
      <c r="U41" s="157">
        <v>2.8628330000000002</v>
      </c>
      <c r="V41" s="157">
        <v>2.6032500000000001</v>
      </c>
      <c r="W41" s="157">
        <v>2.0099170000000002</v>
      </c>
      <c r="X41" s="157">
        <v>2.9369999999999998</v>
      </c>
      <c r="Y41" s="157">
        <v>2.2472500000000002</v>
      </c>
      <c r="Z41" s="157">
        <v>2.7070829999999999</v>
      </c>
      <c r="AA41" s="168"/>
      <c r="AB41" s="157">
        <v>2.5216669999999999</v>
      </c>
      <c r="AC41" s="157">
        <v>2.4771670000000001</v>
      </c>
    </row>
    <row r="42" spans="1:29" x14ac:dyDescent="0.2">
      <c r="A42" s="21"/>
      <c r="B42" s="155"/>
      <c r="C42" s="155"/>
      <c r="D42" s="155"/>
      <c r="E42" s="155"/>
      <c r="X42" s="21"/>
      <c r="Y42" s="21"/>
      <c r="Z42" s="21"/>
      <c r="AA42" s="21"/>
      <c r="AB42" s="21"/>
      <c r="AC42" s="21"/>
    </row>
    <row r="43" spans="1:29" x14ac:dyDescent="0.2">
      <c r="A43" s="158"/>
      <c r="B43" s="376" t="s">
        <v>179</v>
      </c>
      <c r="C43" s="376"/>
      <c r="D43" s="376"/>
      <c r="E43" s="159" t="s">
        <v>132</v>
      </c>
      <c r="F43" s="159">
        <v>1</v>
      </c>
      <c r="G43" s="160">
        <v>2</v>
      </c>
      <c r="H43" s="159">
        <v>3</v>
      </c>
      <c r="I43" s="159">
        <v>4</v>
      </c>
      <c r="J43" s="159">
        <v>5</v>
      </c>
      <c r="K43" s="159">
        <v>6</v>
      </c>
      <c r="L43" s="159">
        <v>7</v>
      </c>
      <c r="M43" s="159">
        <v>8</v>
      </c>
      <c r="N43" s="159">
        <v>1</v>
      </c>
      <c r="O43" s="160">
        <v>2</v>
      </c>
      <c r="P43" s="159">
        <v>3</v>
      </c>
      <c r="Q43" s="159">
        <v>4</v>
      </c>
      <c r="R43" s="159">
        <v>5</v>
      </c>
      <c r="S43" s="159">
        <v>6</v>
      </c>
      <c r="T43" s="159">
        <v>7</v>
      </c>
      <c r="U43" s="159">
        <v>8</v>
      </c>
      <c r="V43" s="159">
        <v>7</v>
      </c>
      <c r="W43" s="159">
        <v>8</v>
      </c>
      <c r="X43" s="158"/>
      <c r="Y43" s="158"/>
      <c r="Z43" s="158"/>
      <c r="AA43" s="158"/>
      <c r="AB43" s="158"/>
      <c r="AC43" s="158"/>
    </row>
    <row r="44" spans="1:29" x14ac:dyDescent="0.2">
      <c r="A44" s="158"/>
      <c r="B44" s="159" t="s">
        <v>159</v>
      </c>
      <c r="C44" s="159" t="s">
        <v>134</v>
      </c>
      <c r="D44" s="159" t="s">
        <v>135</v>
      </c>
      <c r="E44" s="159" t="s">
        <v>136</v>
      </c>
      <c r="F44" s="159" t="s">
        <v>137</v>
      </c>
      <c r="G44" s="160" t="s">
        <v>137</v>
      </c>
      <c r="H44" s="159" t="s">
        <v>137</v>
      </c>
      <c r="I44" s="159" t="s">
        <v>137</v>
      </c>
      <c r="J44" s="159" t="s">
        <v>137</v>
      </c>
      <c r="K44" s="159" t="s">
        <v>137</v>
      </c>
      <c r="L44" s="159" t="s">
        <v>137</v>
      </c>
      <c r="M44" s="159" t="s">
        <v>137</v>
      </c>
      <c r="N44" s="159" t="s">
        <v>137</v>
      </c>
      <c r="O44" s="160" t="s">
        <v>137</v>
      </c>
      <c r="P44" s="159" t="s">
        <v>137</v>
      </c>
      <c r="Q44" s="159" t="s">
        <v>137</v>
      </c>
      <c r="R44" s="159" t="s">
        <v>137</v>
      </c>
      <c r="S44" s="159" t="s">
        <v>137</v>
      </c>
      <c r="T44" s="159" t="s">
        <v>137</v>
      </c>
      <c r="U44" s="159" t="s">
        <v>137</v>
      </c>
      <c r="V44" s="159" t="s">
        <v>137</v>
      </c>
      <c r="W44" s="159" t="s">
        <v>137</v>
      </c>
      <c r="X44" s="158"/>
      <c r="Y44" s="158"/>
      <c r="Z44" s="158"/>
      <c r="AA44" s="158"/>
      <c r="AB44" s="158"/>
      <c r="AC44" s="158"/>
    </row>
    <row r="45" spans="1:29" x14ac:dyDescent="0.2">
      <c r="A45" s="158"/>
      <c r="B45" s="159" t="s">
        <v>148</v>
      </c>
      <c r="C45" s="159" t="s">
        <v>180</v>
      </c>
      <c r="D45" s="159" t="s">
        <v>3</v>
      </c>
      <c r="E45" s="159" t="s">
        <v>140</v>
      </c>
      <c r="F45" s="161"/>
      <c r="G45" s="169"/>
      <c r="H45" s="161"/>
      <c r="I45" s="161"/>
      <c r="J45" s="161"/>
      <c r="K45" s="161"/>
      <c r="L45" s="161"/>
      <c r="M45" s="161"/>
      <c r="N45" s="161"/>
      <c r="O45" s="169"/>
      <c r="P45" s="161"/>
      <c r="Q45" s="161"/>
      <c r="R45" s="161"/>
      <c r="S45" s="161"/>
      <c r="T45" s="161"/>
      <c r="U45" s="161"/>
      <c r="V45" s="161"/>
      <c r="W45" s="161"/>
      <c r="X45" s="158"/>
      <c r="Y45" s="158"/>
      <c r="Z45" s="158"/>
      <c r="AA45" s="158"/>
      <c r="AB45" s="158"/>
      <c r="AC45" s="158"/>
    </row>
    <row r="46" spans="1:29" ht="12.75" x14ac:dyDescent="0.2">
      <c r="A46" s="158"/>
      <c r="B46" s="159" t="s">
        <v>181</v>
      </c>
      <c r="C46" s="159" t="s">
        <v>182</v>
      </c>
      <c r="D46" s="159" t="s">
        <v>183</v>
      </c>
      <c r="E46" s="159" t="s">
        <v>145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58"/>
      <c r="Y46" s="158"/>
      <c r="Z46" s="158"/>
      <c r="AA46" s="158"/>
      <c r="AB46" s="158"/>
      <c r="AC46" s="158"/>
    </row>
    <row r="47" spans="1:29" x14ac:dyDescent="0.2">
      <c r="A47" s="158"/>
      <c r="B47" s="159" t="s">
        <v>184</v>
      </c>
      <c r="C47" s="159" t="s">
        <v>180</v>
      </c>
      <c r="D47" s="159" t="s">
        <v>185</v>
      </c>
      <c r="E47" s="159" t="s">
        <v>165</v>
      </c>
      <c r="F47" s="161"/>
      <c r="G47" s="169"/>
      <c r="H47" s="161"/>
      <c r="I47" s="161"/>
      <c r="J47" s="161"/>
      <c r="K47" s="161"/>
      <c r="L47" s="161"/>
      <c r="M47" s="161"/>
      <c r="N47" s="161"/>
      <c r="O47" s="169"/>
      <c r="P47" s="161"/>
      <c r="Q47" s="161"/>
      <c r="R47" s="161"/>
      <c r="S47" s="161"/>
      <c r="T47" s="161"/>
      <c r="U47" s="161"/>
      <c r="V47" s="161"/>
      <c r="W47" s="161"/>
      <c r="X47" s="158"/>
      <c r="Y47" s="158"/>
      <c r="Z47" s="158"/>
      <c r="AA47" s="158"/>
      <c r="AB47" s="158"/>
      <c r="AC47" s="158"/>
    </row>
    <row r="48" spans="1:29" x14ac:dyDescent="0.2">
      <c r="A48" s="158"/>
      <c r="B48" s="159" t="s">
        <v>186</v>
      </c>
      <c r="C48" s="159" t="s">
        <v>180</v>
      </c>
      <c r="D48" s="159" t="s">
        <v>185</v>
      </c>
      <c r="E48" s="159" t="s">
        <v>140</v>
      </c>
      <c r="F48" s="161"/>
      <c r="G48" s="169"/>
      <c r="H48" s="161"/>
      <c r="I48" s="161"/>
      <c r="J48" s="161"/>
      <c r="K48" s="161"/>
      <c r="L48" s="161"/>
      <c r="M48" s="161"/>
      <c r="N48" s="161"/>
      <c r="O48" s="169"/>
      <c r="P48" s="161"/>
      <c r="Q48" s="161"/>
      <c r="R48" s="161"/>
      <c r="S48" s="161"/>
      <c r="T48" s="161"/>
      <c r="U48" s="161"/>
      <c r="V48" s="161"/>
      <c r="W48" s="161"/>
      <c r="X48" s="158"/>
      <c r="Y48" s="158"/>
      <c r="Z48" s="158"/>
      <c r="AA48" s="158"/>
      <c r="AB48" s="158"/>
      <c r="AC48" s="158"/>
    </row>
    <row r="49" spans="1:29" x14ac:dyDescent="0.2">
      <c r="A49" s="158"/>
      <c r="B49" s="159" t="s">
        <v>186</v>
      </c>
      <c r="C49" s="159" t="s">
        <v>180</v>
      </c>
      <c r="D49" s="159" t="s">
        <v>185</v>
      </c>
      <c r="E49" s="159" t="s">
        <v>149</v>
      </c>
      <c r="F49" s="161"/>
      <c r="G49" s="169"/>
      <c r="H49" s="161"/>
      <c r="I49" s="161"/>
      <c r="J49" s="161"/>
      <c r="K49" s="161"/>
      <c r="L49" s="161"/>
      <c r="M49" s="161"/>
      <c r="N49" s="161"/>
      <c r="O49" s="169"/>
      <c r="P49" s="161"/>
      <c r="Q49" s="161"/>
      <c r="R49" s="161"/>
      <c r="S49" s="161"/>
      <c r="T49" s="161"/>
      <c r="U49" s="161"/>
      <c r="V49" s="161"/>
      <c r="W49" s="161"/>
      <c r="X49" s="158"/>
      <c r="Y49" s="158"/>
      <c r="Z49" s="158"/>
      <c r="AA49" s="158"/>
      <c r="AB49" s="158"/>
      <c r="AC49" s="158"/>
    </row>
    <row r="50" spans="1:29" x14ac:dyDescent="0.2">
      <c r="A50" s="158"/>
      <c r="B50" s="159" t="s">
        <v>187</v>
      </c>
      <c r="C50" s="159" t="s">
        <v>180</v>
      </c>
      <c r="D50" s="159" t="s">
        <v>185</v>
      </c>
      <c r="E50" s="159" t="s">
        <v>140</v>
      </c>
      <c r="F50" s="161"/>
      <c r="G50" s="169"/>
      <c r="H50" s="161"/>
      <c r="I50" s="161"/>
      <c r="J50" s="161"/>
      <c r="K50" s="161"/>
      <c r="L50" s="161"/>
      <c r="M50" s="161"/>
      <c r="N50" s="161"/>
      <c r="O50" s="169"/>
      <c r="P50" s="161"/>
      <c r="Q50" s="161"/>
      <c r="R50" s="161"/>
      <c r="S50" s="161"/>
      <c r="T50" s="161"/>
      <c r="U50" s="161"/>
      <c r="V50" s="161"/>
      <c r="W50" s="161"/>
      <c r="X50" s="158"/>
      <c r="Y50" s="158"/>
      <c r="Z50" s="158"/>
      <c r="AA50" s="158"/>
      <c r="AB50" s="158"/>
      <c r="AC50" s="158"/>
    </row>
    <row r="51" spans="1:29" x14ac:dyDescent="0.2">
      <c r="A51" s="158"/>
      <c r="B51" s="159" t="s">
        <v>187</v>
      </c>
      <c r="C51" s="159" t="s">
        <v>180</v>
      </c>
      <c r="D51" s="159" t="s">
        <v>185</v>
      </c>
      <c r="E51" s="159" t="s">
        <v>149</v>
      </c>
      <c r="F51" s="161"/>
      <c r="G51" s="169"/>
      <c r="H51" s="161"/>
      <c r="I51" s="161"/>
      <c r="J51" s="161"/>
      <c r="K51" s="161"/>
      <c r="L51" s="161"/>
      <c r="M51" s="161"/>
      <c r="N51" s="161"/>
      <c r="O51" s="169"/>
      <c r="P51" s="161"/>
      <c r="Q51" s="161"/>
      <c r="R51" s="161"/>
      <c r="S51" s="161"/>
      <c r="T51" s="161"/>
      <c r="U51" s="161"/>
      <c r="V51" s="161"/>
      <c r="W51" s="161"/>
      <c r="X51" s="158"/>
      <c r="Y51" s="158"/>
      <c r="Z51" s="158"/>
      <c r="AA51" s="158"/>
      <c r="AB51" s="158"/>
      <c r="AC51" s="158"/>
    </row>
    <row r="52" spans="1:29" x14ac:dyDescent="0.2">
      <c r="A52" s="158"/>
      <c r="B52" s="170"/>
      <c r="C52" s="170"/>
      <c r="D52" s="170"/>
      <c r="E52" s="170"/>
      <c r="F52" s="170"/>
      <c r="G52" s="171"/>
      <c r="H52" s="170"/>
      <c r="I52" s="170"/>
      <c r="J52" s="170"/>
      <c r="K52" s="170"/>
      <c r="L52" s="170"/>
      <c r="M52" s="170"/>
      <c r="N52" s="170"/>
      <c r="O52" s="171"/>
      <c r="P52" s="170"/>
      <c r="Q52" s="170"/>
      <c r="R52" s="170"/>
      <c r="S52" s="170"/>
      <c r="T52" s="170"/>
      <c r="U52" s="170"/>
      <c r="V52" s="170"/>
      <c r="W52" s="170"/>
      <c r="X52" s="158"/>
      <c r="Y52" s="158"/>
      <c r="Z52" s="158"/>
      <c r="AA52" s="158"/>
      <c r="AB52" s="158"/>
      <c r="AC52" s="158"/>
    </row>
    <row r="53" spans="1:29" x14ac:dyDescent="0.2">
      <c r="A53" s="158"/>
      <c r="B53" s="159" t="s">
        <v>159</v>
      </c>
      <c r="C53" s="159" t="s">
        <v>134</v>
      </c>
      <c r="D53" s="159" t="s">
        <v>135</v>
      </c>
      <c r="E53" s="159" t="s">
        <v>136</v>
      </c>
      <c r="F53" s="159" t="s">
        <v>137</v>
      </c>
      <c r="G53" s="160" t="s">
        <v>137</v>
      </c>
      <c r="H53" s="159" t="s">
        <v>137</v>
      </c>
      <c r="I53" s="159" t="s">
        <v>137</v>
      </c>
      <c r="J53" s="159" t="s">
        <v>137</v>
      </c>
      <c r="K53" s="159" t="s">
        <v>137</v>
      </c>
      <c r="L53" s="159" t="s">
        <v>137</v>
      </c>
      <c r="M53" s="159" t="s">
        <v>137</v>
      </c>
      <c r="N53" s="159" t="s">
        <v>137</v>
      </c>
      <c r="O53" s="160" t="s">
        <v>137</v>
      </c>
      <c r="P53" s="159" t="s">
        <v>137</v>
      </c>
      <c r="Q53" s="159" t="s">
        <v>137</v>
      </c>
      <c r="R53" s="159" t="s">
        <v>137</v>
      </c>
      <c r="S53" s="159" t="s">
        <v>137</v>
      </c>
      <c r="T53" s="159" t="s">
        <v>137</v>
      </c>
      <c r="U53" s="159" t="s">
        <v>137</v>
      </c>
      <c r="V53" s="159" t="s">
        <v>137</v>
      </c>
      <c r="W53" s="159" t="s">
        <v>137</v>
      </c>
      <c r="X53" s="158"/>
      <c r="Y53" s="158"/>
      <c r="Z53" s="158"/>
      <c r="AA53" s="158"/>
      <c r="AB53" s="158"/>
      <c r="AC53" s="158"/>
    </row>
    <row r="54" spans="1:29" x14ac:dyDescent="0.2">
      <c r="A54" s="158"/>
      <c r="B54" s="159" t="s">
        <v>188</v>
      </c>
      <c r="C54" s="159" t="s">
        <v>180</v>
      </c>
      <c r="D54" s="159" t="s">
        <v>189</v>
      </c>
      <c r="E54" s="159" t="s">
        <v>190</v>
      </c>
      <c r="F54" s="161"/>
      <c r="G54" s="169"/>
      <c r="H54" s="161"/>
      <c r="I54" s="161"/>
      <c r="J54" s="161"/>
      <c r="K54" s="161"/>
      <c r="L54" s="161"/>
      <c r="M54" s="161"/>
      <c r="N54" s="161"/>
      <c r="O54" s="169"/>
      <c r="P54" s="161"/>
      <c r="Q54" s="161"/>
      <c r="R54" s="161"/>
      <c r="S54" s="161"/>
      <c r="T54" s="161"/>
      <c r="U54" s="161"/>
      <c r="V54" s="161"/>
      <c r="W54" s="161"/>
      <c r="X54" s="158"/>
      <c r="Y54" s="158"/>
      <c r="Z54" s="158"/>
      <c r="AA54" s="158"/>
      <c r="AB54" s="158"/>
      <c r="AC54" s="158"/>
    </row>
    <row r="55" spans="1:29" x14ac:dyDescent="0.2">
      <c r="A55" s="158"/>
      <c r="B55" s="159" t="s">
        <v>191</v>
      </c>
      <c r="C55" s="159" t="s">
        <v>180</v>
      </c>
      <c r="D55" s="159" t="s">
        <v>185</v>
      </c>
      <c r="E55" s="159" t="s">
        <v>140</v>
      </c>
      <c r="F55" s="161"/>
      <c r="G55" s="169"/>
      <c r="H55" s="161"/>
      <c r="I55" s="161"/>
      <c r="J55" s="161"/>
      <c r="K55" s="161"/>
      <c r="L55" s="161"/>
      <c r="M55" s="161"/>
      <c r="N55" s="161"/>
      <c r="O55" s="169"/>
      <c r="P55" s="161"/>
      <c r="Q55" s="161"/>
      <c r="R55" s="161"/>
      <c r="S55" s="161"/>
      <c r="T55" s="161"/>
      <c r="U55" s="161"/>
      <c r="V55" s="161"/>
      <c r="W55" s="161"/>
      <c r="X55" s="158"/>
      <c r="Y55" s="158"/>
      <c r="Z55" s="158"/>
      <c r="AA55" s="158"/>
      <c r="AB55" s="158"/>
      <c r="AC55" s="158"/>
    </row>
    <row r="56" spans="1:29" x14ac:dyDescent="0.2">
      <c r="A56" s="158"/>
      <c r="B56" s="159" t="s">
        <v>191</v>
      </c>
      <c r="C56" s="159" t="s">
        <v>180</v>
      </c>
      <c r="D56" s="159" t="s">
        <v>185</v>
      </c>
      <c r="E56" s="159" t="s">
        <v>149</v>
      </c>
      <c r="F56" s="161"/>
      <c r="G56" s="169"/>
      <c r="H56" s="161"/>
      <c r="I56" s="161"/>
      <c r="J56" s="161"/>
      <c r="K56" s="161"/>
      <c r="L56" s="161"/>
      <c r="M56" s="161"/>
      <c r="N56" s="161"/>
      <c r="O56" s="169"/>
      <c r="P56" s="161"/>
      <c r="Q56" s="161"/>
      <c r="R56" s="161"/>
      <c r="S56" s="161"/>
      <c r="T56" s="161"/>
      <c r="U56" s="161"/>
      <c r="V56" s="161"/>
      <c r="W56" s="161"/>
      <c r="X56" s="158"/>
      <c r="Y56" s="158"/>
      <c r="Z56" s="158"/>
      <c r="AA56" s="158"/>
      <c r="AB56" s="158"/>
      <c r="AC56" s="158"/>
    </row>
    <row r="57" spans="1:29" x14ac:dyDescent="0.2">
      <c r="A57" s="158"/>
      <c r="B57" s="159" t="s">
        <v>192</v>
      </c>
      <c r="C57" s="159" t="s">
        <v>180</v>
      </c>
      <c r="D57" s="159" t="s">
        <v>185</v>
      </c>
      <c r="E57" s="159" t="s">
        <v>140</v>
      </c>
      <c r="F57" s="161"/>
      <c r="G57" s="169"/>
      <c r="H57" s="161"/>
      <c r="I57" s="161"/>
      <c r="J57" s="161"/>
      <c r="K57" s="161"/>
      <c r="L57" s="161"/>
      <c r="M57" s="161"/>
      <c r="N57" s="161"/>
      <c r="O57" s="169"/>
      <c r="P57" s="161"/>
      <c r="Q57" s="161"/>
      <c r="R57" s="161"/>
      <c r="S57" s="161"/>
      <c r="T57" s="161"/>
      <c r="U57" s="161"/>
      <c r="V57" s="161"/>
      <c r="W57" s="161"/>
      <c r="X57" s="158"/>
      <c r="Y57" s="158"/>
      <c r="Z57" s="158"/>
      <c r="AA57" s="158"/>
      <c r="AB57" s="158"/>
      <c r="AC57" s="158"/>
    </row>
    <row r="58" spans="1:29" x14ac:dyDescent="0.2">
      <c r="A58" s="158"/>
      <c r="B58" s="159" t="s">
        <v>192</v>
      </c>
      <c r="C58" s="159" t="s">
        <v>180</v>
      </c>
      <c r="D58" s="159" t="s">
        <v>185</v>
      </c>
      <c r="E58" s="159" t="s">
        <v>149</v>
      </c>
      <c r="F58" s="161"/>
      <c r="G58" s="169"/>
      <c r="H58" s="161"/>
      <c r="I58" s="161"/>
      <c r="J58" s="161"/>
      <c r="K58" s="161"/>
      <c r="L58" s="161"/>
      <c r="M58" s="161"/>
      <c r="N58" s="161"/>
      <c r="O58" s="169"/>
      <c r="P58" s="161"/>
      <c r="Q58" s="161"/>
      <c r="R58" s="161"/>
      <c r="S58" s="161"/>
      <c r="T58" s="161"/>
      <c r="U58" s="161"/>
      <c r="V58" s="161"/>
      <c r="W58" s="161"/>
      <c r="X58" s="158"/>
      <c r="Y58" s="158"/>
      <c r="Z58" s="158"/>
      <c r="AA58" s="158"/>
      <c r="AB58" s="158"/>
      <c r="AC58" s="158"/>
    </row>
    <row r="59" spans="1:29" x14ac:dyDescent="0.2">
      <c r="A59" s="21"/>
      <c r="B59" s="155"/>
      <c r="C59" s="155"/>
      <c r="D59" s="155"/>
      <c r="E59" s="155"/>
      <c r="X59" s="21"/>
      <c r="Y59" s="21"/>
      <c r="Z59" s="21"/>
      <c r="AA59" s="21"/>
      <c r="AB59" s="21"/>
      <c r="AC59" s="21"/>
    </row>
  </sheetData>
  <mergeCells count="4">
    <mergeCell ref="B5:D5"/>
    <mergeCell ref="B20:D20"/>
    <mergeCell ref="B24:D24"/>
    <mergeCell ref="B43:D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>
      <selection activeCell="F24" sqref="F24"/>
    </sheetView>
  </sheetViews>
  <sheetFormatPr defaultRowHeight="15" x14ac:dyDescent="0.2"/>
  <cols>
    <col min="1" max="1" width="6.7109375" customWidth="1"/>
    <col min="2" max="2" width="20.140625" style="172" bestFit="1" customWidth="1"/>
    <col min="3" max="3" width="17.42578125" style="172" bestFit="1" customWidth="1"/>
    <col min="4" max="4" width="20.140625" style="172" bestFit="1" customWidth="1"/>
    <col min="5" max="5" width="8.85546875" style="172" customWidth="1"/>
    <col min="6" max="6" width="11.42578125" style="155" bestFit="1" customWidth="1"/>
    <col min="7" max="7" width="11.42578125" style="156" bestFit="1" customWidth="1"/>
    <col min="8" max="13" width="11.42578125" style="155" bestFit="1" customWidth="1"/>
  </cols>
  <sheetData>
    <row r="1" spans="1:29" x14ac:dyDescent="0.2">
      <c r="A1" s="21"/>
      <c r="B1" s="155"/>
      <c r="C1" s="155"/>
      <c r="D1" s="155"/>
      <c r="E1" s="155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x14ac:dyDescent="0.2">
      <c r="A2" s="21"/>
      <c r="B2" s="155"/>
      <c r="C2" s="155"/>
      <c r="D2" s="155"/>
      <c r="E2" s="15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2">
      <c r="A3" s="21"/>
      <c r="B3" s="157" t="s">
        <v>130</v>
      </c>
      <c r="C3" s="157"/>
      <c r="D3" s="155"/>
      <c r="E3" s="155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x14ac:dyDescent="0.2">
      <c r="A4" s="21"/>
      <c r="B4" s="155"/>
      <c r="C4" s="155"/>
      <c r="D4" s="155"/>
      <c r="E4" s="155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x14ac:dyDescent="0.2">
      <c r="A5" s="158"/>
      <c r="B5" s="378" t="s">
        <v>131</v>
      </c>
      <c r="C5" s="378"/>
      <c r="D5" s="378"/>
      <c r="E5" s="173" t="s">
        <v>132</v>
      </c>
      <c r="F5" s="173">
        <v>1</v>
      </c>
      <c r="G5" s="174">
        <v>2</v>
      </c>
      <c r="H5" s="173">
        <v>3</v>
      </c>
      <c r="I5" s="173">
        <v>4</v>
      </c>
      <c r="J5" s="173">
        <v>5</v>
      </c>
      <c r="K5" s="173">
        <v>6</v>
      </c>
      <c r="L5" s="173">
        <v>7</v>
      </c>
      <c r="M5" s="173">
        <v>8</v>
      </c>
      <c r="N5" s="175">
        <v>9</v>
      </c>
      <c r="O5" s="176">
        <v>10</v>
      </c>
      <c r="P5" s="176">
        <v>11</v>
      </c>
      <c r="Q5" s="176">
        <v>12</v>
      </c>
      <c r="R5" s="176">
        <v>13</v>
      </c>
      <c r="S5" s="176">
        <v>14</v>
      </c>
      <c r="T5" s="176">
        <v>15</v>
      </c>
      <c r="U5" s="176">
        <v>16</v>
      </c>
      <c r="V5" s="176">
        <v>17</v>
      </c>
      <c r="W5" s="176">
        <v>18</v>
      </c>
      <c r="X5" s="176">
        <v>19</v>
      </c>
      <c r="Y5" s="173">
        <v>20</v>
      </c>
      <c r="Z5" s="174">
        <v>21</v>
      </c>
      <c r="AA5" s="173">
        <v>22</v>
      </c>
      <c r="AB5" s="173">
        <v>23</v>
      </c>
      <c r="AC5" s="173">
        <v>24</v>
      </c>
    </row>
    <row r="6" spans="1:29" x14ac:dyDescent="0.2">
      <c r="A6" s="158"/>
      <c r="B6" s="173" t="s">
        <v>133</v>
      </c>
      <c r="C6" s="173" t="s">
        <v>134</v>
      </c>
      <c r="D6" s="173" t="s">
        <v>135</v>
      </c>
      <c r="E6" s="173" t="s">
        <v>136</v>
      </c>
      <c r="F6" s="173" t="s">
        <v>137</v>
      </c>
      <c r="G6" s="174" t="s">
        <v>137</v>
      </c>
      <c r="H6" s="173" t="s">
        <v>137</v>
      </c>
      <c r="I6" s="173" t="s">
        <v>137</v>
      </c>
      <c r="J6" s="173" t="s">
        <v>137</v>
      </c>
      <c r="K6" s="173" t="s">
        <v>137</v>
      </c>
      <c r="L6" s="173" t="s">
        <v>137</v>
      </c>
      <c r="M6" s="173" t="s">
        <v>137</v>
      </c>
      <c r="N6" s="175" t="s">
        <v>137</v>
      </c>
      <c r="O6" s="176" t="s">
        <v>137</v>
      </c>
      <c r="P6" s="176" t="s">
        <v>137</v>
      </c>
      <c r="Q6" s="176" t="s">
        <v>137</v>
      </c>
      <c r="R6" s="176" t="s">
        <v>137</v>
      </c>
      <c r="S6" s="176" t="s">
        <v>137</v>
      </c>
      <c r="T6" s="176" t="s">
        <v>137</v>
      </c>
      <c r="U6" s="176" t="s">
        <v>137</v>
      </c>
      <c r="V6" s="176" t="s">
        <v>137</v>
      </c>
      <c r="W6" s="176" t="s">
        <v>137</v>
      </c>
      <c r="X6" s="176" t="s">
        <v>137</v>
      </c>
      <c r="Y6" s="173" t="s">
        <v>137</v>
      </c>
      <c r="Z6" s="174" t="s">
        <v>137</v>
      </c>
      <c r="AA6" s="173" t="s">
        <v>137</v>
      </c>
      <c r="AB6" s="173" t="s">
        <v>137</v>
      </c>
      <c r="AC6" s="173" t="s">
        <v>137</v>
      </c>
    </row>
    <row r="7" spans="1:29" ht="12.75" x14ac:dyDescent="0.2">
      <c r="A7" s="158"/>
      <c r="B7" s="173" t="s">
        <v>138</v>
      </c>
      <c r="C7" s="173" t="s">
        <v>139</v>
      </c>
      <c r="D7" s="173" t="s">
        <v>3</v>
      </c>
      <c r="E7" s="173" t="s">
        <v>140</v>
      </c>
      <c r="F7">
        <v>58.33</v>
      </c>
      <c r="G7">
        <v>59.07</v>
      </c>
      <c r="H7">
        <v>67.959999999999994</v>
      </c>
      <c r="I7">
        <v>58.15</v>
      </c>
      <c r="J7">
        <v>62.41</v>
      </c>
      <c r="K7">
        <v>53.52</v>
      </c>
      <c r="L7">
        <v>65.19</v>
      </c>
      <c r="M7">
        <v>66.48</v>
      </c>
      <c r="N7">
        <v>60.37</v>
      </c>
      <c r="O7">
        <v>61.11</v>
      </c>
      <c r="P7" s="177">
        <v>60.19</v>
      </c>
      <c r="Q7">
        <v>69.63</v>
      </c>
      <c r="R7">
        <v>65</v>
      </c>
      <c r="S7">
        <v>77.22</v>
      </c>
      <c r="T7">
        <v>65.19</v>
      </c>
      <c r="U7">
        <v>86.14</v>
      </c>
      <c r="V7">
        <v>60</v>
      </c>
      <c r="W7">
        <v>67.22</v>
      </c>
      <c r="X7">
        <v>63.33</v>
      </c>
      <c r="Y7">
        <v>70.56</v>
      </c>
      <c r="Z7">
        <v>62.78</v>
      </c>
      <c r="AA7">
        <v>69.44</v>
      </c>
      <c r="AB7">
        <v>60.56</v>
      </c>
      <c r="AC7">
        <v>65.56</v>
      </c>
    </row>
    <row r="8" spans="1:29" ht="12.75" x14ac:dyDescent="0.2">
      <c r="A8" s="158"/>
      <c r="B8" s="173" t="s">
        <v>141</v>
      </c>
      <c r="C8" s="173" t="s">
        <v>139</v>
      </c>
      <c r="D8" s="173" t="s">
        <v>3</v>
      </c>
      <c r="E8" s="173" t="s">
        <v>140</v>
      </c>
      <c r="F8">
        <v>15.93</v>
      </c>
      <c r="G8">
        <v>13.33</v>
      </c>
      <c r="H8">
        <v>14.07</v>
      </c>
      <c r="I8">
        <v>13.52</v>
      </c>
      <c r="J8">
        <v>14.07</v>
      </c>
      <c r="K8">
        <v>14.63</v>
      </c>
      <c r="L8">
        <v>12.04</v>
      </c>
      <c r="M8">
        <v>11.85</v>
      </c>
      <c r="N8">
        <v>12.59</v>
      </c>
      <c r="O8">
        <v>13.89</v>
      </c>
      <c r="P8" s="177">
        <v>16.3</v>
      </c>
      <c r="Q8">
        <v>15</v>
      </c>
      <c r="R8">
        <v>19.07</v>
      </c>
      <c r="S8">
        <v>10.56</v>
      </c>
      <c r="T8">
        <v>16.11</v>
      </c>
      <c r="U8">
        <v>12.99</v>
      </c>
      <c r="V8">
        <v>11.67</v>
      </c>
      <c r="W8">
        <v>17.22</v>
      </c>
      <c r="X8">
        <v>15.56</v>
      </c>
      <c r="Y8">
        <v>12.78</v>
      </c>
      <c r="Z8">
        <v>20.190000000000001</v>
      </c>
      <c r="AA8">
        <v>15</v>
      </c>
      <c r="AB8">
        <v>14.07</v>
      </c>
      <c r="AC8">
        <v>16.3</v>
      </c>
    </row>
    <row r="9" spans="1:29" ht="12.75" x14ac:dyDescent="0.2">
      <c r="A9" s="158"/>
      <c r="B9" s="173" t="s">
        <v>142</v>
      </c>
      <c r="C9" s="173" t="s">
        <v>139</v>
      </c>
      <c r="D9" s="173" t="s">
        <v>3</v>
      </c>
      <c r="E9" s="173" t="s">
        <v>140</v>
      </c>
      <c r="F9">
        <v>17.96</v>
      </c>
      <c r="G9">
        <v>14.63</v>
      </c>
      <c r="H9">
        <v>18.89</v>
      </c>
      <c r="I9">
        <v>20.37</v>
      </c>
      <c r="J9">
        <v>20</v>
      </c>
      <c r="K9">
        <v>21.67</v>
      </c>
      <c r="L9">
        <v>17.78</v>
      </c>
      <c r="M9">
        <v>17.04</v>
      </c>
      <c r="N9">
        <v>15.56</v>
      </c>
      <c r="O9">
        <v>19.809999999999999</v>
      </c>
      <c r="P9" s="177">
        <v>16.3</v>
      </c>
      <c r="Q9">
        <v>16.48</v>
      </c>
      <c r="R9">
        <v>18.149999999999999</v>
      </c>
      <c r="S9">
        <v>20.190000000000001</v>
      </c>
      <c r="T9">
        <v>19.63</v>
      </c>
      <c r="U9">
        <v>8.89</v>
      </c>
      <c r="V9">
        <v>17.78</v>
      </c>
      <c r="W9">
        <v>23.52</v>
      </c>
      <c r="X9">
        <v>22.96</v>
      </c>
      <c r="Y9">
        <v>22.22</v>
      </c>
      <c r="Z9">
        <v>19.07</v>
      </c>
      <c r="AA9">
        <v>28.52</v>
      </c>
      <c r="AB9">
        <v>18.329999999999998</v>
      </c>
      <c r="AC9">
        <v>21.3</v>
      </c>
    </row>
    <row r="10" spans="1:29" ht="12.75" x14ac:dyDescent="0.2">
      <c r="A10" s="158"/>
      <c r="B10" s="159" t="s">
        <v>143</v>
      </c>
      <c r="C10" s="159" t="s">
        <v>139</v>
      </c>
      <c r="D10" s="159" t="s">
        <v>144</v>
      </c>
      <c r="E10" s="159" t="s">
        <v>145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29" x14ac:dyDescent="0.2">
      <c r="A11" s="158"/>
      <c r="B11" s="162"/>
      <c r="C11" s="162"/>
      <c r="D11" s="162"/>
      <c r="E11" s="162"/>
      <c r="F11" s="162"/>
      <c r="G11" s="163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29" x14ac:dyDescent="0.2">
      <c r="A12" s="158"/>
      <c r="B12" s="180" t="s">
        <v>146</v>
      </c>
      <c r="C12" s="180" t="s">
        <v>134</v>
      </c>
      <c r="D12" s="180" t="s">
        <v>135</v>
      </c>
      <c r="E12" s="180" t="s">
        <v>136</v>
      </c>
      <c r="F12" s="180" t="s">
        <v>137</v>
      </c>
      <c r="G12" s="181" t="s">
        <v>137</v>
      </c>
      <c r="H12" s="180" t="s">
        <v>137</v>
      </c>
      <c r="I12" s="180" t="s">
        <v>137</v>
      </c>
      <c r="J12" s="180" t="s">
        <v>137</v>
      </c>
      <c r="K12" s="180" t="s">
        <v>137</v>
      </c>
      <c r="L12" s="180" t="s">
        <v>137</v>
      </c>
      <c r="M12" s="180" t="s">
        <v>137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</row>
    <row r="13" spans="1:29" x14ac:dyDescent="0.2">
      <c r="A13" s="158"/>
      <c r="B13" s="159" t="s">
        <v>143</v>
      </c>
      <c r="C13" s="159" t="s">
        <v>139</v>
      </c>
      <c r="D13" s="159" t="s">
        <v>144</v>
      </c>
      <c r="E13" s="159" t="s">
        <v>147</v>
      </c>
      <c r="F13" s="161"/>
      <c r="G13" s="160"/>
      <c r="H13" s="159"/>
      <c r="I13" s="159"/>
      <c r="J13" s="159"/>
      <c r="K13" s="159"/>
      <c r="L13" s="161"/>
      <c r="M13" s="159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58"/>
      <c r="Z13" s="158"/>
      <c r="AA13" s="158"/>
      <c r="AB13" s="158"/>
      <c r="AC13" s="158"/>
    </row>
    <row r="14" spans="1:29" x14ac:dyDescent="0.2">
      <c r="A14" s="158"/>
      <c r="B14" s="183" t="s">
        <v>148</v>
      </c>
      <c r="C14" s="183" t="s">
        <v>139</v>
      </c>
      <c r="D14" s="183" t="s">
        <v>3</v>
      </c>
      <c r="E14" s="183" t="s">
        <v>140</v>
      </c>
      <c r="F14" s="184"/>
      <c r="G14" s="185"/>
      <c r="H14" s="183"/>
      <c r="I14" s="183"/>
      <c r="J14" s="183"/>
      <c r="K14" s="183"/>
      <c r="L14" s="184"/>
      <c r="M14" s="18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29" x14ac:dyDescent="0.2">
      <c r="A15" s="158"/>
      <c r="B15" s="159" t="s">
        <v>138</v>
      </c>
      <c r="C15" s="159" t="s">
        <v>139</v>
      </c>
      <c r="D15" s="159" t="s">
        <v>3</v>
      </c>
      <c r="E15" s="159" t="s">
        <v>149</v>
      </c>
      <c r="F15" s="164"/>
      <c r="G15" s="160"/>
      <c r="H15" s="159"/>
      <c r="I15" s="159"/>
      <c r="J15" s="159"/>
      <c r="K15" s="159"/>
      <c r="L15" s="164"/>
      <c r="M15" s="159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29" x14ac:dyDescent="0.2">
      <c r="A16" s="158"/>
      <c r="B16" s="159" t="s">
        <v>141</v>
      </c>
      <c r="C16" s="159" t="s">
        <v>139</v>
      </c>
      <c r="D16" s="159" t="s">
        <v>3</v>
      </c>
      <c r="E16" s="159" t="s">
        <v>149</v>
      </c>
      <c r="F16" s="164"/>
      <c r="G16" s="160"/>
      <c r="H16" s="159"/>
      <c r="I16" s="159"/>
      <c r="J16" s="159"/>
      <c r="K16" s="159"/>
      <c r="L16" s="164"/>
      <c r="M16" s="159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9" x14ac:dyDescent="0.2">
      <c r="A17" s="158"/>
      <c r="B17" s="159" t="s">
        <v>142</v>
      </c>
      <c r="C17" s="159" t="s">
        <v>139</v>
      </c>
      <c r="D17" s="159" t="s">
        <v>3</v>
      </c>
      <c r="E17" s="159" t="s">
        <v>149</v>
      </c>
      <c r="F17" s="164"/>
      <c r="G17" s="160"/>
      <c r="H17" s="159"/>
      <c r="I17" s="159"/>
      <c r="J17" s="159"/>
      <c r="K17" s="159"/>
      <c r="L17" s="164"/>
      <c r="M17" s="159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9" ht="12.75" x14ac:dyDescent="0.2">
      <c r="A18" s="158"/>
      <c r="B18" s="173" t="s">
        <v>150</v>
      </c>
      <c r="C18" s="173" t="s">
        <v>139</v>
      </c>
      <c r="D18" s="173" t="s">
        <v>151</v>
      </c>
      <c r="E18" s="173" t="s">
        <v>152</v>
      </c>
      <c r="F18" s="178">
        <v>0.58099999999999996</v>
      </c>
      <c r="G18">
        <v>0.47299999999999998</v>
      </c>
      <c r="H18">
        <v>0.48499999999999999</v>
      </c>
      <c r="I18" s="179">
        <v>0.58299999999999996</v>
      </c>
      <c r="J18" s="179">
        <v>0.54600000000000004</v>
      </c>
      <c r="K18" s="179">
        <v>0.67800000000000005</v>
      </c>
      <c r="L18" s="179">
        <v>0.45700000000000002</v>
      </c>
      <c r="M18" s="179">
        <v>0.435</v>
      </c>
      <c r="N18" s="179">
        <v>0.46600000000000003</v>
      </c>
      <c r="O18" s="179">
        <v>0.55200000000000005</v>
      </c>
      <c r="P18" s="177">
        <v>0.54200000000000004</v>
      </c>
      <c r="Q18" s="179">
        <v>0.45200000000000001</v>
      </c>
      <c r="R18" s="179">
        <v>0.57299999999999995</v>
      </c>
      <c r="S18" s="179">
        <v>0.39800000000000002</v>
      </c>
      <c r="T18" s="179">
        <v>0.54800000000000004</v>
      </c>
      <c r="U18" s="179">
        <v>0.254</v>
      </c>
      <c r="V18" s="179">
        <v>0.49099999999999999</v>
      </c>
      <c r="W18" s="179">
        <v>0.60599999999999998</v>
      </c>
      <c r="X18" s="179">
        <v>0.60799999999999998</v>
      </c>
      <c r="Y18" s="178">
        <v>0.496</v>
      </c>
      <c r="Z18" s="179">
        <v>0.625</v>
      </c>
      <c r="AA18" s="179">
        <v>0.627</v>
      </c>
      <c r="AB18" s="179">
        <v>0.53500000000000003</v>
      </c>
      <c r="AC18" s="179">
        <v>0.57299999999999995</v>
      </c>
    </row>
    <row r="19" spans="1:29" x14ac:dyDescent="0.2">
      <c r="A19" s="158"/>
      <c r="B19" s="162"/>
      <c r="C19" s="162"/>
      <c r="D19" s="162"/>
      <c r="E19" s="162"/>
      <c r="F19" s="162"/>
      <c r="G19" s="163"/>
      <c r="H19" s="162"/>
      <c r="I19" s="162"/>
      <c r="J19" s="162"/>
      <c r="K19" s="162"/>
      <c r="L19" s="162"/>
      <c r="M19" s="162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</row>
    <row r="20" spans="1:29" x14ac:dyDescent="0.2">
      <c r="A20" s="158"/>
      <c r="B20" s="376" t="s">
        <v>153</v>
      </c>
      <c r="C20" s="376"/>
      <c r="D20" s="376"/>
      <c r="E20" s="159" t="s">
        <v>132</v>
      </c>
      <c r="F20" s="159">
        <v>1</v>
      </c>
      <c r="G20" s="160">
        <v>2</v>
      </c>
      <c r="H20" s="159">
        <v>3</v>
      </c>
      <c r="I20" s="159">
        <v>4</v>
      </c>
      <c r="J20" s="159">
        <v>5</v>
      </c>
      <c r="K20" s="159">
        <v>6</v>
      </c>
      <c r="L20" s="159">
        <v>7</v>
      </c>
      <c r="M20" s="159">
        <v>8</v>
      </c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9" x14ac:dyDescent="0.2">
      <c r="A21" s="158"/>
      <c r="B21" s="159" t="s">
        <v>154</v>
      </c>
      <c r="C21" s="159" t="s">
        <v>134</v>
      </c>
      <c r="D21" s="159" t="s">
        <v>135</v>
      </c>
      <c r="E21" s="159" t="s">
        <v>136</v>
      </c>
      <c r="F21" s="159" t="s">
        <v>137</v>
      </c>
      <c r="G21" s="160" t="s">
        <v>137</v>
      </c>
      <c r="H21" s="159" t="s">
        <v>137</v>
      </c>
      <c r="I21" s="159" t="s">
        <v>137</v>
      </c>
      <c r="J21" s="159" t="s">
        <v>137</v>
      </c>
      <c r="K21" s="159" t="s">
        <v>137</v>
      </c>
      <c r="L21" s="159" t="s">
        <v>137</v>
      </c>
      <c r="M21" s="159" t="s">
        <v>137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29" x14ac:dyDescent="0.2">
      <c r="A22" s="158"/>
      <c r="B22" s="159" t="s">
        <v>155</v>
      </c>
      <c r="C22" s="159" t="s">
        <v>139</v>
      </c>
      <c r="D22" s="159" t="s">
        <v>156</v>
      </c>
      <c r="E22" s="159" t="s">
        <v>157</v>
      </c>
      <c r="F22" s="159"/>
      <c r="G22" s="160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29" x14ac:dyDescent="0.2">
      <c r="A23" s="158"/>
      <c r="B23" s="170"/>
      <c r="C23" s="170"/>
      <c r="D23" s="170"/>
      <c r="E23" s="170"/>
      <c r="F23" s="170"/>
      <c r="G23" s="171"/>
      <c r="H23" s="170"/>
      <c r="I23" s="170"/>
      <c r="J23" s="170"/>
      <c r="K23" s="170"/>
      <c r="L23" s="170"/>
      <c r="M23" s="170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29" x14ac:dyDescent="0.2">
      <c r="A24" s="158"/>
      <c r="B24" s="376" t="s">
        <v>158</v>
      </c>
      <c r="C24" s="376"/>
      <c r="D24" s="376"/>
      <c r="E24" s="159" t="s">
        <v>132</v>
      </c>
      <c r="F24" s="159">
        <v>1</v>
      </c>
      <c r="G24" s="160">
        <v>2</v>
      </c>
      <c r="H24" s="159">
        <v>3</v>
      </c>
      <c r="I24" s="159">
        <v>4</v>
      </c>
      <c r="J24" s="159">
        <v>5</v>
      </c>
      <c r="K24" s="159">
        <v>6</v>
      </c>
      <c r="L24" s="159">
        <v>7</v>
      </c>
      <c r="M24" s="159">
        <v>8</v>
      </c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29" x14ac:dyDescent="0.2">
      <c r="A25" s="158"/>
      <c r="B25" s="159" t="s">
        <v>159</v>
      </c>
      <c r="C25" s="159" t="s">
        <v>134</v>
      </c>
      <c r="D25" s="159" t="s">
        <v>135</v>
      </c>
      <c r="E25" s="159" t="s">
        <v>136</v>
      </c>
      <c r="F25" s="159" t="s">
        <v>137</v>
      </c>
      <c r="G25" s="160" t="s">
        <v>137</v>
      </c>
      <c r="H25" s="159" t="s">
        <v>137</v>
      </c>
      <c r="I25" s="159" t="s">
        <v>137</v>
      </c>
      <c r="J25" s="159" t="s">
        <v>137</v>
      </c>
      <c r="K25" s="159" t="s">
        <v>137</v>
      </c>
      <c r="L25" s="159" t="s">
        <v>137</v>
      </c>
      <c r="M25" s="159" t="s">
        <v>137</v>
      </c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9" x14ac:dyDescent="0.2">
      <c r="A26" s="158"/>
      <c r="B26" s="159" t="s">
        <v>143</v>
      </c>
      <c r="C26" s="159" t="s">
        <v>158</v>
      </c>
      <c r="D26" s="159" t="s">
        <v>144</v>
      </c>
      <c r="E26" s="159" t="s">
        <v>145</v>
      </c>
      <c r="F26" s="159"/>
      <c r="G26" s="160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1:29" x14ac:dyDescent="0.2">
      <c r="A27" s="158"/>
      <c r="B27" s="159" t="s">
        <v>160</v>
      </c>
      <c r="C27" s="159" t="s">
        <v>158</v>
      </c>
      <c r="D27" s="159" t="s">
        <v>160</v>
      </c>
      <c r="E27" s="159" t="s">
        <v>161</v>
      </c>
      <c r="F27" s="159"/>
      <c r="G27" s="160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29" x14ac:dyDescent="0.2">
      <c r="A28" s="158"/>
      <c r="B28" s="159" t="s">
        <v>162</v>
      </c>
      <c r="C28" s="159" t="s">
        <v>158</v>
      </c>
      <c r="D28" s="159" t="s">
        <v>162</v>
      </c>
      <c r="E28" s="159" t="s">
        <v>161</v>
      </c>
      <c r="F28" s="159"/>
      <c r="G28" s="160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29" x14ac:dyDescent="0.2">
      <c r="A29" s="158"/>
      <c r="B29" s="159" t="s">
        <v>163</v>
      </c>
      <c r="C29" s="159" t="s">
        <v>158</v>
      </c>
      <c r="D29" s="159" t="s">
        <v>163</v>
      </c>
      <c r="E29" s="159" t="s">
        <v>161</v>
      </c>
      <c r="F29" s="159"/>
      <c r="G29" s="160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29" x14ac:dyDescent="0.2">
      <c r="A30" s="158"/>
      <c r="B30" s="159" t="s">
        <v>164</v>
      </c>
      <c r="C30" s="159" t="s">
        <v>158</v>
      </c>
      <c r="D30" s="159" t="s">
        <v>164</v>
      </c>
      <c r="E30" s="159" t="s">
        <v>165</v>
      </c>
      <c r="F30" s="159"/>
      <c r="G30" s="160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29" x14ac:dyDescent="0.2">
      <c r="A31" s="158"/>
      <c r="B31" s="159" t="s">
        <v>166</v>
      </c>
      <c r="C31" s="159" t="s">
        <v>158</v>
      </c>
      <c r="D31" s="159" t="s">
        <v>166</v>
      </c>
      <c r="E31" s="159" t="s">
        <v>165</v>
      </c>
      <c r="F31" s="159"/>
      <c r="G31" s="160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x14ac:dyDescent="0.2">
      <c r="A32" s="158"/>
      <c r="B32" s="159" t="s">
        <v>167</v>
      </c>
      <c r="C32" s="159" t="s">
        <v>158</v>
      </c>
      <c r="D32" s="159" t="s">
        <v>167</v>
      </c>
      <c r="E32" s="159" t="s">
        <v>168</v>
      </c>
      <c r="F32" s="159"/>
      <c r="G32" s="160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29" x14ac:dyDescent="0.2">
      <c r="A33" s="158"/>
      <c r="B33" s="159" t="s">
        <v>169</v>
      </c>
      <c r="C33" s="159" t="s">
        <v>158</v>
      </c>
      <c r="D33" s="159" t="s">
        <v>169</v>
      </c>
      <c r="E33" s="159" t="s">
        <v>170</v>
      </c>
      <c r="F33" s="159"/>
      <c r="G33" s="160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1:29" x14ac:dyDescent="0.2">
      <c r="A34" s="158"/>
      <c r="B34" s="170"/>
      <c r="C34" s="170"/>
      <c r="D34" s="170"/>
      <c r="E34" s="170"/>
      <c r="F34" s="170"/>
      <c r="G34" s="171"/>
      <c r="H34" s="170"/>
      <c r="I34" s="170"/>
      <c r="J34" s="170"/>
      <c r="K34" s="170"/>
      <c r="L34" s="170"/>
      <c r="M34" s="170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29" x14ac:dyDescent="0.2">
      <c r="A35" s="158"/>
      <c r="B35" s="159" t="s">
        <v>159</v>
      </c>
      <c r="C35" s="159" t="s">
        <v>134</v>
      </c>
      <c r="D35" s="159" t="s">
        <v>135</v>
      </c>
      <c r="E35" s="159" t="s">
        <v>136</v>
      </c>
      <c r="F35" s="159" t="s">
        <v>137</v>
      </c>
      <c r="G35" s="160" t="s">
        <v>137</v>
      </c>
      <c r="H35" s="159" t="s">
        <v>137</v>
      </c>
      <c r="I35" s="159" t="s">
        <v>137</v>
      </c>
      <c r="J35" s="159" t="s">
        <v>137</v>
      </c>
      <c r="K35" s="159" t="s">
        <v>137</v>
      </c>
      <c r="L35" s="159" t="s">
        <v>137</v>
      </c>
      <c r="M35" s="159" t="s">
        <v>137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1:29" x14ac:dyDescent="0.2">
      <c r="A36" s="158"/>
      <c r="B36" s="159" t="s">
        <v>171</v>
      </c>
      <c r="C36" s="159" t="s">
        <v>158</v>
      </c>
      <c r="D36" s="159" t="s">
        <v>172</v>
      </c>
      <c r="E36" s="159" t="s">
        <v>173</v>
      </c>
      <c r="F36" s="159"/>
      <c r="G36" s="160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29" x14ac:dyDescent="0.2">
      <c r="A37" s="158"/>
      <c r="B37" s="159" t="s">
        <v>174</v>
      </c>
      <c r="C37" s="159" t="s">
        <v>158</v>
      </c>
      <c r="D37" s="159" t="s">
        <v>172</v>
      </c>
      <c r="E37" s="159" t="s">
        <v>173</v>
      </c>
      <c r="F37" s="159"/>
      <c r="G37" s="160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29" x14ac:dyDescent="0.2">
      <c r="A38" s="158"/>
      <c r="B38" s="159" t="s">
        <v>175</v>
      </c>
      <c r="C38" s="159" t="s">
        <v>158</v>
      </c>
      <c r="D38" s="159" t="s">
        <v>172</v>
      </c>
      <c r="E38" s="159" t="s">
        <v>173</v>
      </c>
      <c r="F38" s="159"/>
      <c r="G38" s="160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29" x14ac:dyDescent="0.2">
      <c r="A39" s="158"/>
      <c r="B39" s="159" t="s">
        <v>176</v>
      </c>
      <c r="C39" s="159" t="s">
        <v>158</v>
      </c>
      <c r="D39" s="159" t="s">
        <v>172</v>
      </c>
      <c r="E39" s="159" t="s">
        <v>173</v>
      </c>
      <c r="F39" s="159"/>
      <c r="G39" s="160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29" x14ac:dyDescent="0.2">
      <c r="A40" s="158"/>
      <c r="B40" s="159" t="s">
        <v>177</v>
      </c>
      <c r="C40" s="159" t="s">
        <v>158</v>
      </c>
      <c r="D40" s="159" t="s">
        <v>172</v>
      </c>
      <c r="E40" s="159" t="s">
        <v>173</v>
      </c>
      <c r="F40" s="159"/>
      <c r="G40" s="160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</row>
    <row r="41" spans="1:29" x14ac:dyDescent="0.2">
      <c r="A41" s="158"/>
      <c r="B41" s="159" t="s">
        <v>178</v>
      </c>
      <c r="C41" s="159" t="s">
        <v>158</v>
      </c>
      <c r="D41" s="159" t="s">
        <v>172</v>
      </c>
      <c r="E41" s="159" t="s">
        <v>173</v>
      </c>
      <c r="F41" s="159"/>
      <c r="G41" s="160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</row>
    <row r="42" spans="1:29" x14ac:dyDescent="0.2">
      <c r="A42" s="158"/>
      <c r="B42" s="170"/>
      <c r="C42" s="170"/>
      <c r="D42" s="170"/>
      <c r="E42" s="170"/>
      <c r="F42" s="170"/>
      <c r="G42" s="171"/>
      <c r="H42" s="170"/>
      <c r="I42" s="170"/>
      <c r="J42" s="170"/>
      <c r="K42" s="170"/>
      <c r="L42" s="170"/>
      <c r="M42" s="170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</row>
    <row r="43" spans="1:29" x14ac:dyDescent="0.2">
      <c r="A43" s="158"/>
      <c r="B43" s="376" t="s">
        <v>179</v>
      </c>
      <c r="C43" s="376"/>
      <c r="D43" s="376"/>
      <c r="E43" s="159" t="s">
        <v>132</v>
      </c>
      <c r="F43" s="159">
        <v>1</v>
      </c>
      <c r="G43" s="160">
        <v>2</v>
      </c>
      <c r="H43" s="159">
        <v>3</v>
      </c>
      <c r="I43" s="159">
        <v>4</v>
      </c>
      <c r="J43" s="159">
        <v>5</v>
      </c>
      <c r="K43" s="159">
        <v>6</v>
      </c>
      <c r="L43" s="159">
        <v>7</v>
      </c>
      <c r="M43" s="159">
        <v>8</v>
      </c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</row>
    <row r="44" spans="1:29" x14ac:dyDescent="0.2">
      <c r="A44" s="158"/>
      <c r="B44" s="159" t="s">
        <v>159</v>
      </c>
      <c r="C44" s="159" t="s">
        <v>134</v>
      </c>
      <c r="D44" s="159" t="s">
        <v>135</v>
      </c>
      <c r="E44" s="159" t="s">
        <v>136</v>
      </c>
      <c r="F44" s="159" t="s">
        <v>137</v>
      </c>
      <c r="G44" s="160" t="s">
        <v>137</v>
      </c>
      <c r="H44" s="159" t="s">
        <v>137</v>
      </c>
      <c r="I44" s="159" t="s">
        <v>137</v>
      </c>
      <c r="J44" s="159" t="s">
        <v>137</v>
      </c>
      <c r="K44" s="159" t="s">
        <v>137</v>
      </c>
      <c r="L44" s="159" t="s">
        <v>137</v>
      </c>
      <c r="M44" s="159" t="s">
        <v>137</v>
      </c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</row>
    <row r="45" spans="1:29" x14ac:dyDescent="0.2">
      <c r="A45" s="158"/>
      <c r="B45" s="159" t="s">
        <v>148</v>
      </c>
      <c r="C45" s="159" t="s">
        <v>180</v>
      </c>
      <c r="D45" s="159" t="s">
        <v>3</v>
      </c>
      <c r="E45" s="159" t="s">
        <v>140</v>
      </c>
      <c r="F45" s="161"/>
      <c r="G45" s="169"/>
      <c r="H45" s="161"/>
      <c r="I45" s="161"/>
      <c r="J45" s="161"/>
      <c r="K45" s="161"/>
      <c r="L45" s="161"/>
      <c r="M45" s="161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</row>
    <row r="46" spans="1:29" ht="12.75" x14ac:dyDescent="0.2">
      <c r="A46" s="158"/>
      <c r="B46" s="159" t="s">
        <v>181</v>
      </c>
      <c r="C46" s="159" t="s">
        <v>182</v>
      </c>
      <c r="D46" s="159" t="s">
        <v>183</v>
      </c>
      <c r="E46" s="159" t="s">
        <v>145</v>
      </c>
      <c r="F46" s="161"/>
      <c r="G46" s="161"/>
      <c r="H46" s="161"/>
      <c r="I46" s="161"/>
      <c r="J46" s="161"/>
      <c r="K46" s="161"/>
      <c r="L46" s="161"/>
      <c r="M46" s="161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</row>
    <row r="47" spans="1:29" x14ac:dyDescent="0.2">
      <c r="A47" s="158"/>
      <c r="B47" s="159" t="s">
        <v>184</v>
      </c>
      <c r="C47" s="159" t="s">
        <v>180</v>
      </c>
      <c r="D47" s="159" t="s">
        <v>185</v>
      </c>
      <c r="E47" s="159" t="s">
        <v>165</v>
      </c>
      <c r="F47" s="161"/>
      <c r="G47" s="169"/>
      <c r="H47" s="161"/>
      <c r="I47" s="161"/>
      <c r="J47" s="161"/>
      <c r="K47" s="161"/>
      <c r="L47" s="161"/>
      <c r="M47" s="161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</row>
    <row r="48" spans="1:29" x14ac:dyDescent="0.2">
      <c r="A48" s="158"/>
      <c r="B48" s="159" t="s">
        <v>186</v>
      </c>
      <c r="C48" s="159" t="s">
        <v>180</v>
      </c>
      <c r="D48" s="159" t="s">
        <v>185</v>
      </c>
      <c r="E48" s="159" t="s">
        <v>140</v>
      </c>
      <c r="F48" s="161"/>
      <c r="G48" s="169"/>
      <c r="H48" s="161"/>
      <c r="I48" s="161"/>
      <c r="J48" s="161"/>
      <c r="K48" s="161"/>
      <c r="L48" s="161"/>
      <c r="M48" s="161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</row>
    <row r="49" spans="1:29" x14ac:dyDescent="0.2">
      <c r="A49" s="158"/>
      <c r="B49" s="159" t="s">
        <v>186</v>
      </c>
      <c r="C49" s="159" t="s">
        <v>180</v>
      </c>
      <c r="D49" s="159" t="s">
        <v>185</v>
      </c>
      <c r="E49" s="159" t="s">
        <v>149</v>
      </c>
      <c r="F49" s="161"/>
      <c r="G49" s="169"/>
      <c r="H49" s="161"/>
      <c r="I49" s="161"/>
      <c r="J49" s="161"/>
      <c r="K49" s="161"/>
      <c r="L49" s="161"/>
      <c r="M49" s="161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</row>
    <row r="50" spans="1:29" x14ac:dyDescent="0.2">
      <c r="A50" s="158"/>
      <c r="B50" s="159" t="s">
        <v>187</v>
      </c>
      <c r="C50" s="159" t="s">
        <v>180</v>
      </c>
      <c r="D50" s="159" t="s">
        <v>185</v>
      </c>
      <c r="E50" s="159" t="s">
        <v>140</v>
      </c>
      <c r="F50" s="161"/>
      <c r="G50" s="169"/>
      <c r="H50" s="161"/>
      <c r="I50" s="161"/>
      <c r="J50" s="161"/>
      <c r="K50" s="161"/>
      <c r="L50" s="161"/>
      <c r="M50" s="161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</row>
    <row r="51" spans="1:29" x14ac:dyDescent="0.2">
      <c r="A51" s="158"/>
      <c r="B51" s="159" t="s">
        <v>187</v>
      </c>
      <c r="C51" s="159" t="s">
        <v>180</v>
      </c>
      <c r="D51" s="159" t="s">
        <v>185</v>
      </c>
      <c r="E51" s="159" t="s">
        <v>149</v>
      </c>
      <c r="F51" s="161"/>
      <c r="G51" s="169"/>
      <c r="H51" s="161"/>
      <c r="I51" s="161"/>
      <c r="J51" s="161"/>
      <c r="K51" s="161"/>
      <c r="L51" s="161"/>
      <c r="M51" s="161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</row>
    <row r="52" spans="1:29" x14ac:dyDescent="0.2">
      <c r="A52" s="158"/>
      <c r="B52" s="170"/>
      <c r="C52" s="170"/>
      <c r="D52" s="170"/>
      <c r="E52" s="170"/>
      <c r="F52" s="170"/>
      <c r="G52" s="171"/>
      <c r="H52" s="170"/>
      <c r="I52" s="170"/>
      <c r="J52" s="170"/>
      <c r="K52" s="170"/>
      <c r="L52" s="170"/>
      <c r="M52" s="170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</row>
    <row r="53" spans="1:29" x14ac:dyDescent="0.2">
      <c r="A53" s="158"/>
      <c r="B53" s="159" t="s">
        <v>159</v>
      </c>
      <c r="C53" s="159" t="s">
        <v>134</v>
      </c>
      <c r="D53" s="159" t="s">
        <v>135</v>
      </c>
      <c r="E53" s="159" t="s">
        <v>136</v>
      </c>
      <c r="F53" s="159" t="s">
        <v>137</v>
      </c>
      <c r="G53" s="160" t="s">
        <v>137</v>
      </c>
      <c r="H53" s="159" t="s">
        <v>137</v>
      </c>
      <c r="I53" s="159" t="s">
        <v>137</v>
      </c>
      <c r="J53" s="159" t="s">
        <v>137</v>
      </c>
      <c r="K53" s="159" t="s">
        <v>137</v>
      </c>
      <c r="L53" s="159" t="s">
        <v>137</v>
      </c>
      <c r="M53" s="159" t="s">
        <v>137</v>
      </c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</row>
    <row r="54" spans="1:29" x14ac:dyDescent="0.2">
      <c r="A54" s="158"/>
      <c r="B54" s="159" t="s">
        <v>188</v>
      </c>
      <c r="C54" s="159" t="s">
        <v>180</v>
      </c>
      <c r="D54" s="159" t="s">
        <v>189</v>
      </c>
      <c r="E54" s="159" t="s">
        <v>190</v>
      </c>
      <c r="F54" s="161"/>
      <c r="G54" s="169"/>
      <c r="H54" s="161"/>
      <c r="I54" s="161"/>
      <c r="J54" s="161"/>
      <c r="K54" s="161"/>
      <c r="L54" s="161"/>
      <c r="M54" s="161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</row>
    <row r="55" spans="1:29" x14ac:dyDescent="0.2">
      <c r="A55" s="158"/>
      <c r="B55" s="159" t="s">
        <v>191</v>
      </c>
      <c r="C55" s="159" t="s">
        <v>180</v>
      </c>
      <c r="D55" s="159" t="s">
        <v>185</v>
      </c>
      <c r="E55" s="159" t="s">
        <v>140</v>
      </c>
      <c r="F55" s="161"/>
      <c r="G55" s="169"/>
      <c r="H55" s="161"/>
      <c r="I55" s="161"/>
      <c r="J55" s="161"/>
      <c r="K55" s="161"/>
      <c r="L55" s="161"/>
      <c r="M55" s="161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</row>
    <row r="56" spans="1:29" x14ac:dyDescent="0.2">
      <c r="A56" s="158"/>
      <c r="B56" s="159" t="s">
        <v>191</v>
      </c>
      <c r="C56" s="159" t="s">
        <v>180</v>
      </c>
      <c r="D56" s="159" t="s">
        <v>185</v>
      </c>
      <c r="E56" s="159" t="s">
        <v>149</v>
      </c>
      <c r="F56" s="161"/>
      <c r="G56" s="169"/>
      <c r="H56" s="161"/>
      <c r="I56" s="161"/>
      <c r="J56" s="161"/>
      <c r="K56" s="161"/>
      <c r="L56" s="161"/>
      <c r="M56" s="161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1:29" x14ac:dyDescent="0.2">
      <c r="A57" s="158"/>
      <c r="B57" s="159" t="s">
        <v>192</v>
      </c>
      <c r="C57" s="159" t="s">
        <v>180</v>
      </c>
      <c r="D57" s="159" t="s">
        <v>185</v>
      </c>
      <c r="E57" s="159" t="s">
        <v>140</v>
      </c>
      <c r="F57" s="161"/>
      <c r="G57" s="169"/>
      <c r="H57" s="161"/>
      <c r="I57" s="161"/>
      <c r="J57" s="161"/>
      <c r="K57" s="161"/>
      <c r="L57" s="161"/>
      <c r="M57" s="161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</row>
    <row r="58" spans="1:29" x14ac:dyDescent="0.2">
      <c r="A58" s="158"/>
      <c r="B58" s="159" t="s">
        <v>192</v>
      </c>
      <c r="C58" s="159" t="s">
        <v>180</v>
      </c>
      <c r="D58" s="159" t="s">
        <v>185</v>
      </c>
      <c r="E58" s="159" t="s">
        <v>149</v>
      </c>
      <c r="F58" s="161"/>
      <c r="G58" s="169"/>
      <c r="H58" s="161"/>
      <c r="I58" s="161"/>
      <c r="J58" s="161"/>
      <c r="K58" s="161"/>
      <c r="L58" s="161"/>
      <c r="M58" s="161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1:29" x14ac:dyDescent="0.2">
      <c r="A59" s="21"/>
      <c r="B59" s="155"/>
      <c r="C59" s="155"/>
      <c r="D59" s="155"/>
      <c r="E59" s="155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</sheetData>
  <mergeCells count="4">
    <mergeCell ref="B5:D5"/>
    <mergeCell ref="B20:D20"/>
    <mergeCell ref="B24:D24"/>
    <mergeCell ref="B43:D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activeCell="D20" sqref="D20"/>
    </sheetView>
  </sheetViews>
  <sheetFormatPr defaultRowHeight="15" x14ac:dyDescent="0.2"/>
  <cols>
    <col min="1" max="1" width="20.140625" style="172" bestFit="1" customWidth="1"/>
    <col min="2" max="2" width="17.42578125" style="172" bestFit="1" customWidth="1"/>
    <col min="3" max="3" width="20.140625" style="172" bestFit="1" customWidth="1"/>
    <col min="4" max="4" width="8.85546875" style="172" customWidth="1"/>
    <col min="5" max="5" width="11.42578125" style="155" bestFit="1" customWidth="1"/>
    <col min="6" max="6" width="11.42578125" style="156" bestFit="1" customWidth="1"/>
    <col min="7" max="12" width="11.42578125" style="155" bestFit="1" customWidth="1"/>
  </cols>
  <sheetData>
    <row r="1" spans="1:28" x14ac:dyDescent="0.2">
      <c r="A1" s="155"/>
      <c r="B1" s="155"/>
      <c r="C1" s="155"/>
      <c r="D1" s="15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x14ac:dyDescent="0.2">
      <c r="A2" s="155"/>
      <c r="B2" s="155"/>
      <c r="C2" s="155"/>
      <c r="D2" s="155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x14ac:dyDescent="0.2">
      <c r="A3" s="157" t="s">
        <v>130</v>
      </c>
      <c r="B3" s="157"/>
      <c r="C3" s="155"/>
      <c r="D3" s="15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x14ac:dyDescent="0.2">
      <c r="A4" s="155"/>
      <c r="B4" s="155"/>
      <c r="C4" s="155"/>
      <c r="D4" s="15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x14ac:dyDescent="0.2">
      <c r="A5" s="376" t="s">
        <v>131</v>
      </c>
      <c r="B5" s="376"/>
      <c r="C5" s="376"/>
      <c r="D5" s="159" t="s">
        <v>132</v>
      </c>
      <c r="E5" s="159">
        <v>1</v>
      </c>
      <c r="F5" s="160">
        <v>2</v>
      </c>
      <c r="G5" s="159">
        <v>3</v>
      </c>
      <c r="H5" s="159">
        <v>4</v>
      </c>
      <c r="I5" s="159">
        <v>5</v>
      </c>
      <c r="J5" s="159">
        <v>6</v>
      </c>
      <c r="K5" s="159">
        <v>7</v>
      </c>
      <c r="L5" s="159">
        <v>8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</row>
    <row r="6" spans="1:28" x14ac:dyDescent="0.2">
      <c r="A6" s="159" t="s">
        <v>133</v>
      </c>
      <c r="B6" s="159" t="s">
        <v>134</v>
      </c>
      <c r="C6" s="159" t="s">
        <v>135</v>
      </c>
      <c r="D6" s="159" t="s">
        <v>136</v>
      </c>
      <c r="E6" s="159" t="s">
        <v>137</v>
      </c>
      <c r="F6" s="160" t="s">
        <v>137</v>
      </c>
      <c r="G6" s="159" t="s">
        <v>137</v>
      </c>
      <c r="H6" s="159" t="s">
        <v>137</v>
      </c>
      <c r="I6" s="159" t="s">
        <v>137</v>
      </c>
      <c r="J6" s="159" t="s">
        <v>137</v>
      </c>
      <c r="K6" s="159" t="s">
        <v>137</v>
      </c>
      <c r="L6" s="159" t="s">
        <v>137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x14ac:dyDescent="0.2">
      <c r="A7" s="159" t="s">
        <v>138</v>
      </c>
      <c r="B7" s="159" t="s">
        <v>139</v>
      </c>
      <c r="C7" s="159" t="s">
        <v>3</v>
      </c>
      <c r="D7" s="159" t="s">
        <v>140</v>
      </c>
      <c r="E7" s="161"/>
      <c r="F7" s="160"/>
      <c r="G7" s="159"/>
      <c r="H7" s="159"/>
      <c r="I7" s="159"/>
      <c r="J7" s="159"/>
      <c r="K7" s="161"/>
      <c r="L7" s="159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x14ac:dyDescent="0.2">
      <c r="A8" s="159" t="s">
        <v>141</v>
      </c>
      <c r="B8" s="159" t="s">
        <v>139</v>
      </c>
      <c r="C8" s="159" t="s">
        <v>3</v>
      </c>
      <c r="D8" s="159" t="s">
        <v>140</v>
      </c>
      <c r="E8" s="161"/>
      <c r="F8" s="160"/>
      <c r="G8" s="159"/>
      <c r="H8" s="159"/>
      <c r="I8" s="159"/>
      <c r="J8" s="159"/>
      <c r="K8" s="161"/>
      <c r="L8" s="159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x14ac:dyDescent="0.2">
      <c r="A9" s="159" t="s">
        <v>142</v>
      </c>
      <c r="B9" s="159" t="s">
        <v>139</v>
      </c>
      <c r="C9" s="159" t="s">
        <v>3</v>
      </c>
      <c r="D9" s="159" t="s">
        <v>140</v>
      </c>
      <c r="E9" s="161"/>
      <c r="F9" s="160"/>
      <c r="G9" s="159"/>
      <c r="H9" s="159"/>
      <c r="I9" s="159"/>
      <c r="J9" s="159"/>
      <c r="K9" s="161"/>
      <c r="L9" s="159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x14ac:dyDescent="0.2">
      <c r="A10" s="159" t="s">
        <v>143</v>
      </c>
      <c r="B10" s="159" t="s">
        <v>139</v>
      </c>
      <c r="C10" s="159" t="s">
        <v>144</v>
      </c>
      <c r="D10" s="159" t="s">
        <v>145</v>
      </c>
      <c r="E10" s="161"/>
      <c r="F10" s="160"/>
      <c r="G10" s="159"/>
      <c r="H10" s="159"/>
      <c r="I10" s="159"/>
      <c r="J10" s="159"/>
      <c r="K10" s="161"/>
      <c r="L10" s="159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x14ac:dyDescent="0.2">
      <c r="A11" s="162"/>
      <c r="B11" s="162"/>
      <c r="C11" s="162"/>
      <c r="D11" s="162"/>
      <c r="E11" s="162"/>
      <c r="F11" s="163"/>
      <c r="G11" s="162"/>
      <c r="H11" s="162"/>
      <c r="I11" s="162"/>
      <c r="J11" s="162"/>
      <c r="K11" s="162"/>
      <c r="L11" s="162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x14ac:dyDescent="0.2">
      <c r="A12" s="159" t="s">
        <v>146</v>
      </c>
      <c r="B12" s="159" t="s">
        <v>134</v>
      </c>
      <c r="C12" s="159" t="s">
        <v>135</v>
      </c>
      <c r="D12" s="159" t="s">
        <v>136</v>
      </c>
      <c r="E12" s="159" t="s">
        <v>137</v>
      </c>
      <c r="F12" s="160" t="s">
        <v>137</v>
      </c>
      <c r="G12" s="159" t="s">
        <v>137</v>
      </c>
      <c r="H12" s="159" t="s">
        <v>137</v>
      </c>
      <c r="I12" s="159" t="s">
        <v>137</v>
      </c>
      <c r="J12" s="159" t="s">
        <v>137</v>
      </c>
      <c r="K12" s="159" t="s">
        <v>137</v>
      </c>
      <c r="L12" s="159" t="s">
        <v>137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1:28" x14ac:dyDescent="0.2">
      <c r="A13" s="159" t="s">
        <v>143</v>
      </c>
      <c r="B13" s="159" t="s">
        <v>139</v>
      </c>
      <c r="C13" s="159" t="s">
        <v>144</v>
      </c>
      <c r="D13" s="159" t="s">
        <v>147</v>
      </c>
      <c r="E13" s="161"/>
      <c r="F13" s="160"/>
      <c r="G13" s="159"/>
      <c r="H13" s="159"/>
      <c r="I13" s="159"/>
      <c r="J13" s="159"/>
      <c r="K13" s="161"/>
      <c r="L13" s="159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28" x14ac:dyDescent="0.2">
      <c r="A14" s="159" t="s">
        <v>148</v>
      </c>
      <c r="B14" s="159" t="s">
        <v>139</v>
      </c>
      <c r="C14" s="159" t="s">
        <v>3</v>
      </c>
      <c r="D14" s="159" t="s">
        <v>140</v>
      </c>
      <c r="E14" s="161"/>
      <c r="F14" s="160"/>
      <c r="G14" s="159"/>
      <c r="H14" s="159"/>
      <c r="I14" s="159"/>
      <c r="J14" s="159"/>
      <c r="K14" s="161"/>
      <c r="L14" s="159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x14ac:dyDescent="0.2">
      <c r="A15" s="159" t="s">
        <v>138</v>
      </c>
      <c r="B15" s="159" t="s">
        <v>139</v>
      </c>
      <c r="C15" s="159" t="s">
        <v>3</v>
      </c>
      <c r="D15" s="159" t="s">
        <v>149</v>
      </c>
      <c r="E15" s="164"/>
      <c r="F15" s="160"/>
      <c r="G15" s="159"/>
      <c r="H15" s="159"/>
      <c r="I15" s="159"/>
      <c r="J15" s="159"/>
      <c r="K15" s="164"/>
      <c r="L15" s="159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1:28" x14ac:dyDescent="0.2">
      <c r="A16" s="159" t="s">
        <v>141</v>
      </c>
      <c r="B16" s="159" t="s">
        <v>139</v>
      </c>
      <c r="C16" s="159" t="s">
        <v>3</v>
      </c>
      <c r="D16" s="159" t="s">
        <v>149</v>
      </c>
      <c r="E16" s="164"/>
      <c r="F16" s="160"/>
      <c r="G16" s="159"/>
      <c r="H16" s="159"/>
      <c r="I16" s="159"/>
      <c r="J16" s="159"/>
      <c r="K16" s="164"/>
      <c r="L16" s="159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28" x14ac:dyDescent="0.2">
      <c r="A17" s="159" t="s">
        <v>142</v>
      </c>
      <c r="B17" s="159" t="s">
        <v>139</v>
      </c>
      <c r="C17" s="159" t="s">
        <v>3</v>
      </c>
      <c r="D17" s="159" t="s">
        <v>149</v>
      </c>
      <c r="E17" s="164"/>
      <c r="F17" s="160"/>
      <c r="G17" s="159"/>
      <c r="H17" s="159"/>
      <c r="I17" s="159"/>
      <c r="J17" s="159"/>
      <c r="K17" s="164"/>
      <c r="L17" s="159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1:28" x14ac:dyDescent="0.2">
      <c r="A18" s="159" t="s">
        <v>150</v>
      </c>
      <c r="B18" s="159" t="s">
        <v>139</v>
      </c>
      <c r="C18" s="159" t="s">
        <v>151</v>
      </c>
      <c r="D18" s="159" t="s">
        <v>152</v>
      </c>
      <c r="E18" s="161"/>
      <c r="F18" s="160"/>
      <c r="G18" s="159"/>
      <c r="H18" s="159"/>
      <c r="I18" s="159"/>
      <c r="J18" s="159"/>
      <c r="K18" s="161"/>
      <c r="L18" s="159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1:28" x14ac:dyDescent="0.2">
      <c r="A19" s="162"/>
      <c r="B19" s="162"/>
      <c r="C19" s="162"/>
      <c r="D19" s="162"/>
      <c r="E19" s="162"/>
      <c r="F19" s="163"/>
      <c r="G19" s="162"/>
      <c r="H19" s="162"/>
      <c r="I19" s="162"/>
      <c r="J19" s="162"/>
      <c r="K19" s="162"/>
      <c r="L19" s="162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</row>
    <row r="20" spans="1:28" x14ac:dyDescent="0.2">
      <c r="A20" s="378" t="s">
        <v>153</v>
      </c>
      <c r="B20" s="378"/>
      <c r="C20" s="378"/>
      <c r="D20" s="173" t="s">
        <v>132</v>
      </c>
      <c r="E20" s="173">
        <v>1</v>
      </c>
      <c r="F20" s="174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6">
        <v>9</v>
      </c>
      <c r="N20" s="176">
        <v>10</v>
      </c>
      <c r="O20" s="176">
        <v>11</v>
      </c>
      <c r="P20" s="176">
        <v>12</v>
      </c>
      <c r="Q20" s="176">
        <v>13</v>
      </c>
      <c r="R20" s="176">
        <v>14</v>
      </c>
      <c r="S20" s="176">
        <v>15</v>
      </c>
      <c r="T20" s="176">
        <v>16</v>
      </c>
      <c r="U20" s="176">
        <v>17</v>
      </c>
      <c r="V20" s="176">
        <v>18</v>
      </c>
      <c r="W20" s="176">
        <v>19</v>
      </c>
      <c r="X20" s="173">
        <v>20</v>
      </c>
      <c r="Y20" s="174">
        <v>21</v>
      </c>
      <c r="Z20" s="173">
        <v>22</v>
      </c>
      <c r="AA20" s="173">
        <v>23</v>
      </c>
      <c r="AB20" s="173">
        <v>24</v>
      </c>
    </row>
    <row r="21" spans="1:28" x14ac:dyDescent="0.2">
      <c r="A21" s="173" t="s">
        <v>154</v>
      </c>
      <c r="B21" s="173" t="s">
        <v>134</v>
      </c>
      <c r="C21" s="173" t="s">
        <v>135</v>
      </c>
      <c r="D21" s="173" t="s">
        <v>136</v>
      </c>
      <c r="E21" s="173" t="s">
        <v>137</v>
      </c>
      <c r="F21" s="174" t="s">
        <v>137</v>
      </c>
      <c r="G21" s="173" t="s">
        <v>137</v>
      </c>
      <c r="H21" s="173" t="s">
        <v>137</v>
      </c>
      <c r="I21" s="173" t="s">
        <v>137</v>
      </c>
      <c r="J21" s="173" t="s">
        <v>137</v>
      </c>
      <c r="K21" s="173" t="s">
        <v>137</v>
      </c>
      <c r="L21" s="173" t="s">
        <v>137</v>
      </c>
      <c r="M21" s="173" t="s">
        <v>137</v>
      </c>
      <c r="N21" s="173" t="s">
        <v>137</v>
      </c>
      <c r="O21" s="173" t="s">
        <v>137</v>
      </c>
      <c r="P21" s="173" t="s">
        <v>137</v>
      </c>
      <c r="Q21" s="173" t="s">
        <v>137</v>
      </c>
      <c r="R21" s="173" t="s">
        <v>137</v>
      </c>
      <c r="S21" s="173" t="s">
        <v>137</v>
      </c>
      <c r="T21" s="173" t="s">
        <v>137</v>
      </c>
      <c r="U21" s="173" t="s">
        <v>137</v>
      </c>
      <c r="V21" s="173" t="s">
        <v>137</v>
      </c>
      <c r="W21" s="173" t="s">
        <v>137</v>
      </c>
      <c r="X21" s="173" t="s">
        <v>137</v>
      </c>
      <c r="Y21" s="174" t="s">
        <v>137</v>
      </c>
      <c r="Z21" s="173" t="s">
        <v>137</v>
      </c>
      <c r="AA21" s="173" t="s">
        <v>137</v>
      </c>
      <c r="AB21" s="173" t="s">
        <v>137</v>
      </c>
    </row>
    <row r="22" spans="1:28" ht="12.75" x14ac:dyDescent="0.2">
      <c r="A22" s="173" t="s">
        <v>155</v>
      </c>
      <c r="B22" s="173" t="s">
        <v>139</v>
      </c>
      <c r="C22" s="173" t="s">
        <v>156</v>
      </c>
      <c r="D22" s="173" t="s">
        <v>157</v>
      </c>
      <c r="E22" s="10">
        <v>0.55800000000000005</v>
      </c>
      <c r="F22" s="10">
        <v>0.45300000000000001</v>
      </c>
      <c r="G22" s="10">
        <v>0.498</v>
      </c>
      <c r="H22" s="10">
        <v>0.51700000000000002</v>
      </c>
      <c r="I22" s="10">
        <v>0.42099999999999999</v>
      </c>
      <c r="J22" s="10">
        <v>0.59</v>
      </c>
      <c r="K22" s="10">
        <v>0.497</v>
      </c>
      <c r="L22" s="10">
        <v>0.44500000000000001</v>
      </c>
      <c r="M22" s="10">
        <v>0.34599999999999997</v>
      </c>
      <c r="N22" s="10">
        <v>0.54700000000000004</v>
      </c>
      <c r="O22" s="10">
        <v>0.42199999999999999</v>
      </c>
      <c r="P22" s="10">
        <v>0.53200000000000003</v>
      </c>
      <c r="Q22" s="10">
        <v>0.44</v>
      </c>
      <c r="R22" s="10">
        <v>0.40500000000000003</v>
      </c>
      <c r="S22" s="10">
        <v>0.45800000000000002</v>
      </c>
      <c r="T22" s="10">
        <v>0.40600000000000003</v>
      </c>
      <c r="U22" s="10">
        <v>0.45300000000000001</v>
      </c>
      <c r="V22" s="10">
        <v>0.45200000000000001</v>
      </c>
      <c r="W22" s="10">
        <v>0.45700000000000002</v>
      </c>
      <c r="X22" s="10">
        <v>0.45200000000000001</v>
      </c>
      <c r="Y22" s="10">
        <v>0.501</v>
      </c>
      <c r="Z22" s="10">
        <v>0.43099999999999999</v>
      </c>
      <c r="AA22" s="10">
        <v>0.46700000000000003</v>
      </c>
      <c r="AB22" s="10">
        <v>0.53200000000000003</v>
      </c>
    </row>
    <row r="23" spans="1:28" x14ac:dyDescent="0.2">
      <c r="A23" s="170"/>
      <c r="B23" s="170"/>
      <c r="C23" s="170"/>
      <c r="D23" s="170"/>
      <c r="E23" s="170"/>
      <c r="F23" s="171"/>
      <c r="G23" s="170"/>
      <c r="H23" s="170"/>
      <c r="I23" s="170"/>
      <c r="J23" s="170"/>
      <c r="K23" s="170"/>
      <c r="L23" s="170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</row>
    <row r="24" spans="1:28" x14ac:dyDescent="0.2">
      <c r="A24" s="376" t="s">
        <v>158</v>
      </c>
      <c r="B24" s="376"/>
      <c r="C24" s="376"/>
      <c r="D24" s="159" t="s">
        <v>132</v>
      </c>
      <c r="E24" s="159">
        <v>1</v>
      </c>
      <c r="F24" s="160">
        <v>2</v>
      </c>
      <c r="G24" s="159">
        <v>3</v>
      </c>
      <c r="H24" s="159">
        <v>4</v>
      </c>
      <c r="I24" s="159">
        <v>5</v>
      </c>
      <c r="J24" s="159">
        <v>6</v>
      </c>
      <c r="K24" s="159">
        <v>7</v>
      </c>
      <c r="L24" s="159">
        <v>8</v>
      </c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</row>
    <row r="25" spans="1:28" x14ac:dyDescent="0.2">
      <c r="A25" s="159" t="s">
        <v>159</v>
      </c>
      <c r="B25" s="159" t="s">
        <v>134</v>
      </c>
      <c r="C25" s="159" t="s">
        <v>135</v>
      </c>
      <c r="D25" s="159" t="s">
        <v>136</v>
      </c>
      <c r="E25" s="159" t="s">
        <v>137</v>
      </c>
      <c r="F25" s="160" t="s">
        <v>137</v>
      </c>
      <c r="G25" s="159" t="s">
        <v>137</v>
      </c>
      <c r="H25" s="159" t="s">
        <v>137</v>
      </c>
      <c r="I25" s="159" t="s">
        <v>137</v>
      </c>
      <c r="J25" s="159" t="s">
        <v>137</v>
      </c>
      <c r="K25" s="159" t="s">
        <v>137</v>
      </c>
      <c r="L25" s="159" t="s">
        <v>137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1:28" x14ac:dyDescent="0.2">
      <c r="A26" s="159" t="s">
        <v>143</v>
      </c>
      <c r="B26" s="159" t="s">
        <v>158</v>
      </c>
      <c r="C26" s="159" t="s">
        <v>144</v>
      </c>
      <c r="D26" s="159" t="s">
        <v>145</v>
      </c>
      <c r="E26" s="159"/>
      <c r="F26" s="160"/>
      <c r="G26" s="159"/>
      <c r="H26" s="159"/>
      <c r="I26" s="159"/>
      <c r="J26" s="159"/>
      <c r="K26" s="159"/>
      <c r="L26" s="159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1:28" x14ac:dyDescent="0.2">
      <c r="A27" s="159" t="s">
        <v>160</v>
      </c>
      <c r="B27" s="159" t="s">
        <v>158</v>
      </c>
      <c r="C27" s="159" t="s">
        <v>160</v>
      </c>
      <c r="D27" s="159" t="s">
        <v>161</v>
      </c>
      <c r="E27" s="159"/>
      <c r="F27" s="160"/>
      <c r="G27" s="159"/>
      <c r="H27" s="159"/>
      <c r="I27" s="159"/>
      <c r="J27" s="159"/>
      <c r="K27" s="159"/>
      <c r="L27" s="159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28" x14ac:dyDescent="0.2">
      <c r="A28" s="159" t="s">
        <v>162</v>
      </c>
      <c r="B28" s="159" t="s">
        <v>158</v>
      </c>
      <c r="C28" s="159" t="s">
        <v>162</v>
      </c>
      <c r="D28" s="159" t="s">
        <v>161</v>
      </c>
      <c r="E28" s="159"/>
      <c r="F28" s="160"/>
      <c r="G28" s="159"/>
      <c r="H28" s="159"/>
      <c r="I28" s="159"/>
      <c r="J28" s="159"/>
      <c r="K28" s="159"/>
      <c r="L28" s="159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1:28" x14ac:dyDescent="0.2">
      <c r="A29" s="159" t="s">
        <v>163</v>
      </c>
      <c r="B29" s="159" t="s">
        <v>158</v>
      </c>
      <c r="C29" s="159" t="s">
        <v>163</v>
      </c>
      <c r="D29" s="159" t="s">
        <v>161</v>
      </c>
      <c r="E29" s="159"/>
      <c r="F29" s="160"/>
      <c r="G29" s="159"/>
      <c r="H29" s="159"/>
      <c r="I29" s="159"/>
      <c r="J29" s="159"/>
      <c r="K29" s="159"/>
      <c r="L29" s="159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</row>
    <row r="30" spans="1:28" x14ac:dyDescent="0.2">
      <c r="A30" s="159" t="s">
        <v>164</v>
      </c>
      <c r="B30" s="159" t="s">
        <v>158</v>
      </c>
      <c r="C30" s="159" t="s">
        <v>164</v>
      </c>
      <c r="D30" s="159" t="s">
        <v>165</v>
      </c>
      <c r="E30" s="159"/>
      <c r="F30" s="160"/>
      <c r="G30" s="159"/>
      <c r="H30" s="159"/>
      <c r="I30" s="159"/>
      <c r="J30" s="159"/>
      <c r="K30" s="159"/>
      <c r="L30" s="159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28" x14ac:dyDescent="0.2">
      <c r="A31" s="159" t="s">
        <v>166</v>
      </c>
      <c r="B31" s="159" t="s">
        <v>158</v>
      </c>
      <c r="C31" s="159" t="s">
        <v>166</v>
      </c>
      <c r="D31" s="159" t="s">
        <v>165</v>
      </c>
      <c r="E31" s="159"/>
      <c r="F31" s="160"/>
      <c r="G31" s="159"/>
      <c r="H31" s="159"/>
      <c r="I31" s="159"/>
      <c r="J31" s="159"/>
      <c r="K31" s="159"/>
      <c r="L31" s="159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28" x14ac:dyDescent="0.2">
      <c r="A32" s="159" t="s">
        <v>167</v>
      </c>
      <c r="B32" s="159" t="s">
        <v>158</v>
      </c>
      <c r="C32" s="159" t="s">
        <v>167</v>
      </c>
      <c r="D32" s="159" t="s">
        <v>168</v>
      </c>
      <c r="E32" s="159"/>
      <c r="F32" s="160"/>
      <c r="G32" s="159"/>
      <c r="H32" s="159"/>
      <c r="I32" s="159"/>
      <c r="J32" s="159"/>
      <c r="K32" s="159"/>
      <c r="L32" s="159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28" x14ac:dyDescent="0.2">
      <c r="A33" s="159" t="s">
        <v>169</v>
      </c>
      <c r="B33" s="159" t="s">
        <v>158</v>
      </c>
      <c r="C33" s="159" t="s">
        <v>169</v>
      </c>
      <c r="D33" s="159" t="s">
        <v>170</v>
      </c>
      <c r="E33" s="159"/>
      <c r="F33" s="160"/>
      <c r="G33" s="159"/>
      <c r="H33" s="159"/>
      <c r="I33" s="159"/>
      <c r="J33" s="159"/>
      <c r="K33" s="159"/>
      <c r="L33" s="159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</row>
    <row r="34" spans="1:28" x14ac:dyDescent="0.2">
      <c r="A34" s="170"/>
      <c r="B34" s="170"/>
      <c r="C34" s="170"/>
      <c r="D34" s="170"/>
      <c r="E34" s="170"/>
      <c r="F34" s="171"/>
      <c r="G34" s="170"/>
      <c r="H34" s="170"/>
      <c r="I34" s="170"/>
      <c r="J34" s="170"/>
      <c r="K34" s="170"/>
      <c r="L34" s="170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28" x14ac:dyDescent="0.2">
      <c r="A35" s="159" t="s">
        <v>159</v>
      </c>
      <c r="B35" s="159" t="s">
        <v>134</v>
      </c>
      <c r="C35" s="159" t="s">
        <v>135</v>
      </c>
      <c r="D35" s="159" t="s">
        <v>136</v>
      </c>
      <c r="E35" s="159" t="s">
        <v>137</v>
      </c>
      <c r="F35" s="160" t="s">
        <v>137</v>
      </c>
      <c r="G35" s="159" t="s">
        <v>137</v>
      </c>
      <c r="H35" s="159" t="s">
        <v>137</v>
      </c>
      <c r="I35" s="159" t="s">
        <v>137</v>
      </c>
      <c r="J35" s="159" t="s">
        <v>137</v>
      </c>
      <c r="K35" s="159" t="s">
        <v>137</v>
      </c>
      <c r="L35" s="159" t="s">
        <v>137</v>
      </c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</row>
    <row r="36" spans="1:28" x14ac:dyDescent="0.2">
      <c r="A36" s="159" t="s">
        <v>171</v>
      </c>
      <c r="B36" s="159" t="s">
        <v>158</v>
      </c>
      <c r="C36" s="159" t="s">
        <v>172</v>
      </c>
      <c r="D36" s="159" t="s">
        <v>173</v>
      </c>
      <c r="E36" s="159"/>
      <c r="F36" s="160"/>
      <c r="G36" s="159"/>
      <c r="H36" s="159"/>
      <c r="I36" s="159"/>
      <c r="J36" s="159"/>
      <c r="K36" s="159"/>
      <c r="L36" s="159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28" x14ac:dyDescent="0.2">
      <c r="A37" s="159" t="s">
        <v>174</v>
      </c>
      <c r="B37" s="159" t="s">
        <v>158</v>
      </c>
      <c r="C37" s="159" t="s">
        <v>172</v>
      </c>
      <c r="D37" s="159" t="s">
        <v>173</v>
      </c>
      <c r="E37" s="159"/>
      <c r="F37" s="160"/>
      <c r="G37" s="159"/>
      <c r="H37" s="159"/>
      <c r="I37" s="159"/>
      <c r="J37" s="159"/>
      <c r="K37" s="159"/>
      <c r="L37" s="159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  <row r="38" spans="1:28" x14ac:dyDescent="0.2">
      <c r="A38" s="159" t="s">
        <v>175</v>
      </c>
      <c r="B38" s="159" t="s">
        <v>158</v>
      </c>
      <c r="C38" s="159" t="s">
        <v>172</v>
      </c>
      <c r="D38" s="159" t="s">
        <v>173</v>
      </c>
      <c r="E38" s="159"/>
      <c r="F38" s="160"/>
      <c r="G38" s="159"/>
      <c r="H38" s="159"/>
      <c r="I38" s="159"/>
      <c r="J38" s="159"/>
      <c r="K38" s="159"/>
      <c r="L38" s="159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</row>
    <row r="39" spans="1:28" x14ac:dyDescent="0.2">
      <c r="A39" s="159" t="s">
        <v>176</v>
      </c>
      <c r="B39" s="159" t="s">
        <v>158</v>
      </c>
      <c r="C39" s="159" t="s">
        <v>172</v>
      </c>
      <c r="D39" s="159" t="s">
        <v>173</v>
      </c>
      <c r="E39" s="159"/>
      <c r="F39" s="160"/>
      <c r="G39" s="159"/>
      <c r="H39" s="159"/>
      <c r="I39" s="159"/>
      <c r="J39" s="159"/>
      <c r="K39" s="159"/>
      <c r="L39" s="159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</row>
    <row r="40" spans="1:28" x14ac:dyDescent="0.2">
      <c r="A40" s="159" t="s">
        <v>177</v>
      </c>
      <c r="B40" s="159" t="s">
        <v>158</v>
      </c>
      <c r="C40" s="159" t="s">
        <v>172</v>
      </c>
      <c r="D40" s="159" t="s">
        <v>173</v>
      </c>
      <c r="E40" s="159"/>
      <c r="F40" s="160"/>
      <c r="G40" s="159"/>
      <c r="H40" s="159"/>
      <c r="I40" s="159"/>
      <c r="J40" s="159"/>
      <c r="K40" s="159"/>
      <c r="L40" s="159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1:28" x14ac:dyDescent="0.2">
      <c r="A41" s="159" t="s">
        <v>178</v>
      </c>
      <c r="B41" s="159" t="s">
        <v>158</v>
      </c>
      <c r="C41" s="159" t="s">
        <v>172</v>
      </c>
      <c r="D41" s="159" t="s">
        <v>173</v>
      </c>
      <c r="E41" s="159"/>
      <c r="F41" s="160"/>
      <c r="G41" s="159"/>
      <c r="H41" s="159"/>
      <c r="I41" s="159"/>
      <c r="J41" s="159"/>
      <c r="K41" s="159"/>
      <c r="L41" s="159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</row>
    <row r="42" spans="1:28" x14ac:dyDescent="0.2">
      <c r="A42" s="170"/>
      <c r="B42" s="170"/>
      <c r="C42" s="170"/>
      <c r="D42" s="170"/>
      <c r="E42" s="170"/>
      <c r="F42" s="171"/>
      <c r="G42" s="170"/>
      <c r="H42" s="170"/>
      <c r="I42" s="170"/>
      <c r="J42" s="170"/>
      <c r="K42" s="170"/>
      <c r="L42" s="170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</row>
    <row r="43" spans="1:28" x14ac:dyDescent="0.2">
      <c r="A43" s="376" t="s">
        <v>179</v>
      </c>
      <c r="B43" s="376"/>
      <c r="C43" s="376"/>
      <c r="D43" s="159" t="s">
        <v>132</v>
      </c>
      <c r="E43" s="159">
        <v>1</v>
      </c>
      <c r="F43" s="160">
        <v>2</v>
      </c>
      <c r="G43" s="159">
        <v>3</v>
      </c>
      <c r="H43" s="159">
        <v>4</v>
      </c>
      <c r="I43" s="159">
        <v>5</v>
      </c>
      <c r="J43" s="159">
        <v>6</v>
      </c>
      <c r="K43" s="159">
        <v>7</v>
      </c>
      <c r="L43" s="159">
        <v>8</v>
      </c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</row>
    <row r="44" spans="1:28" x14ac:dyDescent="0.2">
      <c r="A44" s="159" t="s">
        <v>159</v>
      </c>
      <c r="B44" s="159" t="s">
        <v>134</v>
      </c>
      <c r="C44" s="159" t="s">
        <v>135</v>
      </c>
      <c r="D44" s="159" t="s">
        <v>136</v>
      </c>
      <c r="E44" s="159" t="s">
        <v>137</v>
      </c>
      <c r="F44" s="160" t="s">
        <v>137</v>
      </c>
      <c r="G44" s="159" t="s">
        <v>137</v>
      </c>
      <c r="H44" s="159" t="s">
        <v>137</v>
      </c>
      <c r="I44" s="159" t="s">
        <v>137</v>
      </c>
      <c r="J44" s="159" t="s">
        <v>137</v>
      </c>
      <c r="K44" s="159" t="s">
        <v>137</v>
      </c>
      <c r="L44" s="159" t="s">
        <v>137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</row>
    <row r="45" spans="1:28" x14ac:dyDescent="0.2">
      <c r="A45" s="159" t="s">
        <v>148</v>
      </c>
      <c r="B45" s="159" t="s">
        <v>180</v>
      </c>
      <c r="C45" s="159" t="s">
        <v>3</v>
      </c>
      <c r="D45" s="159" t="s">
        <v>140</v>
      </c>
      <c r="E45" s="161"/>
      <c r="F45" s="169"/>
      <c r="G45" s="161"/>
      <c r="H45" s="161"/>
      <c r="I45" s="161"/>
      <c r="J45" s="161"/>
      <c r="K45" s="161"/>
      <c r="L45" s="161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28" ht="12.75" x14ac:dyDescent="0.2">
      <c r="A46" s="159" t="s">
        <v>181</v>
      </c>
      <c r="B46" s="159" t="s">
        <v>182</v>
      </c>
      <c r="C46" s="159" t="s">
        <v>183</v>
      </c>
      <c r="D46" s="159" t="s">
        <v>145</v>
      </c>
      <c r="E46" s="161"/>
      <c r="F46" s="161"/>
      <c r="G46" s="161"/>
      <c r="H46" s="161"/>
      <c r="I46" s="161"/>
      <c r="J46" s="161"/>
      <c r="K46" s="161"/>
      <c r="L46" s="161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x14ac:dyDescent="0.2">
      <c r="A47" s="159" t="s">
        <v>184</v>
      </c>
      <c r="B47" s="159" t="s">
        <v>180</v>
      </c>
      <c r="C47" s="159" t="s">
        <v>185</v>
      </c>
      <c r="D47" s="159" t="s">
        <v>165</v>
      </c>
      <c r="E47" s="161"/>
      <c r="F47" s="169"/>
      <c r="G47" s="161"/>
      <c r="H47" s="161"/>
      <c r="I47" s="161"/>
      <c r="J47" s="161"/>
      <c r="K47" s="161"/>
      <c r="L47" s="161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x14ac:dyDescent="0.2">
      <c r="A48" s="159" t="s">
        <v>186</v>
      </c>
      <c r="B48" s="159" t="s">
        <v>180</v>
      </c>
      <c r="C48" s="159" t="s">
        <v>185</v>
      </c>
      <c r="D48" s="159" t="s">
        <v>140</v>
      </c>
      <c r="E48" s="161"/>
      <c r="F48" s="169"/>
      <c r="G48" s="161"/>
      <c r="H48" s="161"/>
      <c r="I48" s="161"/>
      <c r="J48" s="161"/>
      <c r="K48" s="161"/>
      <c r="L48" s="161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x14ac:dyDescent="0.2">
      <c r="A49" s="159" t="s">
        <v>186</v>
      </c>
      <c r="B49" s="159" t="s">
        <v>180</v>
      </c>
      <c r="C49" s="159" t="s">
        <v>185</v>
      </c>
      <c r="D49" s="159" t="s">
        <v>149</v>
      </c>
      <c r="E49" s="161"/>
      <c r="F49" s="169"/>
      <c r="G49" s="161"/>
      <c r="H49" s="161"/>
      <c r="I49" s="161"/>
      <c r="J49" s="161"/>
      <c r="K49" s="161"/>
      <c r="L49" s="161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 x14ac:dyDescent="0.2">
      <c r="A50" s="159" t="s">
        <v>187</v>
      </c>
      <c r="B50" s="159" t="s">
        <v>180</v>
      </c>
      <c r="C50" s="159" t="s">
        <v>185</v>
      </c>
      <c r="D50" s="159" t="s">
        <v>140</v>
      </c>
      <c r="E50" s="161"/>
      <c r="F50" s="169"/>
      <c r="G50" s="161"/>
      <c r="H50" s="161"/>
      <c r="I50" s="161"/>
      <c r="J50" s="161"/>
      <c r="K50" s="161"/>
      <c r="L50" s="161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x14ac:dyDescent="0.2">
      <c r="A51" s="159" t="s">
        <v>187</v>
      </c>
      <c r="B51" s="159" t="s">
        <v>180</v>
      </c>
      <c r="C51" s="159" t="s">
        <v>185</v>
      </c>
      <c r="D51" s="159" t="s">
        <v>149</v>
      </c>
      <c r="E51" s="161"/>
      <c r="F51" s="169"/>
      <c r="G51" s="161"/>
      <c r="H51" s="161"/>
      <c r="I51" s="161"/>
      <c r="J51" s="161"/>
      <c r="K51" s="161"/>
      <c r="L51" s="161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 x14ac:dyDescent="0.2">
      <c r="A52" s="170"/>
      <c r="B52" s="170"/>
      <c r="C52" s="170"/>
      <c r="D52" s="170"/>
      <c r="E52" s="170"/>
      <c r="F52" s="171"/>
      <c r="G52" s="170"/>
      <c r="H52" s="170"/>
      <c r="I52" s="170"/>
      <c r="J52" s="170"/>
      <c r="K52" s="170"/>
      <c r="L52" s="170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x14ac:dyDescent="0.2">
      <c r="A53" s="159" t="s">
        <v>159</v>
      </c>
      <c r="B53" s="159" t="s">
        <v>134</v>
      </c>
      <c r="C53" s="159" t="s">
        <v>135</v>
      </c>
      <c r="D53" s="159" t="s">
        <v>136</v>
      </c>
      <c r="E53" s="159" t="s">
        <v>137</v>
      </c>
      <c r="F53" s="160" t="s">
        <v>137</v>
      </c>
      <c r="G53" s="159" t="s">
        <v>137</v>
      </c>
      <c r="H53" s="159" t="s">
        <v>137</v>
      </c>
      <c r="I53" s="159" t="s">
        <v>137</v>
      </c>
      <c r="J53" s="159" t="s">
        <v>137</v>
      </c>
      <c r="K53" s="159" t="s">
        <v>137</v>
      </c>
      <c r="L53" s="159" t="s">
        <v>137</v>
      </c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x14ac:dyDescent="0.2">
      <c r="A54" s="159" t="s">
        <v>188</v>
      </c>
      <c r="B54" s="159" t="s">
        <v>180</v>
      </c>
      <c r="C54" s="159" t="s">
        <v>189</v>
      </c>
      <c r="D54" s="159" t="s">
        <v>190</v>
      </c>
      <c r="E54" s="161"/>
      <c r="F54" s="169"/>
      <c r="G54" s="161"/>
      <c r="H54" s="161"/>
      <c r="I54" s="161"/>
      <c r="J54" s="161"/>
      <c r="K54" s="161"/>
      <c r="L54" s="161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x14ac:dyDescent="0.2">
      <c r="A55" s="159" t="s">
        <v>191</v>
      </c>
      <c r="B55" s="159" t="s">
        <v>180</v>
      </c>
      <c r="C55" s="159" t="s">
        <v>185</v>
      </c>
      <c r="D55" s="159" t="s">
        <v>140</v>
      </c>
      <c r="E55" s="161"/>
      <c r="F55" s="169"/>
      <c r="G55" s="161"/>
      <c r="H55" s="161"/>
      <c r="I55" s="161"/>
      <c r="J55" s="161"/>
      <c r="K55" s="161"/>
      <c r="L55" s="161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x14ac:dyDescent="0.2">
      <c r="A56" s="159" t="s">
        <v>191</v>
      </c>
      <c r="B56" s="159" t="s">
        <v>180</v>
      </c>
      <c r="C56" s="159" t="s">
        <v>185</v>
      </c>
      <c r="D56" s="159" t="s">
        <v>149</v>
      </c>
      <c r="E56" s="161"/>
      <c r="F56" s="169"/>
      <c r="G56" s="161"/>
      <c r="H56" s="161"/>
      <c r="I56" s="161"/>
      <c r="J56" s="161"/>
      <c r="K56" s="161"/>
      <c r="L56" s="161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x14ac:dyDescent="0.2">
      <c r="A57" s="159" t="s">
        <v>192</v>
      </c>
      <c r="B57" s="159" t="s">
        <v>180</v>
      </c>
      <c r="C57" s="159" t="s">
        <v>185</v>
      </c>
      <c r="D57" s="159" t="s">
        <v>140</v>
      </c>
      <c r="E57" s="161"/>
      <c r="F57" s="169"/>
      <c r="G57" s="161"/>
      <c r="H57" s="161"/>
      <c r="I57" s="161"/>
      <c r="J57" s="161"/>
      <c r="K57" s="161"/>
      <c r="L57" s="161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x14ac:dyDescent="0.2">
      <c r="A58" s="159" t="s">
        <v>192</v>
      </c>
      <c r="B58" s="159" t="s">
        <v>180</v>
      </c>
      <c r="C58" s="159" t="s">
        <v>185</v>
      </c>
      <c r="D58" s="159" t="s">
        <v>149</v>
      </c>
      <c r="E58" s="161"/>
      <c r="F58" s="169"/>
      <c r="G58" s="161"/>
      <c r="H58" s="161"/>
      <c r="I58" s="161"/>
      <c r="J58" s="161"/>
      <c r="K58" s="161"/>
      <c r="L58" s="161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x14ac:dyDescent="0.2">
      <c r="A59" s="155"/>
      <c r="B59" s="155"/>
      <c r="C59" s="155"/>
      <c r="D59" s="155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</sheetData>
  <mergeCells count="4">
    <mergeCell ref="A5:C5"/>
    <mergeCell ref="A20:C20"/>
    <mergeCell ref="A24:C24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GTT and Heart Weight</vt:lpstr>
      <vt:lpstr>Serum</vt:lpstr>
      <vt:lpstr>Plasma</vt:lpstr>
      <vt:lpstr>BAL</vt:lpstr>
      <vt:lpstr>Complete Blood Counts</vt:lpstr>
      <vt:lpstr>Cell Differentials</vt:lpstr>
      <vt:lpstr>M-Mode</vt:lpstr>
      <vt:lpstr>TMBF</vt:lpstr>
      <vt:lpstr>PAF</vt:lpstr>
      <vt:lpstr>SMA</vt:lpstr>
      <vt:lpstr>Strain</vt:lpstr>
      <vt:lpstr>Hormone</vt:lpstr>
      <vt:lpstr>Monocytes &amp; Classical Monocytes</vt:lpstr>
      <vt:lpstr>CD11 Overton Subtraction</vt:lpstr>
      <vt:lpstr>Flow Cytometry Summary Data</vt:lpstr>
    </vt:vector>
  </TitlesOfParts>
  <Company>US 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USEPA</dc:creator>
  <cp:lastModifiedBy>Farraj, Aimen</cp:lastModifiedBy>
  <cp:lastPrinted>2017-07-18T18:31:01Z</cp:lastPrinted>
  <dcterms:created xsi:type="dcterms:W3CDTF">2002-09-04T18:47:42Z</dcterms:created>
  <dcterms:modified xsi:type="dcterms:W3CDTF">2018-02-12T15:00:16Z</dcterms:modified>
</cp:coreProperties>
</file>