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 sum" sheetId="1" r:id="rId1"/>
    <sheet name="DBP formula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6" i="1" l="1"/>
  <c r="K7" i="1" l="1"/>
  <c r="K8" i="1"/>
  <c r="K9" i="1"/>
  <c r="K10" i="1"/>
  <c r="K11" i="1"/>
  <c r="K12" i="1"/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7" i="2"/>
</calcChain>
</file>

<file path=xl/sharedStrings.xml><?xml version="1.0" encoding="utf-8"?>
<sst xmlns="http://schemas.openxmlformats.org/spreadsheetml/2006/main" count="108" uniqueCount="45">
  <si>
    <t>A1</t>
    <phoneticPr fontId="1" type="noConversion"/>
  </si>
  <si>
    <t>A2</t>
    <phoneticPr fontId="1" type="noConversion"/>
  </si>
  <si>
    <t>A3</t>
  </si>
  <si>
    <t>A5</t>
  </si>
  <si>
    <t>A6</t>
  </si>
  <si>
    <t>A4(a)</t>
    <phoneticPr fontId="1" type="noConversion"/>
  </si>
  <si>
    <t>A4(b)</t>
    <phoneticPr fontId="1" type="noConversion"/>
  </si>
  <si>
    <t>B4(a)</t>
    <phoneticPr fontId="1" type="noConversion"/>
  </si>
  <si>
    <t>k</t>
    <phoneticPr fontId="1" type="noConversion"/>
  </si>
  <si>
    <t>P</t>
    <phoneticPr fontId="1" type="noConversion"/>
  </si>
  <si>
    <t>DI pipe</t>
    <phoneticPr fontId="1" type="noConversion"/>
  </si>
  <si>
    <t>PVC pipe</t>
    <phoneticPr fontId="1" type="noConversion"/>
  </si>
  <si>
    <r>
      <t xml:space="preserve">+/- </t>
    </r>
    <r>
      <rPr>
        <sz val="10"/>
        <color theme="1"/>
        <rFont val="Times New Roman"/>
        <family val="1"/>
      </rPr>
      <t>σ</t>
    </r>
    <phoneticPr fontId="1" type="noConversion"/>
  </si>
  <si>
    <r>
      <t>R</t>
    </r>
    <r>
      <rPr>
        <vertAlign val="superscript"/>
        <sz val="11"/>
        <color theme="1"/>
        <rFont val="Times New Roman"/>
        <family val="1"/>
      </rPr>
      <t>2</t>
    </r>
    <phoneticPr fontId="1" type="noConversion"/>
  </si>
  <si>
    <t>Table4.THM formation regression constant</t>
    <phoneticPr fontId="1" type="noConversion"/>
  </si>
  <si>
    <t>Table3. Chlorine decay regression constant</t>
    <phoneticPr fontId="1" type="noConversion"/>
  </si>
  <si>
    <t>THMs</t>
    <phoneticPr fontId="1" type="noConversion"/>
  </si>
  <si>
    <r>
      <t>CHCl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</si>
  <si>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CHCl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Br</t>
    </r>
    <phoneticPr fontId="1" type="noConversion"/>
  </si>
  <si>
    <r>
      <t>CHClBr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</si>
  <si>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t>f = a/((a+b)*exp(k*t)-b)</t>
    <phoneticPr fontId="1" type="noConversion"/>
  </si>
  <si>
    <t>f = b+a*exp(-k*t)</t>
    <phoneticPr fontId="1" type="noConversion"/>
  </si>
  <si>
    <t>beaker</t>
  </si>
  <si>
    <t>Q=0gpm</t>
  </si>
  <si>
    <t>Q=3gpm</t>
  </si>
  <si>
    <t>q=6gpm</t>
  </si>
  <si>
    <t>Q=10gpm</t>
  </si>
  <si>
    <t>Q=100gpm</t>
  </si>
  <si>
    <t>THMs</t>
  </si>
  <si>
    <t>Cl</t>
  </si>
  <si>
    <t xml:space="preserve">Kinetic constant changes </t>
    <phoneticPr fontId="1" type="noConversion"/>
  </si>
  <si>
    <r>
      <t xml:space="preserve">+/- </t>
    </r>
    <r>
      <rPr>
        <sz val="10"/>
        <color theme="1"/>
        <rFont val="Times New Roman"/>
        <family val="1"/>
      </rPr>
      <t>σ/2</t>
    </r>
  </si>
  <si>
    <r>
      <t>This tests the f(t) function of DBP dependance on</t>
    </r>
    <r>
      <rPr>
        <sz val="11"/>
        <color theme="1"/>
        <rFont val="Symbol"/>
        <family val="1"/>
        <charset val="2"/>
      </rPr>
      <t xml:space="preserve"> g/q</t>
    </r>
    <r>
      <rPr>
        <sz val="11"/>
        <color theme="1"/>
        <rFont val="Calibri"/>
        <family val="2"/>
        <scheme val="minor"/>
      </rPr>
      <t xml:space="preserve"> (See Derivation Equations)</t>
    </r>
  </si>
  <si>
    <t>t (1/KE)</t>
  </si>
  <si>
    <r>
      <t xml:space="preserve">f(t) table as a function of t and </t>
    </r>
    <r>
      <rPr>
        <b/>
        <i/>
        <sz val="11"/>
        <color theme="1"/>
        <rFont val="Symbol"/>
        <family val="1"/>
        <charset val="2"/>
      </rPr>
      <t xml:space="preserve"> g/q</t>
    </r>
  </si>
  <si>
    <r>
      <rPr>
        <sz val="11"/>
        <color theme="1"/>
        <rFont val="Symbol"/>
        <family val="1"/>
        <charset val="2"/>
      </rPr>
      <t xml:space="preserve"> g/q</t>
    </r>
    <r>
      <rPr>
        <sz val="11"/>
        <color theme="1"/>
        <rFont val="Calibri"/>
        <family val="2"/>
        <scheme val="minor"/>
      </rPr>
      <t xml:space="preserve"> in fraction of C</t>
    </r>
    <r>
      <rPr>
        <vertAlign val="subscript"/>
        <sz val="11"/>
        <color theme="1"/>
        <rFont val="Calibri"/>
        <family val="2"/>
        <scheme val="minor"/>
      </rPr>
      <t>A,0</t>
    </r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</si>
  <si>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'=</t>
    </r>
  </si>
  <si>
    <t>q</t>
  </si>
  <si>
    <t>t (1/KE2)</t>
  </si>
  <si>
    <t>bench</t>
  </si>
  <si>
    <t>3(new)</t>
  </si>
  <si>
    <r>
      <rPr>
        <sz val="10"/>
        <color theme="1"/>
        <rFont val="Times New Roman"/>
        <family val="1"/>
      </rPr>
      <t>σ</t>
    </r>
  </si>
  <si>
    <r>
      <t>r</t>
    </r>
    <r>
      <rPr>
        <vertAlign val="superscript"/>
        <sz val="11"/>
        <color theme="1"/>
        <rFont val="Symbol"/>
        <family val="1"/>
        <charset val="2"/>
      </rPr>
      <t>#</t>
    </r>
  </si>
  <si>
    <t>&lt;0.0001</t>
  </si>
  <si>
    <t>(the results are first-order, while the formula is second-order.  WRONG)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</si>
</sst>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_ "/>
    <numFmt numFmtId="167" formatCode="0.000_ "/>
    <numFmt numFmtId="168" formatCode="0.00_ "/>
  </numFmts>
  <fonts count="1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0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0" tint="-0.249977111117893"/>
      <name val="Times New Roman"/>
      <family val="1"/>
    </font>
    <font>
      <vertAlign val="superscript"/>
      <sz val="11"/>
      <color theme="1"/>
      <name val="Symbol"/>
      <family val="1"/>
      <charset val="2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5" xfId="0" applyFont="1" applyBorder="1"/>
    <xf numFmtId="0" fontId="2" fillId="0" borderId="10" xfId="0" applyFont="1" applyBorder="1"/>
    <xf numFmtId="0" fontId="2" fillId="0" borderId="11" xfId="0" applyFont="1" applyBorder="1"/>
    <xf numFmtId="0" fontId="8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167" fontId="11" fillId="0" borderId="6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76110756870641E-2"/>
          <c:y val="0.16017272592493859"/>
          <c:w val="0.8451160275869849"/>
          <c:h val="0.73964582956457403"/>
        </c:manualLayout>
      </c:layout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'k sum'!$C$22:$C$27</c:f>
              <c:numCache>
                <c:formatCode>0.0000_ </c:formatCode>
                <c:ptCount val="6"/>
                <c:pt idx="0">
                  <c:v>0.28399999999999997</c:v>
                </c:pt>
                <c:pt idx="1">
                  <c:v>0.2432</c:v>
                </c:pt>
                <c:pt idx="2">
                  <c:v>0.16289999999999999</c:v>
                </c:pt>
                <c:pt idx="3">
                  <c:v>0.13830000000000001</c:v>
                </c:pt>
                <c:pt idx="4">
                  <c:v>0.11119999999999999</c:v>
                </c:pt>
                <c:pt idx="5">
                  <c:v>5.4399999999999997E-2</c:v>
                </c:pt>
              </c:numCache>
            </c:numRef>
          </c:xVal>
          <c:yVal>
            <c:numRef>
              <c:f>'k sum'!$C$32:$C$37</c:f>
              <c:numCache>
                <c:formatCode>0.0000_ </c:formatCode>
                <c:ptCount val="6"/>
                <c:pt idx="0">
                  <c:v>0.29370000000000002</c:v>
                </c:pt>
                <c:pt idx="1">
                  <c:v>0.2455</c:v>
                </c:pt>
                <c:pt idx="2">
                  <c:v>0.14960000000000001</c:v>
                </c:pt>
                <c:pt idx="3">
                  <c:v>0.13880000000000001</c:v>
                </c:pt>
                <c:pt idx="4">
                  <c:v>0.1019</c:v>
                </c:pt>
                <c:pt idx="5">
                  <c:v>8.7599999999999997E-2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B0E-4241-9602-DF04B8EF98BF}"/>
            </c:ext>
          </c:extLst>
        </c:ser>
        <c:ser>
          <c:idx val="3"/>
          <c:order val="1"/>
          <c:spPr>
            <a:ln w="28575">
              <a:noFill/>
            </a:ln>
          </c:spPr>
          <c:xVal>
            <c:numRef>
              <c:f>'k sum'!$C$22:$C$27</c:f>
              <c:numCache>
                <c:formatCode>0.0000_ </c:formatCode>
                <c:ptCount val="6"/>
                <c:pt idx="0">
                  <c:v>0.28399999999999997</c:v>
                </c:pt>
                <c:pt idx="1">
                  <c:v>0.2432</c:v>
                </c:pt>
                <c:pt idx="2">
                  <c:v>0.16289999999999999</c:v>
                </c:pt>
                <c:pt idx="3">
                  <c:v>0.13830000000000001</c:v>
                </c:pt>
                <c:pt idx="4">
                  <c:v>0.11119999999999999</c:v>
                </c:pt>
                <c:pt idx="5">
                  <c:v>5.4399999999999997E-2</c:v>
                </c:pt>
              </c:numCache>
            </c:numRef>
          </c:xVal>
          <c:yVal>
            <c:numRef>
              <c:f>'k sum'!$C$42:$C$47</c:f>
              <c:numCache>
                <c:formatCode>0.0000_ </c:formatCode>
                <c:ptCount val="6"/>
                <c:pt idx="0">
                  <c:v>0.25580000000000003</c:v>
                </c:pt>
                <c:pt idx="1">
                  <c:v>0.30580000000000002</c:v>
                </c:pt>
                <c:pt idx="2">
                  <c:v>0.1867</c:v>
                </c:pt>
                <c:pt idx="3">
                  <c:v>0.15049999999999999</c:v>
                </c:pt>
                <c:pt idx="4">
                  <c:v>9.6000000000000002E-2</c:v>
                </c:pt>
                <c:pt idx="5">
                  <c:v>6.7100000000000007E-2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B0E-4241-9602-DF04B8EF9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56512"/>
        <c:axId val="236255728"/>
      </c:scatterChart>
      <c:valAx>
        <c:axId val="23625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55728"/>
        <c:crosses val="autoZero"/>
        <c:crossBetween val="midCat"/>
      </c:valAx>
      <c:valAx>
        <c:axId val="23625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565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'k sum'!$C$6:$C$12</c:f>
              <c:numCache>
                <c:formatCode>0.0000_ </c:formatCode>
                <c:ptCount val="7"/>
                <c:pt idx="0">
                  <c:v>0.43780000000000002</c:v>
                </c:pt>
                <c:pt idx="1">
                  <c:v>0.3226</c:v>
                </c:pt>
                <c:pt idx="2">
                  <c:v>0.2412</c:v>
                </c:pt>
                <c:pt idx="3">
                  <c:v>0.17810000000000001</c:v>
                </c:pt>
                <c:pt idx="4">
                  <c:v>0.1376</c:v>
                </c:pt>
                <c:pt idx="5">
                  <c:v>0.11260000000000001</c:v>
                </c:pt>
                <c:pt idx="6">
                  <c:v>1.03E-2</c:v>
                </c:pt>
              </c:numCache>
            </c:numRef>
          </c:xVal>
          <c:yVal>
            <c:numRef>
              <c:f>'k sum'!$C$22:$C$27</c:f>
              <c:numCache>
                <c:formatCode>0.0000_ </c:formatCode>
                <c:ptCount val="6"/>
                <c:pt idx="0">
                  <c:v>0.28399999999999997</c:v>
                </c:pt>
                <c:pt idx="1">
                  <c:v>0.2432</c:v>
                </c:pt>
                <c:pt idx="2">
                  <c:v>0.16289999999999999</c:v>
                </c:pt>
                <c:pt idx="3">
                  <c:v>0.13830000000000001</c:v>
                </c:pt>
                <c:pt idx="4">
                  <c:v>0.11119999999999999</c:v>
                </c:pt>
                <c:pt idx="5">
                  <c:v>5.4399999999999997E-2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01-4624-8000-C5CA4DB086FB}"/>
            </c:ext>
          </c:extLst>
        </c:ser>
        <c:ser>
          <c:idx val="0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 sum'!$G$6:$G$12</c:f>
              <c:numCache>
                <c:formatCode>0.0000_ </c:formatCode>
                <c:ptCount val="7"/>
                <c:pt idx="0">
                  <c:v>1.8499999999999999E-2</c:v>
                </c:pt>
                <c:pt idx="1">
                  <c:v>1.2200000000000001E-2</c:v>
                </c:pt>
                <c:pt idx="2">
                  <c:v>1.6500000000000001E-2</c:v>
                </c:pt>
                <c:pt idx="3">
                  <c:v>1.5699999999999999E-2</c:v>
                </c:pt>
                <c:pt idx="4">
                  <c:v>1.04E-2</c:v>
                </c:pt>
                <c:pt idx="5">
                  <c:v>2.9899999999999999E-2</c:v>
                </c:pt>
                <c:pt idx="6">
                  <c:v>1.03E-2</c:v>
                </c:pt>
              </c:numCache>
            </c:numRef>
          </c:xVal>
          <c:yVal>
            <c:numRef>
              <c:f>'k sum'!$G$22:$G$27</c:f>
              <c:numCache>
                <c:formatCode>General</c:formatCode>
                <c:ptCount val="6"/>
                <c:pt idx="0">
                  <c:v>6.88E-2</c:v>
                </c:pt>
                <c:pt idx="1">
                  <c:v>2.2210000000000001E-2</c:v>
                </c:pt>
                <c:pt idx="2">
                  <c:v>1.09E-2</c:v>
                </c:pt>
                <c:pt idx="3">
                  <c:v>1.46E-2</c:v>
                </c:pt>
                <c:pt idx="4">
                  <c:v>1.8700000000000001E-2</c:v>
                </c:pt>
                <c:pt idx="5" formatCode="0.00">
                  <c:v>8.0999999999999996E-3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01-4624-8000-C5CA4DB08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21008"/>
        <c:axId val="236613952"/>
      </c:scatterChart>
      <c:valAx>
        <c:axId val="23662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13952"/>
        <c:crosses val="autoZero"/>
        <c:crossBetween val="midCat"/>
      </c:valAx>
      <c:valAx>
        <c:axId val="2366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21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76110756870641E-2"/>
          <c:y val="0.16017272592493859"/>
          <c:w val="0.8451160275869849"/>
          <c:h val="0.73964582956457403"/>
        </c:manualLayout>
      </c:layout>
      <c:scatterChart>
        <c:scatterStyle val="lineMarker"/>
        <c:varyColors val="0"/>
        <c:ser>
          <c:idx val="1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 sum'!$C$6:$C$12</c:f>
              <c:numCache>
                <c:formatCode>0.0000_ </c:formatCode>
                <c:ptCount val="7"/>
                <c:pt idx="0">
                  <c:v>0.43780000000000002</c:v>
                </c:pt>
                <c:pt idx="1">
                  <c:v>0.3226</c:v>
                </c:pt>
                <c:pt idx="2">
                  <c:v>0.2412</c:v>
                </c:pt>
                <c:pt idx="3">
                  <c:v>0.17810000000000001</c:v>
                </c:pt>
                <c:pt idx="4">
                  <c:v>0.1376</c:v>
                </c:pt>
                <c:pt idx="5">
                  <c:v>0.11260000000000001</c:v>
                </c:pt>
                <c:pt idx="6">
                  <c:v>1.03E-2</c:v>
                </c:pt>
              </c:numCache>
            </c:numRef>
          </c:xVal>
          <c:yVal>
            <c:numRef>
              <c:f>'k sum'!$G$6:$G$12</c:f>
              <c:numCache>
                <c:formatCode>0.0000_ </c:formatCode>
                <c:ptCount val="7"/>
                <c:pt idx="0">
                  <c:v>1.8499999999999999E-2</c:v>
                </c:pt>
                <c:pt idx="1">
                  <c:v>1.2200000000000001E-2</c:v>
                </c:pt>
                <c:pt idx="2">
                  <c:v>1.6500000000000001E-2</c:v>
                </c:pt>
                <c:pt idx="3">
                  <c:v>1.5699999999999999E-2</c:v>
                </c:pt>
                <c:pt idx="4">
                  <c:v>1.04E-2</c:v>
                </c:pt>
                <c:pt idx="5">
                  <c:v>2.9899999999999999E-2</c:v>
                </c:pt>
                <c:pt idx="6">
                  <c:v>1.03E-2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8D-4645-92BB-5FC9E6EE8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15128"/>
        <c:axId val="236615912"/>
      </c:scatterChart>
      <c:valAx>
        <c:axId val="236615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15912"/>
        <c:crosses val="autoZero"/>
        <c:crossBetween val="midCat"/>
      </c:valAx>
      <c:valAx>
        <c:axId val="2366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151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76110756870641E-2"/>
          <c:y val="0.16017272592493859"/>
          <c:w val="0.8451160275869849"/>
          <c:h val="0.73964582956457403"/>
        </c:manualLayout>
      </c:layout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6797563631199409"/>
                  <c:y val="-6.4270288006868834E-2"/>
                </c:manualLayout>
              </c:layout>
              <c:numFmt formatCode="General" sourceLinked="0"/>
            </c:trendlineLbl>
          </c:trendline>
          <c:xVal>
            <c:numRef>
              <c:f>'k sum'!$G$22:$G$27</c:f>
              <c:numCache>
                <c:formatCode>General</c:formatCode>
                <c:ptCount val="6"/>
                <c:pt idx="0">
                  <c:v>6.88E-2</c:v>
                </c:pt>
                <c:pt idx="1">
                  <c:v>2.2210000000000001E-2</c:v>
                </c:pt>
                <c:pt idx="2">
                  <c:v>1.09E-2</c:v>
                </c:pt>
                <c:pt idx="3">
                  <c:v>1.46E-2</c:v>
                </c:pt>
                <c:pt idx="4">
                  <c:v>1.8700000000000001E-2</c:v>
                </c:pt>
                <c:pt idx="5" formatCode="0.00">
                  <c:v>8.0999999999999996E-3</c:v>
                </c:pt>
              </c:numCache>
            </c:numRef>
          </c:xVal>
          <c:yVal>
            <c:numRef>
              <c:f>'k sum'!$G$32:$G$37</c:f>
              <c:numCache>
                <c:formatCode>General</c:formatCode>
                <c:ptCount val="6"/>
                <c:pt idx="0">
                  <c:v>0.1021</c:v>
                </c:pt>
                <c:pt idx="1">
                  <c:v>1.7299999999999999E-2</c:v>
                </c:pt>
                <c:pt idx="2">
                  <c:v>1.61E-2</c:v>
                </c:pt>
                <c:pt idx="3">
                  <c:v>1.55E-2</c:v>
                </c:pt>
                <c:pt idx="4">
                  <c:v>3.1600000000000003E-2</c:v>
                </c:pt>
                <c:pt idx="5" formatCode="0.00">
                  <c:v>1.34E-2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37-4C22-86B3-6FEA720EEA90}"/>
            </c:ext>
          </c:extLst>
        </c:ser>
        <c:ser>
          <c:idx val="3"/>
          <c:order val="1"/>
          <c:spPr>
            <a:ln w="28575">
              <a:noFill/>
            </a:ln>
          </c:spPr>
          <c:xVal>
            <c:numRef>
              <c:f>'k sum'!$G$22:$G$27</c:f>
              <c:numCache>
                <c:formatCode>General</c:formatCode>
                <c:ptCount val="6"/>
                <c:pt idx="0">
                  <c:v>6.88E-2</c:v>
                </c:pt>
                <c:pt idx="1">
                  <c:v>2.2210000000000001E-2</c:v>
                </c:pt>
                <c:pt idx="2">
                  <c:v>1.09E-2</c:v>
                </c:pt>
                <c:pt idx="3">
                  <c:v>1.46E-2</c:v>
                </c:pt>
                <c:pt idx="4">
                  <c:v>1.8700000000000001E-2</c:v>
                </c:pt>
                <c:pt idx="5" formatCode="0.00">
                  <c:v>8.0999999999999996E-3</c:v>
                </c:pt>
              </c:numCache>
            </c:numRef>
          </c:xVal>
          <c:yVal>
            <c:numRef>
              <c:f>'k sum'!$G$42:$G$47</c:f>
              <c:numCache>
                <c:formatCode>General</c:formatCode>
                <c:ptCount val="6"/>
                <c:pt idx="0">
                  <c:v>5.5800000000000002E-2</c:v>
                </c:pt>
                <c:pt idx="1">
                  <c:v>2.9399999999999999E-2</c:v>
                </c:pt>
                <c:pt idx="2">
                  <c:v>1.06E-2</c:v>
                </c:pt>
                <c:pt idx="3">
                  <c:v>2.5399999999999999E-2</c:v>
                </c:pt>
                <c:pt idx="4">
                  <c:v>1.54E-2</c:v>
                </c:pt>
                <c:pt idx="5" formatCode="0.00">
                  <c:v>8.2000000000000003E-2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37-4C22-86B3-6FEA720E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16696"/>
        <c:axId val="236617480"/>
      </c:scatterChart>
      <c:valAx>
        <c:axId val="236616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17480"/>
        <c:crosses val="autoZero"/>
        <c:crossBetween val="midCat"/>
      </c:valAx>
      <c:valAx>
        <c:axId val="23661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166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6.5231481481481501E-2"/>
          <c:w val="0.88073862642169731"/>
          <c:h val="0.82736913094196562"/>
        </c:manualLayout>
      </c:layout>
      <c:scatterChart>
        <c:scatterStyle val="lineMarker"/>
        <c:varyColors val="0"/>
        <c:ser>
          <c:idx val="6"/>
          <c:order val="0"/>
          <c:tx>
            <c:strRef>
              <c:f>'DBP formula'!$R$6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'DBP formula'!$A$7:$A$221</c:f>
              <c:numCache>
                <c:formatCode>General</c:formatCode>
                <c:ptCount val="21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</c:numCache>
            </c:numRef>
          </c:xVal>
          <c:yVal>
            <c:numRef>
              <c:f>'DBP formula'!$R$7:$R$221</c:f>
              <c:numCache>
                <c:formatCode>General</c:formatCode>
                <c:ptCount val="215"/>
                <c:pt idx="0">
                  <c:v>0</c:v>
                </c:pt>
                <c:pt idx="1">
                  <c:v>3.0346879225445682</c:v>
                </c:pt>
                <c:pt idx="2">
                  <c:v>5.3300929913710684</c:v>
                </c:pt>
                <c:pt idx="3">
                  <c:v>7.095450223927056</c:v>
                </c:pt>
                <c:pt idx="4">
                  <c:v>8.470612841017374</c:v>
                </c:pt>
                <c:pt idx="5">
                  <c:v>9.552523203150237</c:v>
                </c:pt>
                <c:pt idx="6">
                  <c:v>10.410390931703656</c:v>
                </c:pt>
                <c:pt idx="7">
                  <c:v>11.094832927909899</c:v>
                </c:pt>
                <c:pt idx="8">
                  <c:v>11.643609594894496</c:v>
                </c:pt>
                <c:pt idx="9">
                  <c:v>12.085354704170365</c:v>
                </c:pt>
                <c:pt idx="10">
                  <c:v>12.442076422012347</c:v>
                </c:pt>
                <c:pt idx="11">
                  <c:v>12.73088012831729</c:v>
                </c:pt>
                <c:pt idx="12">
                  <c:v>12.965183638692944</c:v>
                </c:pt>
                <c:pt idx="13">
                  <c:v>13.155592490560027</c:v>
                </c:pt>
                <c:pt idx="14">
                  <c:v>13.310542103018985</c:v>
                </c:pt>
                <c:pt idx="15">
                  <c:v>13.436776585753629</c:v>
                </c:pt>
                <c:pt idx="16">
                  <c:v>13.539710835278013</c:v>
                </c:pt>
                <c:pt idx="17">
                  <c:v>13.623707755915184</c:v>
                </c:pt>
                <c:pt idx="18">
                  <c:v>13.692292767185434</c:v>
                </c:pt>
                <c:pt idx="19">
                  <c:v>13.748321305881509</c:v>
                </c:pt>
                <c:pt idx="20">
                  <c:v>13.794110645432319</c:v>
                </c:pt>
                <c:pt idx="21">
                  <c:v>13.831544321597384</c:v>
                </c:pt>
                <c:pt idx="22">
                  <c:v>13.862155319887322</c:v>
                </c:pt>
                <c:pt idx="23">
                  <c:v>13.887192655480524</c:v>
                </c:pt>
                <c:pt idx="24">
                  <c:v>13.907674870558663</c:v>
                </c:pt>
                <c:pt idx="25">
                  <c:v>13.924433160538404</c:v>
                </c:pt>
                <c:pt idx="26">
                  <c:v>13.938146234430993</c:v>
                </c:pt>
                <c:pt idx="27">
                  <c:v>13.949368557240843</c:v>
                </c:pt>
                <c:pt idx="28">
                  <c:v>13.958553273506176</c:v>
                </c:pt>
                <c:pt idx="29">
                  <c:v>13.966070842375357</c:v>
                </c:pt>
                <c:pt idx="30">
                  <c:v>13.97222420575925</c:v>
                </c:pt>
                <c:pt idx="31">
                  <c:v>13.977261147488703</c:v>
                </c:pt>
                <c:pt idx="32">
                  <c:v>13.98138437235415</c:v>
                </c:pt>
                <c:pt idx="33">
                  <c:v>13.984759731504635</c:v>
                </c:pt>
                <c:pt idx="34">
                  <c:v>13.987522939016049</c:v>
                </c:pt>
                <c:pt idx="35">
                  <c:v>13.989785059021699</c:v>
                </c:pt>
                <c:pt idx="36">
                  <c:v>13.991636990205297</c:v>
                </c:pt>
                <c:pt idx="37">
                  <c:v>13.993153132041959</c:v>
                </c:pt>
                <c:pt idx="38">
                  <c:v>13.99439438287764</c:v>
                </c:pt>
                <c:pt idx="39">
                  <c:v>13.995410592147239</c:v>
                </c:pt>
                <c:pt idx="40">
                  <c:v>13.996242566471786</c:v>
                </c:pt>
                <c:pt idx="41">
                  <c:v>13.996923711033563</c:v>
                </c:pt>
                <c:pt idx="42">
                  <c:v>13.9974813726978</c:v>
                </c:pt>
                <c:pt idx="43">
                  <c:v>13.997937939183453</c:v>
                </c:pt>
                <c:pt idx="44">
                  <c:v>13.998311738663565</c:v>
                </c:pt>
                <c:pt idx="45">
                  <c:v>13.998617776078232</c:v>
                </c:pt>
                <c:pt idx="46">
                  <c:v>13.99886833583089</c:v>
                </c:pt>
                <c:pt idx="47">
                  <c:v>13.999073475136585</c:v>
                </c:pt>
                <c:pt idx="48">
                  <c:v>13.999241427875877</c:v>
                </c:pt>
                <c:pt idx="49">
                  <c:v>13.999378935198553</c:v>
                </c:pt>
                <c:pt idx="50">
                  <c:v>13.999491516169634</c:v>
                </c:pt>
                <c:pt idx="51">
                  <c:v>13.999583689335859</c:v>
                </c:pt>
                <c:pt idx="52">
                  <c:v>13.999659154115747</c:v>
                </c:pt>
                <c:pt idx="53">
                  <c:v>13.999720939300392</c:v>
                </c:pt>
                <c:pt idx="54">
                  <c:v>13.999771524629637</c:v>
                </c:pt>
                <c:pt idx="55">
                  <c:v>13.999812940326306</c:v>
                </c:pt>
                <c:pt idx="56">
                  <c:v>13.99984684858522</c:v>
                </c:pt>
                <c:pt idx="57">
                  <c:v>13.999874610289003</c:v>
                </c:pt>
                <c:pt idx="58">
                  <c:v>13.999897339629154</c:v>
                </c:pt>
                <c:pt idx="59">
                  <c:v>13.999915948825199</c:v>
                </c:pt>
                <c:pt idx="60">
                  <c:v>13.999931184737081</c:v>
                </c:pt>
                <c:pt idx="61">
                  <c:v>13.999943658840516</c:v>
                </c:pt>
                <c:pt idx="62">
                  <c:v>13.999953871768481</c:v>
                </c:pt>
                <c:pt idx="63">
                  <c:v>13.999962233403908</c:v>
                </c:pt>
                <c:pt idx="64">
                  <c:v>13.999969079330121</c:v>
                </c:pt>
                <c:pt idx="65">
                  <c:v>13.999974684299197</c:v>
                </c:pt>
                <c:pt idx="66">
                  <c:v>13.999979273258916</c:v>
                </c:pt>
                <c:pt idx="67">
                  <c:v>13.999983030380802</c:v>
                </c:pt>
                <c:pt idx="68">
                  <c:v>13.999986106451656</c:v>
                </c:pt>
                <c:pt idx="69">
                  <c:v>13.999988624925212</c:v>
                </c:pt>
                <c:pt idx="70">
                  <c:v>13.999990686876796</c:v>
                </c:pt>
                <c:pt idx="71">
                  <c:v>13.999992375059858</c:v>
                </c:pt>
                <c:pt idx="72">
                  <c:v>13.999993757227168</c:v>
                </c:pt>
                <c:pt idx="73">
                  <c:v>13.999994888850003</c:v>
                </c:pt>
                <c:pt idx="74">
                  <c:v>13.999995815344382</c:v>
                </c:pt>
                <c:pt idx="75">
                  <c:v>13.999996573893801</c:v>
                </c:pt>
                <c:pt idx="76">
                  <c:v>13.999997194941523</c:v>
                </c:pt>
                <c:pt idx="77">
                  <c:v>13.999997703412383</c:v>
                </c:pt>
                <c:pt idx="78">
                  <c:v>13.999998119713103</c:v>
                </c:pt>
                <c:pt idx="79">
                  <c:v>13.999998460551302</c:v>
                </c:pt>
                <c:pt idx="80">
                  <c:v>13.999998739606013</c:v>
                </c:pt>
                <c:pt idx="81">
                  <c:v>13.999998968076687</c:v>
                </c:pt>
                <c:pt idx="82">
                  <c:v>13.999999155132652</c:v>
                </c:pt>
                <c:pt idx="83">
                  <c:v>13.999999308281122</c:v>
                </c:pt>
                <c:pt idx="84">
                  <c:v>13.999999433668483</c:v>
                </c:pt>
                <c:pt idx="85">
                  <c:v>13.999999536326971</c:v>
                </c:pt>
                <c:pt idx="86">
                  <c:v>13.999999620376633</c:v>
                </c:pt>
                <c:pt idx="87">
                  <c:v>13.999999689190677</c:v>
                </c:pt>
                <c:pt idx="88">
                  <c:v>13.99999974553085</c:v>
                </c:pt>
                <c:pt idx="89">
                  <c:v>13.999999791658281</c:v>
                </c:pt>
                <c:pt idx="90">
                  <c:v>13.999999829424226</c:v>
                </c:pt>
                <c:pt idx="91">
                  <c:v>13.999999860344369</c:v>
                </c:pt>
                <c:pt idx="92">
                  <c:v>13.999999885659641</c:v>
                </c:pt>
                <c:pt idx="93">
                  <c:v>13.999999906386032</c:v>
                </c:pt>
                <c:pt idx="94">
                  <c:v>13.999999923355364</c:v>
                </c:pt>
                <c:pt idx="95">
                  <c:v>13.999999937248679</c:v>
                </c:pt>
                <c:pt idx="96">
                  <c:v>13.999999948623564</c:v>
                </c:pt>
                <c:pt idx="97">
                  <c:v>13.999999957936533</c:v>
                </c:pt>
                <c:pt idx="98">
                  <c:v>13.999999965561344</c:v>
                </c:pt>
                <c:pt idx="99">
                  <c:v>13.999999971804014</c:v>
                </c:pt>
                <c:pt idx="100">
                  <c:v>13.999999976915079</c:v>
                </c:pt>
                <c:pt idx="101">
                  <c:v>13.999999981099668</c:v>
                </c:pt>
                <c:pt idx="102">
                  <c:v>13.999999984525715</c:v>
                </c:pt>
                <c:pt idx="103">
                  <c:v>13.999999987330726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CD-4676-9469-2D552063322F}"/>
            </c:ext>
          </c:extLst>
        </c:ser>
        <c:ser>
          <c:idx val="7"/>
          <c:order val="1"/>
          <c:tx>
            <c:strRef>
              <c:f>'DBP formula'!$S$6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'DBP formula'!$A$7:$A$23</c:f>
              <c:numCache>
                <c:formatCode>General</c:formatCode>
                <c:ptCount val="1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xVal>
          <c:yVal>
            <c:numRef>
              <c:f>'DBP formula'!$S$7:$S$23</c:f>
              <c:numCache>
                <c:formatCode>General</c:formatCode>
                <c:ptCount val="17"/>
                <c:pt idx="0">
                  <c:v>0</c:v>
                </c:pt>
                <c:pt idx="1">
                  <c:v>0.86705369215559092</c:v>
                </c:pt>
                <c:pt idx="2">
                  <c:v>1.5228837118203054</c:v>
                </c:pt>
                <c:pt idx="3">
                  <c:v>2.0272714925505877</c:v>
                </c:pt>
                <c:pt idx="4">
                  <c:v>2.4201750974335354</c:v>
                </c:pt>
                <c:pt idx="5">
                  <c:v>2.7292923437572107</c:v>
                </c:pt>
                <c:pt idx="6">
                  <c:v>2.9743974090581871</c:v>
                </c:pt>
                <c:pt idx="7">
                  <c:v>3.1699522651171139</c:v>
                </c:pt>
                <c:pt idx="8">
                  <c:v>3.3267455985412848</c:v>
                </c:pt>
                <c:pt idx="9">
                  <c:v>3.4529584869058185</c:v>
                </c:pt>
                <c:pt idx="10">
                  <c:v>3.5548789777178134</c:v>
                </c:pt>
                <c:pt idx="11">
                  <c:v>3.6373943223763687</c:v>
                </c:pt>
                <c:pt idx="12">
                  <c:v>3.7043381824836983</c:v>
                </c:pt>
                <c:pt idx="13">
                  <c:v>3.7587407115885796</c:v>
                </c:pt>
                <c:pt idx="14">
                  <c:v>3.8030120294339955</c:v>
                </c:pt>
                <c:pt idx="15">
                  <c:v>3.8390790245010371</c:v>
                </c:pt>
                <c:pt idx="16">
                  <c:v>3.8684888100794321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D-4676-9469-2D552063322F}"/>
            </c:ext>
          </c:extLst>
        </c:ser>
        <c:ser>
          <c:idx val="8"/>
          <c:order val="2"/>
          <c:tx>
            <c:strRef>
              <c:f>'DBP formula'!$S$6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'DBP formula'!$A$7:$A$221</c:f>
              <c:numCache>
                <c:formatCode>General</c:formatCode>
                <c:ptCount val="21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</c:numCache>
            </c:numRef>
          </c:xVal>
          <c:yVal>
            <c:numRef>
              <c:f>'DBP formula'!$S$7:$S$221</c:f>
              <c:numCache>
                <c:formatCode>General</c:formatCode>
                <c:ptCount val="215"/>
                <c:pt idx="0">
                  <c:v>0</c:v>
                </c:pt>
                <c:pt idx="1">
                  <c:v>0.86705369215559092</c:v>
                </c:pt>
                <c:pt idx="2">
                  <c:v>1.5228837118203054</c:v>
                </c:pt>
                <c:pt idx="3">
                  <c:v>2.0272714925505877</c:v>
                </c:pt>
                <c:pt idx="4">
                  <c:v>2.4201750974335354</c:v>
                </c:pt>
                <c:pt idx="5">
                  <c:v>2.7292923437572107</c:v>
                </c:pt>
                <c:pt idx="6">
                  <c:v>2.9743974090581871</c:v>
                </c:pt>
                <c:pt idx="7">
                  <c:v>3.1699522651171139</c:v>
                </c:pt>
                <c:pt idx="8">
                  <c:v>3.3267455985412848</c:v>
                </c:pt>
                <c:pt idx="9">
                  <c:v>3.4529584869058185</c:v>
                </c:pt>
                <c:pt idx="10">
                  <c:v>3.5548789777178134</c:v>
                </c:pt>
                <c:pt idx="11">
                  <c:v>3.6373943223763687</c:v>
                </c:pt>
                <c:pt idx="12">
                  <c:v>3.7043381824836983</c:v>
                </c:pt>
                <c:pt idx="13">
                  <c:v>3.7587407115885796</c:v>
                </c:pt>
                <c:pt idx="14">
                  <c:v>3.8030120294339955</c:v>
                </c:pt>
                <c:pt idx="15">
                  <c:v>3.8390790245010371</c:v>
                </c:pt>
                <c:pt idx="16">
                  <c:v>3.8684888100794321</c:v>
                </c:pt>
                <c:pt idx="17">
                  <c:v>3.8924879302614812</c:v>
                </c:pt>
                <c:pt idx="18">
                  <c:v>3.9120836477672669</c:v>
                </c:pt>
                <c:pt idx="19">
                  <c:v>3.9280918016804311</c:v>
                </c:pt>
                <c:pt idx="20">
                  <c:v>3.9411744701235194</c:v>
                </c:pt>
                <c:pt idx="21">
                  <c:v>3.9518698061706812</c:v>
                </c:pt>
                <c:pt idx="22">
                  <c:v>3.960615805682091</c:v>
                </c:pt>
                <c:pt idx="23">
                  <c:v>3.9677693301372927</c:v>
                </c:pt>
                <c:pt idx="24">
                  <c:v>3.9736213915881891</c:v>
                </c:pt>
                <c:pt idx="25">
                  <c:v>3.9784094744395446</c:v>
                </c:pt>
                <c:pt idx="26">
                  <c:v>3.9823274955517123</c:v>
                </c:pt>
                <c:pt idx="27">
                  <c:v>3.9855338734973844</c:v>
                </c:pt>
                <c:pt idx="28">
                  <c:v>3.9881580781446218</c:v>
                </c:pt>
                <c:pt idx="29">
                  <c:v>3.9903059549643873</c:v>
                </c:pt>
                <c:pt idx="30">
                  <c:v>3.9920640587883569</c:v>
                </c:pt>
                <c:pt idx="31">
                  <c:v>3.9935031849967726</c:v>
                </c:pt>
                <c:pt idx="32">
                  <c:v>3.9946812492440431</c:v>
                </c:pt>
                <c:pt idx="33">
                  <c:v>3.9956456375727529</c:v>
                </c:pt>
                <c:pt idx="34">
                  <c:v>3.9964351254331572</c:v>
                </c:pt>
                <c:pt idx="35">
                  <c:v>3.997081445434771</c:v>
                </c:pt>
                <c:pt idx="36">
                  <c:v>3.9976105686300847</c:v>
                </c:pt>
                <c:pt idx="37">
                  <c:v>3.9980437520119887</c:v>
                </c:pt>
                <c:pt idx="38">
                  <c:v>3.9983983951078974</c:v>
                </c:pt>
                <c:pt idx="39">
                  <c:v>3.9986887406134968</c:v>
                </c:pt>
                <c:pt idx="40">
                  <c:v>3.9989264475633672</c:v>
                </c:pt>
                <c:pt idx="41">
                  <c:v>3.9991210602953036</c:v>
                </c:pt>
                <c:pt idx="42">
                  <c:v>3.9992803921993714</c:v>
                </c:pt>
                <c:pt idx="43">
                  <c:v>3.9994108397667012</c:v>
                </c:pt>
                <c:pt idx="44">
                  <c:v>3.9995176396181615</c:v>
                </c:pt>
                <c:pt idx="45">
                  <c:v>3.9996050788794948</c:v>
                </c:pt>
                <c:pt idx="46">
                  <c:v>3.9996766673802546</c:v>
                </c:pt>
                <c:pt idx="47">
                  <c:v>3.9997352786104532</c:v>
                </c:pt>
                <c:pt idx="48">
                  <c:v>3.9997832651073932</c:v>
                </c:pt>
                <c:pt idx="49">
                  <c:v>3.9998225529138725</c:v>
                </c:pt>
                <c:pt idx="50">
                  <c:v>3.9998547189056097</c:v>
                </c:pt>
                <c:pt idx="51">
                  <c:v>3.9998810540959595</c:v>
                </c:pt>
                <c:pt idx="52">
                  <c:v>3.9999026154616422</c:v>
                </c:pt>
                <c:pt idx="53">
                  <c:v>3.99992026837154</c:v>
                </c:pt>
                <c:pt idx="54">
                  <c:v>3.9999347213227536</c:v>
                </c:pt>
                <c:pt idx="55">
                  <c:v>3.9999465543789445</c:v>
                </c:pt>
                <c:pt idx="56">
                  <c:v>3.9999562424529196</c:v>
                </c:pt>
                <c:pt idx="57">
                  <c:v>3.9999641743682863</c:v>
                </c:pt>
                <c:pt idx="58">
                  <c:v>3.999970668465473</c:v>
                </c:pt>
                <c:pt idx="59">
                  <c:v>3.9999759853786281</c:v>
                </c:pt>
                <c:pt idx="60">
                  <c:v>3.9999803384963086</c:v>
                </c:pt>
                <c:pt idx="61">
                  <c:v>3.9999839025258619</c:v>
                </c:pt>
                <c:pt idx="62">
                  <c:v>3.99998682050528</c:v>
                </c:pt>
                <c:pt idx="63">
                  <c:v>3.999989209543974</c:v>
                </c:pt>
                <c:pt idx="64">
                  <c:v>3.9999911655228915</c:v>
                </c:pt>
                <c:pt idx="65">
                  <c:v>3.9999927669426278</c:v>
                </c:pt>
                <c:pt idx="66">
                  <c:v>3.9999940780739758</c:v>
                </c:pt>
                <c:pt idx="67">
                  <c:v>3.9999951515373717</c:v>
                </c:pt>
                <c:pt idx="68">
                  <c:v>3.999996030414759</c:v>
                </c:pt>
                <c:pt idx="69">
                  <c:v>3.9999967499786324</c:v>
                </c:pt>
                <c:pt idx="70">
                  <c:v>3.9999973391076562</c:v>
                </c:pt>
                <c:pt idx="71">
                  <c:v>3.9999978214456733</c:v>
                </c:pt>
                <c:pt idx="72">
                  <c:v>3.9999982163506194</c:v>
                </c:pt>
                <c:pt idx="73">
                  <c:v>3.9999985396714295</c:v>
                </c:pt>
                <c:pt idx="74">
                  <c:v>3.9999988043841093</c:v>
                </c:pt>
                <c:pt idx="75">
                  <c:v>3.9999990211125147</c:v>
                </c:pt>
                <c:pt idx="76">
                  <c:v>3.999999198554721</c:v>
                </c:pt>
                <c:pt idx="77">
                  <c:v>3.9999993438321089</c:v>
                </c:pt>
                <c:pt idx="78">
                  <c:v>3.9999994627751727</c:v>
                </c:pt>
                <c:pt idx="79">
                  <c:v>3.9999995601575149</c:v>
                </c:pt>
                <c:pt idx="80">
                  <c:v>3.9999996398874327</c:v>
                </c:pt>
                <c:pt idx="81">
                  <c:v>3.9999997051647678</c:v>
                </c:pt>
                <c:pt idx="82">
                  <c:v>3.999999758609329</c:v>
                </c:pt>
                <c:pt idx="83">
                  <c:v>3.9999998023660348</c:v>
                </c:pt>
                <c:pt idx="84">
                  <c:v>3.9999998381909951</c:v>
                </c:pt>
                <c:pt idx="85">
                  <c:v>3.9999998675219919</c:v>
                </c:pt>
                <c:pt idx="86">
                  <c:v>3.9999998915361807</c:v>
                </c:pt>
                <c:pt idx="87">
                  <c:v>3.9999999111973361</c:v>
                </c:pt>
                <c:pt idx="88">
                  <c:v>3.9999999272945281</c:v>
                </c:pt>
                <c:pt idx="89">
                  <c:v>3.9999999404737943</c:v>
                </c:pt>
                <c:pt idx="90">
                  <c:v>3.9999999512640647</c:v>
                </c:pt>
                <c:pt idx="91">
                  <c:v>3.9999999600983913</c:v>
                </c:pt>
                <c:pt idx="92">
                  <c:v>3.9999999673313256</c:v>
                </c:pt>
                <c:pt idx="93">
                  <c:v>3.9999999732531517</c:v>
                </c:pt>
                <c:pt idx="94">
                  <c:v>3.9999999781015325</c:v>
                </c:pt>
                <c:pt idx="95">
                  <c:v>3.999999982071051</c:v>
                </c:pt>
                <c:pt idx="96">
                  <c:v>3.999999985321018</c:v>
                </c:pt>
                <c:pt idx="97">
                  <c:v>3.999999987981866</c:v>
                </c:pt>
                <c:pt idx="98">
                  <c:v>3.9999999901603842</c:v>
                </c:pt>
                <c:pt idx="99">
                  <c:v>3.9999999919440041</c:v>
                </c:pt>
                <c:pt idx="100">
                  <c:v>3.9999999934043085</c:v>
                </c:pt>
                <c:pt idx="101">
                  <c:v>3.999999994599905</c:v>
                </c:pt>
                <c:pt idx="102">
                  <c:v>3.9999999955787762</c:v>
                </c:pt>
                <c:pt idx="103">
                  <c:v>3.999999996380208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CD-4676-9469-2D552063322F}"/>
            </c:ext>
          </c:extLst>
        </c:ser>
        <c:ser>
          <c:idx val="9"/>
          <c:order val="3"/>
          <c:tx>
            <c:strRef>
              <c:f>'DBP formula'!$R$6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'DBP formula'!$B$7:$B$221</c:f>
              <c:numCache>
                <c:formatCode>General</c:formatCode>
                <c:ptCount val="21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0.13999999999999999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0.22000000000000003</c:v>
                </c:pt>
                <c:pt idx="12">
                  <c:v>0.24</c:v>
                </c:pt>
                <c:pt idx="13">
                  <c:v>0.26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0.33999999999999997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0.42000000000000004</c:v>
                </c:pt>
                <c:pt idx="22">
                  <c:v>0.44000000000000006</c:v>
                </c:pt>
                <c:pt idx="23">
                  <c:v>0.45999999999999996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0.55999999999999994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0.65999999999999992</c:v>
                </c:pt>
                <c:pt idx="34">
                  <c:v>0.67999999999999994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0.84000000000000008</c:v>
                </c:pt>
                <c:pt idx="43">
                  <c:v>0.86</c:v>
                </c:pt>
                <c:pt idx="44">
                  <c:v>0.88000000000000012</c:v>
                </c:pt>
                <c:pt idx="45">
                  <c:v>0.9</c:v>
                </c:pt>
                <c:pt idx="46">
                  <c:v>0.91999999999999993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0.98000000000000009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1.1199999999999999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1.1800000000000002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1.3199999999999998</c:v>
                </c:pt>
                <c:pt idx="67">
                  <c:v>1.34</c:v>
                </c:pt>
                <c:pt idx="68">
                  <c:v>1.3599999999999999</c:v>
                </c:pt>
                <c:pt idx="69">
                  <c:v>1.3800000000000001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1.6199999999999999</c:v>
                </c:pt>
                <c:pt idx="82">
                  <c:v>1.64</c:v>
                </c:pt>
                <c:pt idx="83">
                  <c:v>1.6600000000000001</c:v>
                </c:pt>
                <c:pt idx="84">
                  <c:v>1.6800000000000002</c:v>
                </c:pt>
                <c:pt idx="85">
                  <c:v>1.7</c:v>
                </c:pt>
                <c:pt idx="86">
                  <c:v>1.72</c:v>
                </c:pt>
                <c:pt idx="87">
                  <c:v>1.7399999999999998</c:v>
                </c:pt>
                <c:pt idx="88">
                  <c:v>1.7600000000000002</c:v>
                </c:pt>
                <c:pt idx="89">
                  <c:v>1.78</c:v>
                </c:pt>
                <c:pt idx="90">
                  <c:v>1.8</c:v>
                </c:pt>
                <c:pt idx="91">
                  <c:v>1.8199999999999998</c:v>
                </c:pt>
                <c:pt idx="92">
                  <c:v>1.8399999999999999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1.9600000000000002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</c:numCache>
            </c:numRef>
          </c:xVal>
          <c:yVal>
            <c:numRef>
              <c:f>'DBP formula'!$R$7:$R$221</c:f>
              <c:numCache>
                <c:formatCode>General</c:formatCode>
                <c:ptCount val="215"/>
                <c:pt idx="0">
                  <c:v>0</c:v>
                </c:pt>
                <c:pt idx="1">
                  <c:v>3.0346879225445682</c:v>
                </c:pt>
                <c:pt idx="2">
                  <c:v>5.3300929913710684</c:v>
                </c:pt>
                <c:pt idx="3">
                  <c:v>7.095450223927056</c:v>
                </c:pt>
                <c:pt idx="4">
                  <c:v>8.470612841017374</c:v>
                </c:pt>
                <c:pt idx="5">
                  <c:v>9.552523203150237</c:v>
                </c:pt>
                <c:pt idx="6">
                  <c:v>10.410390931703656</c:v>
                </c:pt>
                <c:pt idx="7">
                  <c:v>11.094832927909899</c:v>
                </c:pt>
                <c:pt idx="8">
                  <c:v>11.643609594894496</c:v>
                </c:pt>
                <c:pt idx="9">
                  <c:v>12.085354704170365</c:v>
                </c:pt>
                <c:pt idx="10">
                  <c:v>12.442076422012347</c:v>
                </c:pt>
                <c:pt idx="11">
                  <c:v>12.73088012831729</c:v>
                </c:pt>
                <c:pt idx="12">
                  <c:v>12.965183638692944</c:v>
                </c:pt>
                <c:pt idx="13">
                  <c:v>13.155592490560027</c:v>
                </c:pt>
                <c:pt idx="14">
                  <c:v>13.310542103018985</c:v>
                </c:pt>
                <c:pt idx="15">
                  <c:v>13.436776585753629</c:v>
                </c:pt>
                <c:pt idx="16">
                  <c:v>13.539710835278013</c:v>
                </c:pt>
                <c:pt idx="17">
                  <c:v>13.623707755915184</c:v>
                </c:pt>
                <c:pt idx="18">
                  <c:v>13.692292767185434</c:v>
                </c:pt>
                <c:pt idx="19">
                  <c:v>13.748321305881509</c:v>
                </c:pt>
                <c:pt idx="20">
                  <c:v>13.794110645432319</c:v>
                </c:pt>
                <c:pt idx="21">
                  <c:v>13.831544321597384</c:v>
                </c:pt>
                <c:pt idx="22">
                  <c:v>13.862155319887322</c:v>
                </c:pt>
                <c:pt idx="23">
                  <c:v>13.887192655480524</c:v>
                </c:pt>
                <c:pt idx="24">
                  <c:v>13.907674870558663</c:v>
                </c:pt>
                <c:pt idx="25">
                  <c:v>13.924433160538404</c:v>
                </c:pt>
                <c:pt idx="26">
                  <c:v>13.938146234430993</c:v>
                </c:pt>
                <c:pt idx="27">
                  <c:v>13.949368557240843</c:v>
                </c:pt>
                <c:pt idx="28">
                  <c:v>13.958553273506176</c:v>
                </c:pt>
                <c:pt idx="29">
                  <c:v>13.966070842375357</c:v>
                </c:pt>
                <c:pt idx="30">
                  <c:v>13.97222420575925</c:v>
                </c:pt>
                <c:pt idx="31">
                  <c:v>13.977261147488703</c:v>
                </c:pt>
                <c:pt idx="32">
                  <c:v>13.98138437235415</c:v>
                </c:pt>
                <c:pt idx="33">
                  <c:v>13.984759731504635</c:v>
                </c:pt>
                <c:pt idx="34">
                  <c:v>13.987522939016049</c:v>
                </c:pt>
                <c:pt idx="35">
                  <c:v>13.989785059021699</c:v>
                </c:pt>
                <c:pt idx="36">
                  <c:v>13.991636990205297</c:v>
                </c:pt>
                <c:pt idx="37">
                  <c:v>13.993153132041959</c:v>
                </c:pt>
                <c:pt idx="38">
                  <c:v>13.99439438287764</c:v>
                </c:pt>
                <c:pt idx="39">
                  <c:v>13.995410592147239</c:v>
                </c:pt>
                <c:pt idx="40">
                  <c:v>13.996242566471786</c:v>
                </c:pt>
                <c:pt idx="41">
                  <c:v>13.996923711033563</c:v>
                </c:pt>
                <c:pt idx="42">
                  <c:v>13.9974813726978</c:v>
                </c:pt>
                <c:pt idx="43">
                  <c:v>13.997937939183453</c:v>
                </c:pt>
                <c:pt idx="44">
                  <c:v>13.998311738663565</c:v>
                </c:pt>
                <c:pt idx="45">
                  <c:v>13.998617776078232</c:v>
                </c:pt>
                <c:pt idx="46">
                  <c:v>13.99886833583089</c:v>
                </c:pt>
                <c:pt idx="47">
                  <c:v>13.999073475136585</c:v>
                </c:pt>
                <c:pt idx="48">
                  <c:v>13.999241427875877</c:v>
                </c:pt>
                <c:pt idx="49">
                  <c:v>13.999378935198553</c:v>
                </c:pt>
                <c:pt idx="50">
                  <c:v>13.999491516169634</c:v>
                </c:pt>
                <c:pt idx="51">
                  <c:v>13.999583689335859</c:v>
                </c:pt>
                <c:pt idx="52">
                  <c:v>13.999659154115747</c:v>
                </c:pt>
                <c:pt idx="53">
                  <c:v>13.999720939300392</c:v>
                </c:pt>
                <c:pt idx="54">
                  <c:v>13.999771524629637</c:v>
                </c:pt>
                <c:pt idx="55">
                  <c:v>13.999812940326306</c:v>
                </c:pt>
                <c:pt idx="56">
                  <c:v>13.99984684858522</c:v>
                </c:pt>
                <c:pt idx="57">
                  <c:v>13.999874610289003</c:v>
                </c:pt>
                <c:pt idx="58">
                  <c:v>13.999897339629154</c:v>
                </c:pt>
                <c:pt idx="59">
                  <c:v>13.999915948825199</c:v>
                </c:pt>
                <c:pt idx="60">
                  <c:v>13.999931184737081</c:v>
                </c:pt>
                <c:pt idx="61">
                  <c:v>13.999943658840516</c:v>
                </c:pt>
                <c:pt idx="62">
                  <c:v>13.999953871768481</c:v>
                </c:pt>
                <c:pt idx="63">
                  <c:v>13.999962233403908</c:v>
                </c:pt>
                <c:pt idx="64">
                  <c:v>13.999969079330121</c:v>
                </c:pt>
                <c:pt idx="65">
                  <c:v>13.999974684299197</c:v>
                </c:pt>
                <c:pt idx="66">
                  <c:v>13.999979273258916</c:v>
                </c:pt>
                <c:pt idx="67">
                  <c:v>13.999983030380802</c:v>
                </c:pt>
                <c:pt idx="68">
                  <c:v>13.999986106451656</c:v>
                </c:pt>
                <c:pt idx="69">
                  <c:v>13.999988624925212</c:v>
                </c:pt>
                <c:pt idx="70">
                  <c:v>13.999990686876796</c:v>
                </c:pt>
                <c:pt idx="71">
                  <c:v>13.999992375059858</c:v>
                </c:pt>
                <c:pt idx="72">
                  <c:v>13.999993757227168</c:v>
                </c:pt>
                <c:pt idx="73">
                  <c:v>13.999994888850003</c:v>
                </c:pt>
                <c:pt idx="74">
                  <c:v>13.999995815344382</c:v>
                </c:pt>
                <c:pt idx="75">
                  <c:v>13.999996573893801</c:v>
                </c:pt>
                <c:pt idx="76">
                  <c:v>13.999997194941523</c:v>
                </c:pt>
                <c:pt idx="77">
                  <c:v>13.999997703412383</c:v>
                </c:pt>
                <c:pt idx="78">
                  <c:v>13.999998119713103</c:v>
                </c:pt>
                <c:pt idx="79">
                  <c:v>13.999998460551302</c:v>
                </c:pt>
                <c:pt idx="80">
                  <c:v>13.999998739606013</c:v>
                </c:pt>
                <c:pt idx="81">
                  <c:v>13.999998968076687</c:v>
                </c:pt>
                <c:pt idx="82">
                  <c:v>13.999999155132652</c:v>
                </c:pt>
                <c:pt idx="83">
                  <c:v>13.999999308281122</c:v>
                </c:pt>
                <c:pt idx="84">
                  <c:v>13.999999433668483</c:v>
                </c:pt>
                <c:pt idx="85">
                  <c:v>13.999999536326971</c:v>
                </c:pt>
                <c:pt idx="86">
                  <c:v>13.999999620376633</c:v>
                </c:pt>
                <c:pt idx="87">
                  <c:v>13.999999689190677</c:v>
                </c:pt>
                <c:pt idx="88">
                  <c:v>13.99999974553085</c:v>
                </c:pt>
                <c:pt idx="89">
                  <c:v>13.999999791658281</c:v>
                </c:pt>
                <c:pt idx="90">
                  <c:v>13.999999829424226</c:v>
                </c:pt>
                <c:pt idx="91">
                  <c:v>13.999999860344369</c:v>
                </c:pt>
                <c:pt idx="92">
                  <c:v>13.999999885659641</c:v>
                </c:pt>
                <c:pt idx="93">
                  <c:v>13.999999906386032</c:v>
                </c:pt>
                <c:pt idx="94">
                  <c:v>13.999999923355364</c:v>
                </c:pt>
                <c:pt idx="95">
                  <c:v>13.999999937248679</c:v>
                </c:pt>
                <c:pt idx="96">
                  <c:v>13.999999948623564</c:v>
                </c:pt>
                <c:pt idx="97">
                  <c:v>13.999999957936533</c:v>
                </c:pt>
                <c:pt idx="98">
                  <c:v>13.999999965561344</c:v>
                </c:pt>
                <c:pt idx="99">
                  <c:v>13.999999971804014</c:v>
                </c:pt>
                <c:pt idx="100">
                  <c:v>13.999999976915079</c:v>
                </c:pt>
                <c:pt idx="101">
                  <c:v>13.999999981099668</c:v>
                </c:pt>
                <c:pt idx="102">
                  <c:v>13.999999984525715</c:v>
                </c:pt>
                <c:pt idx="103">
                  <c:v>13.999999987330726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8CD-4676-9469-2D552063322F}"/>
            </c:ext>
          </c:extLst>
        </c:ser>
        <c:ser>
          <c:idx val="10"/>
          <c:order val="4"/>
          <c:tx>
            <c:strRef>
              <c:f>'DBP formula'!$S$6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'DBP formula'!$A$7:$A$23</c:f>
              <c:numCache>
                <c:formatCode>General</c:formatCode>
                <c:ptCount val="1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xVal>
          <c:yVal>
            <c:numRef>
              <c:f>'DBP formula'!$S$7:$S$23</c:f>
              <c:numCache>
                <c:formatCode>General</c:formatCode>
                <c:ptCount val="17"/>
                <c:pt idx="0">
                  <c:v>0</c:v>
                </c:pt>
                <c:pt idx="1">
                  <c:v>0.86705369215559092</c:v>
                </c:pt>
                <c:pt idx="2">
                  <c:v>1.5228837118203054</c:v>
                </c:pt>
                <c:pt idx="3">
                  <c:v>2.0272714925505877</c:v>
                </c:pt>
                <c:pt idx="4">
                  <c:v>2.4201750974335354</c:v>
                </c:pt>
                <c:pt idx="5">
                  <c:v>2.7292923437572107</c:v>
                </c:pt>
                <c:pt idx="6">
                  <c:v>2.9743974090581871</c:v>
                </c:pt>
                <c:pt idx="7">
                  <c:v>3.1699522651171139</c:v>
                </c:pt>
                <c:pt idx="8">
                  <c:v>3.3267455985412848</c:v>
                </c:pt>
                <c:pt idx="9">
                  <c:v>3.4529584869058185</c:v>
                </c:pt>
                <c:pt idx="10">
                  <c:v>3.5548789777178134</c:v>
                </c:pt>
                <c:pt idx="11">
                  <c:v>3.6373943223763687</c:v>
                </c:pt>
                <c:pt idx="12">
                  <c:v>3.7043381824836983</c:v>
                </c:pt>
                <c:pt idx="13">
                  <c:v>3.7587407115885796</c:v>
                </c:pt>
                <c:pt idx="14">
                  <c:v>3.8030120294339955</c:v>
                </c:pt>
                <c:pt idx="15">
                  <c:v>3.8390790245010371</c:v>
                </c:pt>
                <c:pt idx="16">
                  <c:v>3.8684888100794321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8CD-4676-9469-2D552063322F}"/>
            </c:ext>
          </c:extLst>
        </c:ser>
        <c:ser>
          <c:idx val="11"/>
          <c:order val="5"/>
          <c:tx>
            <c:strRef>
              <c:f>'DBP formula'!$S$6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'DBP formula'!$B$7:$B$221</c:f>
              <c:numCache>
                <c:formatCode>General</c:formatCode>
                <c:ptCount val="21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0.13999999999999999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0.22000000000000003</c:v>
                </c:pt>
                <c:pt idx="12">
                  <c:v>0.24</c:v>
                </c:pt>
                <c:pt idx="13">
                  <c:v>0.26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0.33999999999999997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0.42000000000000004</c:v>
                </c:pt>
                <c:pt idx="22">
                  <c:v>0.44000000000000006</c:v>
                </c:pt>
                <c:pt idx="23">
                  <c:v>0.45999999999999996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0.55999999999999994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0.65999999999999992</c:v>
                </c:pt>
                <c:pt idx="34">
                  <c:v>0.67999999999999994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0.84000000000000008</c:v>
                </c:pt>
                <c:pt idx="43">
                  <c:v>0.86</c:v>
                </c:pt>
                <c:pt idx="44">
                  <c:v>0.88000000000000012</c:v>
                </c:pt>
                <c:pt idx="45">
                  <c:v>0.9</c:v>
                </c:pt>
                <c:pt idx="46">
                  <c:v>0.91999999999999993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0.98000000000000009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1.1199999999999999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1.1800000000000002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1.3199999999999998</c:v>
                </c:pt>
                <c:pt idx="67">
                  <c:v>1.34</c:v>
                </c:pt>
                <c:pt idx="68">
                  <c:v>1.3599999999999999</c:v>
                </c:pt>
                <c:pt idx="69">
                  <c:v>1.3800000000000001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1.6199999999999999</c:v>
                </c:pt>
                <c:pt idx="82">
                  <c:v>1.64</c:v>
                </c:pt>
                <c:pt idx="83">
                  <c:v>1.6600000000000001</c:v>
                </c:pt>
                <c:pt idx="84">
                  <c:v>1.6800000000000002</c:v>
                </c:pt>
                <c:pt idx="85">
                  <c:v>1.7</c:v>
                </c:pt>
                <c:pt idx="86">
                  <c:v>1.72</c:v>
                </c:pt>
                <c:pt idx="87">
                  <c:v>1.7399999999999998</c:v>
                </c:pt>
                <c:pt idx="88">
                  <c:v>1.7600000000000002</c:v>
                </c:pt>
                <c:pt idx="89">
                  <c:v>1.78</c:v>
                </c:pt>
                <c:pt idx="90">
                  <c:v>1.8</c:v>
                </c:pt>
                <c:pt idx="91">
                  <c:v>1.8199999999999998</c:v>
                </c:pt>
                <c:pt idx="92">
                  <c:v>1.8399999999999999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1.9600000000000002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</c:numCache>
            </c:numRef>
          </c:xVal>
          <c:yVal>
            <c:numRef>
              <c:f>'DBP formula'!$S$7:$S$221</c:f>
              <c:numCache>
                <c:formatCode>General</c:formatCode>
                <c:ptCount val="215"/>
                <c:pt idx="0">
                  <c:v>0</c:v>
                </c:pt>
                <c:pt idx="1">
                  <c:v>0.86705369215559092</c:v>
                </c:pt>
                <c:pt idx="2">
                  <c:v>1.5228837118203054</c:v>
                </c:pt>
                <c:pt idx="3">
                  <c:v>2.0272714925505877</c:v>
                </c:pt>
                <c:pt idx="4">
                  <c:v>2.4201750974335354</c:v>
                </c:pt>
                <c:pt idx="5">
                  <c:v>2.7292923437572107</c:v>
                </c:pt>
                <c:pt idx="6">
                  <c:v>2.9743974090581871</c:v>
                </c:pt>
                <c:pt idx="7">
                  <c:v>3.1699522651171139</c:v>
                </c:pt>
                <c:pt idx="8">
                  <c:v>3.3267455985412848</c:v>
                </c:pt>
                <c:pt idx="9">
                  <c:v>3.4529584869058185</c:v>
                </c:pt>
                <c:pt idx="10">
                  <c:v>3.5548789777178134</c:v>
                </c:pt>
                <c:pt idx="11">
                  <c:v>3.6373943223763687</c:v>
                </c:pt>
                <c:pt idx="12">
                  <c:v>3.7043381824836983</c:v>
                </c:pt>
                <c:pt idx="13">
                  <c:v>3.7587407115885796</c:v>
                </c:pt>
                <c:pt idx="14">
                  <c:v>3.8030120294339955</c:v>
                </c:pt>
                <c:pt idx="15">
                  <c:v>3.8390790245010371</c:v>
                </c:pt>
                <c:pt idx="16">
                  <c:v>3.8684888100794321</c:v>
                </c:pt>
                <c:pt idx="17">
                  <c:v>3.8924879302614812</c:v>
                </c:pt>
                <c:pt idx="18">
                  <c:v>3.9120836477672669</c:v>
                </c:pt>
                <c:pt idx="19">
                  <c:v>3.9280918016804311</c:v>
                </c:pt>
                <c:pt idx="20">
                  <c:v>3.9411744701235194</c:v>
                </c:pt>
                <c:pt idx="21">
                  <c:v>3.9518698061706812</c:v>
                </c:pt>
                <c:pt idx="22">
                  <c:v>3.960615805682091</c:v>
                </c:pt>
                <c:pt idx="23">
                  <c:v>3.9677693301372927</c:v>
                </c:pt>
                <c:pt idx="24">
                  <c:v>3.9736213915881891</c:v>
                </c:pt>
                <c:pt idx="25">
                  <c:v>3.9784094744395446</c:v>
                </c:pt>
                <c:pt idx="26">
                  <c:v>3.9823274955517123</c:v>
                </c:pt>
                <c:pt idx="27">
                  <c:v>3.9855338734973844</c:v>
                </c:pt>
                <c:pt idx="28">
                  <c:v>3.9881580781446218</c:v>
                </c:pt>
                <c:pt idx="29">
                  <c:v>3.9903059549643873</c:v>
                </c:pt>
                <c:pt idx="30">
                  <c:v>3.9920640587883569</c:v>
                </c:pt>
                <c:pt idx="31">
                  <c:v>3.9935031849967726</c:v>
                </c:pt>
                <c:pt idx="32">
                  <c:v>3.9946812492440431</c:v>
                </c:pt>
                <c:pt idx="33">
                  <c:v>3.9956456375727529</c:v>
                </c:pt>
                <c:pt idx="34">
                  <c:v>3.9964351254331572</c:v>
                </c:pt>
                <c:pt idx="35">
                  <c:v>3.997081445434771</c:v>
                </c:pt>
                <c:pt idx="36">
                  <c:v>3.9976105686300847</c:v>
                </c:pt>
                <c:pt idx="37">
                  <c:v>3.9980437520119887</c:v>
                </c:pt>
                <c:pt idx="38">
                  <c:v>3.9983983951078974</c:v>
                </c:pt>
                <c:pt idx="39">
                  <c:v>3.9986887406134968</c:v>
                </c:pt>
                <c:pt idx="40">
                  <c:v>3.9989264475633672</c:v>
                </c:pt>
                <c:pt idx="41">
                  <c:v>3.9991210602953036</c:v>
                </c:pt>
                <c:pt idx="42">
                  <c:v>3.9992803921993714</c:v>
                </c:pt>
                <c:pt idx="43">
                  <c:v>3.9994108397667012</c:v>
                </c:pt>
                <c:pt idx="44">
                  <c:v>3.9995176396181615</c:v>
                </c:pt>
                <c:pt idx="45">
                  <c:v>3.9996050788794948</c:v>
                </c:pt>
                <c:pt idx="46">
                  <c:v>3.9996766673802546</c:v>
                </c:pt>
                <c:pt idx="47">
                  <c:v>3.9997352786104532</c:v>
                </c:pt>
                <c:pt idx="48">
                  <c:v>3.9997832651073932</c:v>
                </c:pt>
                <c:pt idx="49">
                  <c:v>3.9998225529138725</c:v>
                </c:pt>
                <c:pt idx="50">
                  <c:v>3.9998547189056097</c:v>
                </c:pt>
                <c:pt idx="51">
                  <c:v>3.9998810540959595</c:v>
                </c:pt>
                <c:pt idx="52">
                  <c:v>3.9999026154616422</c:v>
                </c:pt>
                <c:pt idx="53">
                  <c:v>3.99992026837154</c:v>
                </c:pt>
                <c:pt idx="54">
                  <c:v>3.9999347213227536</c:v>
                </c:pt>
                <c:pt idx="55">
                  <c:v>3.9999465543789445</c:v>
                </c:pt>
                <c:pt idx="56">
                  <c:v>3.9999562424529196</c:v>
                </c:pt>
                <c:pt idx="57">
                  <c:v>3.9999641743682863</c:v>
                </c:pt>
                <c:pt idx="58">
                  <c:v>3.999970668465473</c:v>
                </c:pt>
                <c:pt idx="59">
                  <c:v>3.9999759853786281</c:v>
                </c:pt>
                <c:pt idx="60">
                  <c:v>3.9999803384963086</c:v>
                </c:pt>
                <c:pt idx="61">
                  <c:v>3.9999839025258619</c:v>
                </c:pt>
                <c:pt idx="62">
                  <c:v>3.99998682050528</c:v>
                </c:pt>
                <c:pt idx="63">
                  <c:v>3.999989209543974</c:v>
                </c:pt>
                <c:pt idx="64">
                  <c:v>3.9999911655228915</c:v>
                </c:pt>
                <c:pt idx="65">
                  <c:v>3.9999927669426278</c:v>
                </c:pt>
                <c:pt idx="66">
                  <c:v>3.9999940780739758</c:v>
                </c:pt>
                <c:pt idx="67">
                  <c:v>3.9999951515373717</c:v>
                </c:pt>
                <c:pt idx="68">
                  <c:v>3.999996030414759</c:v>
                </c:pt>
                <c:pt idx="69">
                  <c:v>3.9999967499786324</c:v>
                </c:pt>
                <c:pt idx="70">
                  <c:v>3.9999973391076562</c:v>
                </c:pt>
                <c:pt idx="71">
                  <c:v>3.9999978214456733</c:v>
                </c:pt>
                <c:pt idx="72">
                  <c:v>3.9999982163506194</c:v>
                </c:pt>
                <c:pt idx="73">
                  <c:v>3.9999985396714295</c:v>
                </c:pt>
                <c:pt idx="74">
                  <c:v>3.9999988043841093</c:v>
                </c:pt>
                <c:pt idx="75">
                  <c:v>3.9999990211125147</c:v>
                </c:pt>
                <c:pt idx="76">
                  <c:v>3.999999198554721</c:v>
                </c:pt>
                <c:pt idx="77">
                  <c:v>3.9999993438321089</c:v>
                </c:pt>
                <c:pt idx="78">
                  <c:v>3.9999994627751727</c:v>
                </c:pt>
                <c:pt idx="79">
                  <c:v>3.9999995601575149</c:v>
                </c:pt>
                <c:pt idx="80">
                  <c:v>3.9999996398874327</c:v>
                </c:pt>
                <c:pt idx="81">
                  <c:v>3.9999997051647678</c:v>
                </c:pt>
                <c:pt idx="82">
                  <c:v>3.999999758609329</c:v>
                </c:pt>
                <c:pt idx="83">
                  <c:v>3.9999998023660348</c:v>
                </c:pt>
                <c:pt idx="84">
                  <c:v>3.9999998381909951</c:v>
                </c:pt>
                <c:pt idx="85">
                  <c:v>3.9999998675219919</c:v>
                </c:pt>
                <c:pt idx="86">
                  <c:v>3.9999998915361807</c:v>
                </c:pt>
                <c:pt idx="87">
                  <c:v>3.9999999111973361</c:v>
                </c:pt>
                <c:pt idx="88">
                  <c:v>3.9999999272945281</c:v>
                </c:pt>
                <c:pt idx="89">
                  <c:v>3.9999999404737943</c:v>
                </c:pt>
                <c:pt idx="90">
                  <c:v>3.9999999512640647</c:v>
                </c:pt>
                <c:pt idx="91">
                  <c:v>3.9999999600983913</c:v>
                </c:pt>
                <c:pt idx="92">
                  <c:v>3.9999999673313256</c:v>
                </c:pt>
                <c:pt idx="93">
                  <c:v>3.9999999732531517</c:v>
                </c:pt>
                <c:pt idx="94">
                  <c:v>3.9999999781015325</c:v>
                </c:pt>
                <c:pt idx="95">
                  <c:v>3.999999982071051</c:v>
                </c:pt>
                <c:pt idx="96">
                  <c:v>3.999999985321018</c:v>
                </c:pt>
                <c:pt idx="97">
                  <c:v>3.999999987981866</c:v>
                </c:pt>
                <c:pt idx="98">
                  <c:v>3.9999999901603842</c:v>
                </c:pt>
                <c:pt idx="99">
                  <c:v>3.9999999919440041</c:v>
                </c:pt>
                <c:pt idx="100">
                  <c:v>3.9999999934043085</c:v>
                </c:pt>
                <c:pt idx="101">
                  <c:v>3.999999994599905</c:v>
                </c:pt>
                <c:pt idx="102">
                  <c:v>3.9999999955787762</c:v>
                </c:pt>
                <c:pt idx="103">
                  <c:v>3.999999996380208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8CD-4676-9469-2D552063322F}"/>
            </c:ext>
          </c:extLst>
        </c:ser>
        <c:ser>
          <c:idx val="0"/>
          <c:order val="6"/>
          <c:tx>
            <c:strRef>
              <c:f>'DBP formula'!$P$6</c:f>
              <c:strCache>
                <c:ptCount val="1"/>
                <c:pt idx="0">
                  <c:v>3.6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'DBP formula'!$A$7:$A$221</c:f>
              <c:numCache>
                <c:formatCode>General</c:formatCode>
                <c:ptCount val="21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</c:numCache>
            </c:numRef>
          </c:xVal>
          <c:yVal>
            <c:numRef>
              <c:f>'DBP formula'!$P$7:$P$221</c:f>
              <c:numCache>
                <c:formatCode>General</c:formatCode>
                <c:ptCount val="215"/>
                <c:pt idx="0">
                  <c:v>0</c:v>
                </c:pt>
                <c:pt idx="1">
                  <c:v>2.9990469725668092</c:v>
                </c:pt>
                <c:pt idx="2">
                  <c:v>5.2484625113563279</c:v>
                </c:pt>
                <c:pt idx="3">
                  <c:v>6.9674232621321837</c:v>
                </c:pt>
                <c:pt idx="4">
                  <c:v>8.2998579523659313</c:v>
                </c:pt>
                <c:pt idx="5">
                  <c:v>9.3441246794870771</c:v>
                </c:pt>
                <c:pt idx="6">
                  <c:v>10.169636000750579</c:v>
                </c:pt>
                <c:pt idx="7">
                  <c:v>10.826678243530516</c:v>
                </c:pt>
                <c:pt idx="8">
                  <c:v>11.352473637452645</c:v>
                </c:pt>
                <c:pt idx="9">
                  <c:v>11.775066737680685</c:v>
                </c:pt>
                <c:pt idx="10">
                  <c:v>12.115898530434773</c:v>
                </c:pt>
                <c:pt idx="11">
                  <c:v>12.391560534146494</c:v>
                </c:pt>
                <c:pt idx="12">
                  <c:v>12.615020363099788</c:v>
                </c:pt>
                <c:pt idx="13">
                  <c:v>12.796497081248893</c:v>
                </c:pt>
                <c:pt idx="14">
                  <c:v>12.944098681216992</c:v>
                </c:pt>
                <c:pt idx="15">
                  <c:v>13.064294329976272</c:v>
                </c:pt>
                <c:pt idx="16">
                  <c:v>13.162269485368306</c:v>
                </c:pt>
                <c:pt idx="17">
                  <c:v>13.242196440863172</c:v>
                </c:pt>
                <c:pt idx="18">
                  <c:v>13.307442781902896</c:v>
                </c:pt>
                <c:pt idx="19">
                  <c:v>13.36073357288441</c:v>
                </c:pt>
                <c:pt idx="20">
                  <c:v>13.404278599459234</c:v>
                </c:pt>
                <c:pt idx="21">
                  <c:v>13.439872904501701</c:v>
                </c:pt>
                <c:pt idx="22">
                  <c:v>13.468976700164886</c:v>
                </c:pt>
                <c:pt idx="23">
                  <c:v>13.492779207859071</c:v>
                </c:pt>
                <c:pt idx="24">
                  <c:v>13.512249874596606</c:v>
                </c:pt>
                <c:pt idx="25">
                  <c:v>13.528179607157465</c:v>
                </c:pt>
                <c:pt idx="26">
                  <c:v>13.541214067298863</c:v>
                </c:pt>
                <c:pt idx="27">
                  <c:v>13.551880622170609</c:v>
                </c:pt>
                <c:pt idx="28">
                  <c:v>13.560610203117458</c:v>
                </c:pt>
                <c:pt idx="29">
                  <c:v>13.5677550644258</c:v>
                </c:pt>
                <c:pt idx="30">
                  <c:v>13.573603230952537</c:v>
                </c:pt>
                <c:pt idx="31">
                  <c:v>13.578390265345524</c:v>
                </c:pt>
                <c:pt idx="32">
                  <c:v>13.582308861101065</c:v>
                </c:pt>
                <c:pt idx="33">
                  <c:v>13.585516669178549</c:v>
                </c:pt>
                <c:pt idx="34">
                  <c:v>13.588142687474242</c:v>
                </c:pt>
                <c:pt idx="35">
                  <c:v>13.590292479750826</c:v>
                </c:pt>
                <c:pt idx="36">
                  <c:v>13.592052440279689</c:v>
                </c:pt>
                <c:pt idx="37">
                  <c:v>13.593493279905317</c:v>
                </c:pt>
                <c:pt idx="38">
                  <c:v>13.594672876489598</c:v>
                </c:pt>
                <c:pt idx="39">
                  <c:v>13.595638606176859</c:v>
                </c:pt>
                <c:pt idx="40">
                  <c:v>13.59642925040975</c:v>
                </c:pt>
                <c:pt idx="41">
                  <c:v>13.597076556147799</c:v>
                </c:pt>
                <c:pt idx="42">
                  <c:v>13.5976065125198</c:v>
                </c:pt>
                <c:pt idx="43">
                  <c:v>13.598040395558154</c:v>
                </c:pt>
                <c:pt idx="44">
                  <c:v>13.598395623219712</c:v>
                </c:pt>
                <c:pt idx="45">
                  <c:v>13.598686455192958</c:v>
                </c:pt>
                <c:pt idx="46">
                  <c:v>13.598924565701047</c:v>
                </c:pt>
                <c:pt idx="47">
                  <c:v>13.599119512372356</c:v>
                </c:pt>
                <c:pt idx="48">
                  <c:v>13.599279120051548</c:v>
                </c:pt>
                <c:pt idx="49">
                  <c:v>13.599409794992171</c:v>
                </c:pt>
                <c:pt idx="50">
                  <c:v>13.599516782065383</c:v>
                </c:pt>
                <c:pt idx="51">
                  <c:v>13.599604375324288</c:v>
                </c:pt>
                <c:pt idx="52">
                  <c:v>13.599676090385765</c:v>
                </c:pt>
                <c:pt idx="53">
                  <c:v>13.599734805555643</c:v>
                </c:pt>
                <c:pt idx="54">
                  <c:v>13.599782877366041</c:v>
                </c:pt>
                <c:pt idx="55">
                  <c:v>13.59982223516529</c:v>
                </c:pt>
                <c:pt idx="56">
                  <c:v>13.599854458558795</c:v>
                </c:pt>
                <c:pt idx="57">
                  <c:v>13.599880840810448</c:v>
                </c:pt>
                <c:pt idx="58">
                  <c:v>13.599902440750045</c:v>
                </c:pt>
                <c:pt idx="59">
                  <c:v>13.599920125270664</c:v>
                </c:pt>
                <c:pt idx="60">
                  <c:v>13.599934604122037</c:v>
                </c:pt>
                <c:pt idx="61">
                  <c:v>13.599946458396552</c:v>
                </c:pt>
                <c:pt idx="62">
                  <c:v>13.599956163851376</c:v>
                </c:pt>
                <c:pt idx="63">
                  <c:v>13.599964110002849</c:v>
                </c:pt>
                <c:pt idx="64">
                  <c:v>13.599970615759508</c:v>
                </c:pt>
                <c:pt idx="65">
                  <c:v>13.599975942221272</c:v>
                </c:pt>
                <c:pt idx="66">
                  <c:v>13.599980303158459</c:v>
                </c:pt>
                <c:pt idx="67">
                  <c:v>13.599983873591267</c:v>
                </c:pt>
                <c:pt idx="68">
                  <c:v>13.599986796814022</c:v>
                </c:pt>
                <c:pt idx="69">
                  <c:v>13.599989190146129</c:v>
                </c:pt>
                <c:pt idx="70">
                  <c:v>13.599991149640555</c:v>
                </c:pt>
                <c:pt idx="71">
                  <c:v>13.599992753938784</c:v>
                </c:pt>
                <c:pt idx="72">
                  <c:v>13.599994067427003</c:v>
                </c:pt>
                <c:pt idx="73">
                  <c:v>13.599995142820148</c:v>
                </c:pt>
                <c:pt idx="74">
                  <c:v>13.599996023277553</c:v>
                </c:pt>
                <c:pt idx="75">
                  <c:v>13.599996744135085</c:v>
                </c:pt>
                <c:pt idx="76">
                  <c:v>13.599997334323298</c:v>
                </c:pt>
                <c:pt idx="77">
                  <c:v>13.599997817528529</c:v>
                </c:pt>
                <c:pt idx="78">
                  <c:v>13.599998213143504</c:v>
                </c:pt>
                <c:pt idx="79">
                  <c:v>13.599998537045643</c:v>
                </c:pt>
                <c:pt idx="80">
                  <c:v>13.599998802234285</c:v>
                </c:pt>
                <c:pt idx="81">
                  <c:v>13.599999019352378</c:v>
                </c:pt>
                <c:pt idx="82">
                  <c:v>13.599999197113636</c:v>
                </c:pt>
                <c:pt idx="83">
                  <c:v>13.599999342652245</c:v>
                </c:pt>
                <c:pt idx="84">
                  <c:v>13.599999461809178</c:v>
                </c:pt>
                <c:pt idx="85">
                  <c:v>13.599999559366625</c:v>
                </c:pt>
                <c:pt idx="86">
                  <c:v>13.599999639239906</c:v>
                </c:pt>
                <c:pt idx="87">
                  <c:v>13.599999704634616</c:v>
                </c:pt>
                <c:pt idx="88">
                  <c:v>13.599999758175278</c:v>
                </c:pt>
                <c:pt idx="89">
                  <c:v>13.599999802010663</c:v>
                </c:pt>
                <c:pt idx="90">
                  <c:v>13.599999837900041</c:v>
                </c:pt>
                <c:pt idx="91">
                  <c:v>13.599999867283778</c:v>
                </c:pt>
                <c:pt idx="92">
                  <c:v>13.599999891341147</c:v>
                </c:pt>
                <c:pt idx="93">
                  <c:v>13.599999911037655</c:v>
                </c:pt>
                <c:pt idx="94">
                  <c:v>13.599999927163793</c:v>
                </c:pt>
                <c:pt idx="95">
                  <c:v>13.599999940366759</c:v>
                </c:pt>
                <c:pt idx="96">
                  <c:v>13.59999995117643</c:v>
                </c:pt>
                <c:pt idx="97">
                  <c:v>13.599999960026642</c:v>
                </c:pt>
                <c:pt idx="98">
                  <c:v>13.599999967272584</c:v>
                </c:pt>
                <c:pt idx="99">
                  <c:v>13.599999973205058</c:v>
                </c:pt>
                <c:pt idx="100">
                  <c:v>13.599999978062156</c:v>
                </c:pt>
                <c:pt idx="101">
                  <c:v>13.599999982038812</c:v>
                </c:pt>
                <c:pt idx="102">
                  <c:v>13.599999985294621</c:v>
                </c:pt>
                <c:pt idx="103">
                  <c:v>13.599999987960254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8CD-4676-9469-2D552063322F}"/>
            </c:ext>
          </c:extLst>
        </c:ser>
        <c:ser>
          <c:idx val="4"/>
          <c:order val="7"/>
          <c:tx>
            <c:strRef>
              <c:f>'DBP formula'!$S$6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'DBP formula'!$A$7:$A$23</c:f>
              <c:numCache>
                <c:formatCode>General</c:formatCode>
                <c:ptCount val="1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xVal>
          <c:yVal>
            <c:numRef>
              <c:f>'DBP formula'!$S$7:$S$23</c:f>
              <c:numCache>
                <c:formatCode>General</c:formatCode>
                <c:ptCount val="17"/>
                <c:pt idx="0">
                  <c:v>0</c:v>
                </c:pt>
                <c:pt idx="1">
                  <c:v>0.86705369215559092</c:v>
                </c:pt>
                <c:pt idx="2">
                  <c:v>1.5228837118203054</c:v>
                </c:pt>
                <c:pt idx="3">
                  <c:v>2.0272714925505877</c:v>
                </c:pt>
                <c:pt idx="4">
                  <c:v>2.4201750974335354</c:v>
                </c:pt>
                <c:pt idx="5">
                  <c:v>2.7292923437572107</c:v>
                </c:pt>
                <c:pt idx="6">
                  <c:v>2.9743974090581871</c:v>
                </c:pt>
                <c:pt idx="7">
                  <c:v>3.1699522651171139</c:v>
                </c:pt>
                <c:pt idx="8">
                  <c:v>3.3267455985412848</c:v>
                </c:pt>
                <c:pt idx="9">
                  <c:v>3.4529584869058185</c:v>
                </c:pt>
                <c:pt idx="10">
                  <c:v>3.5548789777178134</c:v>
                </c:pt>
                <c:pt idx="11">
                  <c:v>3.6373943223763687</c:v>
                </c:pt>
                <c:pt idx="12">
                  <c:v>3.7043381824836983</c:v>
                </c:pt>
                <c:pt idx="13">
                  <c:v>3.7587407115885796</c:v>
                </c:pt>
                <c:pt idx="14">
                  <c:v>3.8030120294339955</c:v>
                </c:pt>
                <c:pt idx="15">
                  <c:v>3.8390790245010371</c:v>
                </c:pt>
                <c:pt idx="16">
                  <c:v>3.8684888100794321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CD-4676-9469-2D552063322F}"/>
            </c:ext>
          </c:extLst>
        </c:ser>
        <c:ser>
          <c:idx val="5"/>
          <c:order val="8"/>
          <c:tx>
            <c:strRef>
              <c:f>'DBP formula'!$M$6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'DBP formula'!$A$7:$A$221</c:f>
              <c:numCache>
                <c:formatCode>General</c:formatCode>
                <c:ptCount val="21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</c:numCache>
            </c:numRef>
          </c:xVal>
          <c:yVal>
            <c:numRef>
              <c:f>'DBP formula'!$M$7:$M$221</c:f>
              <c:numCache>
                <c:formatCode>General</c:formatCode>
                <c:ptCount val="215"/>
                <c:pt idx="0">
                  <c:v>0</c:v>
                </c:pt>
                <c:pt idx="1">
                  <c:v>2.9629685852792584</c:v>
                </c:pt>
                <c:pt idx="2">
                  <c:v>5.1486502736503699</c:v>
                </c:pt>
                <c:pt idx="3">
                  <c:v>6.798178612469914</c:v>
                </c:pt>
                <c:pt idx="4">
                  <c:v>8.0646428735646545</c:v>
                </c:pt>
                <c:pt idx="5">
                  <c:v>9.0498838148936382</c:v>
                </c:pt>
                <c:pt idx="6">
                  <c:v>9.8242251857595893</c:v>
                </c:pt>
                <c:pt idx="7">
                  <c:v>10.437716786252146</c:v>
                </c:pt>
                <c:pt idx="8">
                  <c:v>10.926869491814315</c:v>
                </c:pt>
                <c:pt idx="9">
                  <c:v>11.318863334396323</c:v>
                </c:pt>
                <c:pt idx="10">
                  <c:v>11.634273233759791</c:v>
                </c:pt>
                <c:pt idx="11">
                  <c:v>11.888890598216316</c:v>
                </c:pt>
                <c:pt idx="12">
                  <c:v>12.094974438781133</c:v>
                </c:pt>
                <c:pt idx="13">
                  <c:v>12.26213158046774</c:v>
                </c:pt>
                <c:pt idx="14">
                  <c:v>12.397949202732779</c:v>
                </c:pt>
                <c:pt idx="15">
                  <c:v>12.508457974303571</c:v>
                </c:pt>
                <c:pt idx="16">
                  <c:v>12.598476768242188</c:v>
                </c:pt>
                <c:pt idx="17">
                  <c:v>12.671872949729327</c:v>
                </c:pt>
                <c:pt idx="18">
                  <c:v>12.73176138678461</c:v>
                </c:pt>
                <c:pt idx="19">
                  <c:v>12.78065826341547</c:v>
                </c:pt>
                <c:pt idx="20">
                  <c:v>12.820601069327035</c:v>
                </c:pt>
                <c:pt idx="21">
                  <c:v>12.853242949343576</c:v>
                </c:pt>
                <c:pt idx="22">
                  <c:v>12.879927392892455</c:v>
                </c:pt>
                <c:pt idx="23">
                  <c:v>12.901747697488227</c:v>
                </c:pt>
                <c:pt idx="24">
                  <c:v>12.919594537116831</c:v>
                </c:pt>
                <c:pt idx="25">
                  <c:v>12.934194167706361</c:v>
                </c:pt>
                <c:pt idx="26">
                  <c:v>12.94613921527541</c:v>
                </c:pt>
                <c:pt idx="27">
                  <c:v>12.955913555811113</c:v>
                </c:pt>
                <c:pt idx="28">
                  <c:v>12.963912467069632</c:v>
                </c:pt>
                <c:pt idx="29">
                  <c:v>12.970458981970255</c:v>
                </c:pt>
                <c:pt idx="30">
                  <c:v>12.975817180473367</c:v>
                </c:pt>
                <c:pt idx="31">
                  <c:v>12.980203007140164</c:v>
                </c:pt>
                <c:pt idx="32">
                  <c:v>12.983793084406935</c:v>
                </c:pt>
                <c:pt idx="33">
                  <c:v>12.986731899258867</c:v>
                </c:pt>
                <c:pt idx="34">
                  <c:v>12.989137667759589</c:v>
                </c:pt>
                <c:pt idx="35">
                  <c:v>12.991107123522422</c:v>
                </c:pt>
                <c:pt idx="36">
                  <c:v>12.99271942947567</c:v>
                </c:pt>
                <c:pt idx="37">
                  <c:v>12.99403937471682</c:v>
                </c:pt>
                <c:pt idx="38">
                  <c:v>12.9951199879717</c:v>
                </c:pt>
                <c:pt idx="39">
                  <c:v>12.996004674698815</c:v>
                </c:pt>
                <c:pt idx="40">
                  <c:v>12.996728965050455</c:v>
                </c:pt>
                <c:pt idx="41">
                  <c:v>12.997321943808348</c:v>
                </c:pt>
                <c:pt idx="42">
                  <c:v>12.997807420329377</c:v>
                </c:pt>
                <c:pt idx="43">
                  <c:v>12.998204885889015</c:v>
                </c:pt>
                <c:pt idx="44">
                  <c:v>12.998530297134611</c:v>
                </c:pt>
                <c:pt idx="45">
                  <c:v>12.998796717285934</c:v>
                </c:pt>
                <c:pt idx="46">
                  <c:v>12.999014840947117</c:v>
                </c:pt>
                <c:pt idx="47">
                  <c:v>12.999193423680003</c:v>
                </c:pt>
                <c:pt idx="48">
                  <c:v>12.999339633637769</c:v>
                </c:pt>
                <c:pt idx="49">
                  <c:v>12.999459339410413</c:v>
                </c:pt>
                <c:pt idx="50">
                  <c:v>12.999557345660698</c:v>
                </c:pt>
                <c:pt idx="51">
                  <c:v>12.999637586025068</c:v>
                </c:pt>
                <c:pt idx="52">
                  <c:v>12.999703281033195</c:v>
                </c:pt>
                <c:pt idx="53">
                  <c:v>12.99975706739189</c:v>
                </c:pt>
                <c:pt idx="54">
                  <c:v>12.999801103827394</c:v>
                </c:pt>
                <c:pt idx="55">
                  <c:v>12.999837157737359</c:v>
                </c:pt>
                <c:pt idx="56">
                  <c:v>12.999866676132585</c:v>
                </c:pt>
                <c:pt idx="57">
                  <c:v>12.999890843717269</c:v>
                </c:pt>
                <c:pt idx="58">
                  <c:v>12.99991063043978</c:v>
                </c:pt>
                <c:pt idx="59">
                  <c:v>12.999926830423052</c:v>
                </c:pt>
                <c:pt idx="60">
                  <c:v>12.999940093837536</c:v>
                </c:pt>
                <c:pt idx="61">
                  <c:v>12.99995095299615</c:v>
                </c:pt>
                <c:pt idx="62">
                  <c:v>12.999959843718754</c:v>
                </c:pt>
                <c:pt idx="63">
                  <c:v>12.999967122823753</c:v>
                </c:pt>
                <c:pt idx="64">
                  <c:v>12.999973082448845</c:v>
                </c:pt>
                <c:pt idx="65">
                  <c:v>12.999977961775828</c:v>
                </c:pt>
                <c:pt idx="66">
                  <c:v>12.999981956629977</c:v>
                </c:pt>
                <c:pt idx="67">
                  <c:v>12.999985227339311</c:v>
                </c:pt>
                <c:pt idx="68">
                  <c:v>12.99998790516922</c:v>
                </c:pt>
                <c:pt idx="69">
                  <c:v>12.999990097590644</c:v>
                </c:pt>
                <c:pt idx="70">
                  <c:v>12.999991892593302</c:v>
                </c:pt>
                <c:pt idx="71">
                  <c:v>12.999993362217058</c:v>
                </c:pt>
                <c:pt idx="72">
                  <c:v>12.999994565443142</c:v>
                </c:pt>
                <c:pt idx="73">
                  <c:v>12.999995550561284</c:v>
                </c:pt>
                <c:pt idx="74">
                  <c:v>12.999996357107765</c:v>
                </c:pt>
                <c:pt idx="75">
                  <c:v>12.999997017452147</c:v>
                </c:pt>
                <c:pt idx="76">
                  <c:v>12.999997558096384</c:v>
                </c:pt>
                <c:pt idx="77">
                  <c:v>12.999998000738437</c:v>
                </c:pt>
                <c:pt idx="78">
                  <c:v>12.99999836314309</c:v>
                </c:pt>
                <c:pt idx="79">
                  <c:v>12.999998659854919</c:v>
                </c:pt>
                <c:pt idx="80">
                  <c:v>12.999998902782016</c:v>
                </c:pt>
                <c:pt idx="81">
                  <c:v>12.999999101673897</c:v>
                </c:pt>
                <c:pt idx="82">
                  <c:v>12.999999264512796</c:v>
                </c:pt>
                <c:pt idx="83">
                  <c:v>12.99999939783401</c:v>
                </c:pt>
                <c:pt idx="84">
                  <c:v>12.999999506988187</c:v>
                </c:pt>
                <c:pt idx="85">
                  <c:v>12.999999596356067</c:v>
                </c:pt>
                <c:pt idx="86">
                  <c:v>12.999999669524302</c:v>
                </c:pt>
                <c:pt idx="87">
                  <c:v>12.999999729429382</c:v>
                </c:pt>
                <c:pt idx="88">
                  <c:v>12.999999778475514</c:v>
                </c:pt>
                <c:pt idx="89">
                  <c:v>12.999999818631091</c:v>
                </c:pt>
                <c:pt idx="90">
                  <c:v>12.999999851507697</c:v>
                </c:pt>
                <c:pt idx="91">
                  <c:v>12.999999878424784</c:v>
                </c:pt>
                <c:pt idx="92">
                  <c:v>12.999999900462633</c:v>
                </c:pt>
                <c:pt idx="93">
                  <c:v>12.999999918505697</c:v>
                </c:pt>
                <c:pt idx="94">
                  <c:v>12.999999933278108</c:v>
                </c:pt>
                <c:pt idx="95">
                  <c:v>12.999999945372736</c:v>
                </c:pt>
                <c:pt idx="96">
                  <c:v>12.999999955274978</c:v>
                </c:pt>
                <c:pt idx="97">
                  <c:v>12.999999963382249</c:v>
                </c:pt>
                <c:pt idx="98">
                  <c:v>12.999999970019921</c:v>
                </c:pt>
                <c:pt idx="99">
                  <c:v>12.999999975454386</c:v>
                </c:pt>
                <c:pt idx="100">
                  <c:v>12.999999979903752</c:v>
                </c:pt>
                <c:pt idx="101">
                  <c:v>12.999999983546584</c:v>
                </c:pt>
                <c:pt idx="102">
                  <c:v>12.999999986529083</c:v>
                </c:pt>
                <c:pt idx="103">
                  <c:v>12.999999988970945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8CD-4676-9469-2D552063322F}"/>
            </c:ext>
          </c:extLst>
        </c:ser>
        <c:ser>
          <c:idx val="2"/>
          <c:order val="9"/>
          <c:tx>
            <c:strRef>
              <c:f>'DBP formula'!$J$6</c:f>
              <c:strCache>
                <c:ptCount val="1"/>
                <c:pt idx="0">
                  <c:v>2.4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'DBP formula'!$A$7:$A$221</c:f>
              <c:numCache>
                <c:formatCode>General</c:formatCode>
                <c:ptCount val="21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</c:numCache>
            </c:numRef>
          </c:xVal>
          <c:yVal>
            <c:numRef>
              <c:f>'DBP formula'!$J$7:$J$221</c:f>
              <c:numCache>
                <c:formatCode>General</c:formatCode>
                <c:ptCount val="215"/>
                <c:pt idx="0">
                  <c:v>0</c:v>
                </c:pt>
                <c:pt idx="1">
                  <c:v>2.9606796963723192</c:v>
                </c:pt>
                <c:pt idx="2">
                  <c:v>5.091918134560518</c:v>
                </c:pt>
                <c:pt idx="3">
                  <c:v>6.671639679469159</c:v>
                </c:pt>
                <c:pt idx="4">
                  <c:v>7.8681393454191406</c:v>
                </c:pt>
                <c:pt idx="5">
                  <c:v>8.7892952285868677</c:v>
                </c:pt>
                <c:pt idx="6">
                  <c:v>9.5074212585493036</c:v>
                </c:pt>
                <c:pt idx="7">
                  <c:v>10.072760011014871</c:v>
                </c:pt>
                <c:pt idx="8">
                  <c:v>10.521248918514232</c:v>
                </c:pt>
                <c:pt idx="9">
                  <c:v>10.879211913718413</c:v>
                </c:pt>
                <c:pt idx="10">
                  <c:v>11.16631189462097</c:v>
                </c:pt>
                <c:pt idx="11">
                  <c:v>11.397475021524937</c:v>
                </c:pt>
                <c:pt idx="12">
                  <c:v>11.584183683413606</c:v>
                </c:pt>
                <c:pt idx="13">
                  <c:v>11.735368756377813</c:v>
                </c:pt>
                <c:pt idx="14">
                  <c:v>11.858039974464811</c:v>
                </c:pt>
                <c:pt idx="15">
                  <c:v>11.957740601906815</c:v>
                </c:pt>
                <c:pt idx="16">
                  <c:v>12.038881417733259</c:v>
                </c:pt>
                <c:pt idx="17">
                  <c:v>12.104990011171331</c:v>
                </c:pt>
                <c:pt idx="18">
                  <c:v>12.158899487198497</c:v>
                </c:pt>
                <c:pt idx="19">
                  <c:v>12.202893057387074</c:v>
                </c:pt>
                <c:pt idx="20">
                  <c:v>12.238815999625226</c:v>
                </c:pt>
                <c:pt idx="21">
                  <c:v>12.26816313647288</c:v>
                </c:pt>
                <c:pt idx="22">
                  <c:v>12.292147713324072</c:v>
                </c:pt>
                <c:pt idx="23">
                  <c:v>12.311755986444116</c:v>
                </c:pt>
                <c:pt idx="24">
                  <c:v>12.327790724632441</c:v>
                </c:pt>
                <c:pt idx="25">
                  <c:v>12.340906036857527</c:v>
                </c:pt>
                <c:pt idx="26">
                  <c:v>12.351635363589917</c:v>
                </c:pt>
                <c:pt idx="27">
                  <c:v>12.360414046466033</c:v>
                </c:pt>
                <c:pt idx="28">
                  <c:v>12.367597575307904</c:v>
                </c:pt>
                <c:pt idx="29">
                  <c:v>12.373476373248701</c:v>
                </c:pt>
                <c:pt idx="30">
                  <c:v>12.378287798840155</c:v>
                </c:pt>
                <c:pt idx="31">
                  <c:v>12.382225903814268</c:v>
                </c:pt>
                <c:pt idx="32">
                  <c:v>12.385449376133948</c:v>
                </c:pt>
                <c:pt idx="33">
                  <c:v>12.388088012504564</c:v>
                </c:pt>
                <c:pt idx="34">
                  <c:v>12.390247997076953</c:v>
                </c:pt>
                <c:pt idx="35">
                  <c:v>12.392016209538399</c:v>
                </c:pt>
                <c:pt idx="36">
                  <c:v>12.39346374307825</c:v>
                </c:pt>
                <c:pt idx="37">
                  <c:v>12.394648778494078</c:v>
                </c:pt>
                <c:pt idx="38">
                  <c:v>12.395618933185188</c:v>
                </c:pt>
                <c:pt idx="39">
                  <c:v>12.396413181582528</c:v>
                </c:pt>
                <c:pt idx="40">
                  <c:v>12.397063425612549</c:v>
                </c:pt>
                <c:pt idx="41">
                  <c:v>12.397595779244064</c:v>
                </c:pt>
                <c:pt idx="42">
                  <c:v>12.39803161935528</c:v>
                </c:pt>
                <c:pt idx="43">
                  <c:v>12.398388445554101</c:v>
                </c:pt>
                <c:pt idx="44">
                  <c:v>12.398680583766321</c:v>
                </c:pt>
                <c:pt idx="45">
                  <c:v>12.398919762034831</c:v>
                </c:pt>
                <c:pt idx="46">
                  <c:v>12.399115581776542</c:v>
                </c:pt>
                <c:pt idx="47">
                  <c:v>12.399275903502597</c:v>
                </c:pt>
                <c:pt idx="48">
                  <c:v>12.399407162544088</c:v>
                </c:pt>
                <c:pt idx="49">
                  <c:v>12.399514627495948</c:v>
                </c:pt>
                <c:pt idx="50">
                  <c:v>12.399602611779082</c:v>
                </c:pt>
                <c:pt idx="51">
                  <c:v>12.399674646830141</c:v>
                </c:pt>
                <c:pt idx="52">
                  <c:v>12.399733623882112</c:v>
                </c:pt>
                <c:pt idx="53">
                  <c:v>12.399781910034253</c:v>
                </c:pt>
                <c:pt idx="54">
                  <c:v>12.399821443275298</c:v>
                </c:pt>
                <c:pt idx="55">
                  <c:v>12.399853810277314</c:v>
                </c:pt>
                <c:pt idx="56">
                  <c:v>12.39988031008483</c:v>
                </c:pt>
                <c:pt idx="57">
                  <c:v>12.39990200625706</c:v>
                </c:pt>
                <c:pt idx="58">
                  <c:v>12.399919769556933</c:v>
                </c:pt>
                <c:pt idx="59">
                  <c:v>12.399934312901028</c:v>
                </c:pt>
                <c:pt idx="60">
                  <c:v>12.399946219973508</c:v>
                </c:pt>
                <c:pt idx="61">
                  <c:v>12.399955968652835</c:v>
                </c:pt>
                <c:pt idx="62">
                  <c:v>12.399963950191644</c:v>
                </c:pt>
                <c:pt idx="63">
                  <c:v>12.399970484919736</c:v>
                </c:pt>
                <c:pt idx="64">
                  <c:v>12.399975835100454</c:v>
                </c:pt>
                <c:pt idx="65">
                  <c:v>12.399980215456507</c:v>
                </c:pt>
                <c:pt idx="66">
                  <c:v>12.39998380178776</c:v>
                </c:pt>
                <c:pt idx="67">
                  <c:v>12.399986738026804</c:v>
                </c:pt>
                <c:pt idx="68">
                  <c:v>12.399989142015576</c:v>
                </c:pt>
                <c:pt idx="69">
                  <c:v>12.399991110234824</c:v>
                </c:pt>
                <c:pt idx="70">
                  <c:v>12.399992721676254</c:v>
                </c:pt>
                <c:pt idx="71">
                  <c:v>12.399994041012784</c:v>
                </c:pt>
                <c:pt idx="72">
                  <c:v>12.399995121194086</c:v>
                </c:pt>
                <c:pt idx="73">
                  <c:v>12.39999600557168</c:v>
                </c:pt>
                <c:pt idx="74">
                  <c:v>12.399996729638772</c:v>
                </c:pt>
                <c:pt idx="75">
                  <c:v>12.399997322454743</c:v>
                </c:pt>
                <c:pt idx="76">
                  <c:v>12.399997807811392</c:v>
                </c:pt>
                <c:pt idx="77">
                  <c:v>12.399998205187794</c:v>
                </c:pt>
                <c:pt idx="78">
                  <c:v>12.399998530532066</c:v>
                </c:pt>
                <c:pt idx="79">
                  <c:v>12.399998796901421</c:v>
                </c:pt>
                <c:pt idx="80">
                  <c:v>12.399999014986202</c:v>
                </c:pt>
                <c:pt idx="81">
                  <c:v>12.399999193538916</c:v>
                </c:pt>
                <c:pt idx="82">
                  <c:v>12.399999339725513</c:v>
                </c:pt>
                <c:pt idx="83">
                  <c:v>12.399999459412975</c:v>
                </c:pt>
                <c:pt idx="84">
                  <c:v>12.399999557404781</c:v>
                </c:pt>
                <c:pt idx="85">
                  <c:v>12.399999637633684</c:v>
                </c:pt>
                <c:pt idx="86">
                  <c:v>12.399999703319553</c:v>
                </c:pt>
                <c:pt idx="87">
                  <c:v>12.399999757098593</c:v>
                </c:pt>
                <c:pt idx="88">
                  <c:v>12.399999801129148</c:v>
                </c:pt>
                <c:pt idx="89">
                  <c:v>12.399999837178317</c:v>
                </c:pt>
                <c:pt idx="90">
                  <c:v>12.399999866692882</c:v>
                </c:pt>
                <c:pt idx="91">
                  <c:v>12.399999890857364</c:v>
                </c:pt>
                <c:pt idx="92">
                  <c:v>12.399999910641567</c:v>
                </c:pt>
                <c:pt idx="93">
                  <c:v>12.399999926839504</c:v>
                </c:pt>
                <c:pt idx="94">
                  <c:v>12.399999940101251</c:v>
                </c:pt>
                <c:pt idx="95">
                  <c:v>12.399999950959053</c:v>
                </c:pt>
                <c:pt idx="96">
                  <c:v>12.399999959848667</c:v>
                </c:pt>
                <c:pt idx="97">
                  <c:v>12.39999996712687</c:v>
                </c:pt>
                <c:pt idx="98">
                  <c:v>12.399999973085757</c:v>
                </c:pt>
                <c:pt idx="99">
                  <c:v>12.399999977964482</c:v>
                </c:pt>
                <c:pt idx="100">
                  <c:v>12.399999981958842</c:v>
                </c:pt>
                <c:pt idx="101">
                  <c:v>12.399999985229153</c:v>
                </c:pt>
                <c:pt idx="102">
                  <c:v>12.399999987906654</c:v>
                </c:pt>
                <c:pt idx="103">
                  <c:v>12.399999990098804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8CD-4676-9469-2D552063322F}"/>
            </c:ext>
          </c:extLst>
        </c:ser>
        <c:ser>
          <c:idx val="3"/>
          <c:order val="10"/>
          <c:tx>
            <c:strRef>
              <c:f>'DBP formula'!$S$6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'DBP formula'!$A$7:$A$23</c:f>
              <c:numCache>
                <c:formatCode>General</c:formatCode>
                <c:ptCount val="1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xVal>
          <c:yVal>
            <c:numRef>
              <c:f>'DBP formula'!$S$7:$S$23</c:f>
              <c:numCache>
                <c:formatCode>General</c:formatCode>
                <c:ptCount val="17"/>
                <c:pt idx="0">
                  <c:v>0</c:v>
                </c:pt>
                <c:pt idx="1">
                  <c:v>0.86705369215559092</c:v>
                </c:pt>
                <c:pt idx="2">
                  <c:v>1.5228837118203054</c:v>
                </c:pt>
                <c:pt idx="3">
                  <c:v>2.0272714925505877</c:v>
                </c:pt>
                <c:pt idx="4">
                  <c:v>2.4201750974335354</c:v>
                </c:pt>
                <c:pt idx="5">
                  <c:v>2.7292923437572107</c:v>
                </c:pt>
                <c:pt idx="6">
                  <c:v>2.9743974090581871</c:v>
                </c:pt>
                <c:pt idx="7">
                  <c:v>3.1699522651171139</c:v>
                </c:pt>
                <c:pt idx="8">
                  <c:v>3.3267455985412848</c:v>
                </c:pt>
                <c:pt idx="9">
                  <c:v>3.4529584869058185</c:v>
                </c:pt>
                <c:pt idx="10">
                  <c:v>3.5548789777178134</c:v>
                </c:pt>
                <c:pt idx="11">
                  <c:v>3.6373943223763687</c:v>
                </c:pt>
                <c:pt idx="12">
                  <c:v>3.7043381824836983</c:v>
                </c:pt>
                <c:pt idx="13">
                  <c:v>3.7587407115885796</c:v>
                </c:pt>
                <c:pt idx="14">
                  <c:v>3.8030120294339955</c:v>
                </c:pt>
                <c:pt idx="15">
                  <c:v>3.8390790245010371</c:v>
                </c:pt>
                <c:pt idx="16">
                  <c:v>3.8684888100794321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8CD-4676-9469-2D552063322F}"/>
            </c:ext>
          </c:extLst>
        </c:ser>
        <c:ser>
          <c:idx val="1"/>
          <c:order val="11"/>
          <c:tx>
            <c:strRef>
              <c:f>'DBP formula'!$S$6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'DBP formula'!$B$7:$B$221</c:f>
              <c:numCache>
                <c:formatCode>General</c:formatCode>
                <c:ptCount val="21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0.13999999999999999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0.22000000000000003</c:v>
                </c:pt>
                <c:pt idx="12">
                  <c:v>0.24</c:v>
                </c:pt>
                <c:pt idx="13">
                  <c:v>0.26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0.33999999999999997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0.42000000000000004</c:v>
                </c:pt>
                <c:pt idx="22">
                  <c:v>0.44000000000000006</c:v>
                </c:pt>
                <c:pt idx="23">
                  <c:v>0.45999999999999996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0.55999999999999994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0.65999999999999992</c:v>
                </c:pt>
                <c:pt idx="34">
                  <c:v>0.67999999999999994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0.84000000000000008</c:v>
                </c:pt>
                <c:pt idx="43">
                  <c:v>0.86</c:v>
                </c:pt>
                <c:pt idx="44">
                  <c:v>0.88000000000000012</c:v>
                </c:pt>
                <c:pt idx="45">
                  <c:v>0.9</c:v>
                </c:pt>
                <c:pt idx="46">
                  <c:v>0.91999999999999993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0.98000000000000009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1.1199999999999999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1.1800000000000002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1.3199999999999998</c:v>
                </c:pt>
                <c:pt idx="67">
                  <c:v>1.34</c:v>
                </c:pt>
                <c:pt idx="68">
                  <c:v>1.3599999999999999</c:v>
                </c:pt>
                <c:pt idx="69">
                  <c:v>1.3800000000000001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1.6199999999999999</c:v>
                </c:pt>
                <c:pt idx="82">
                  <c:v>1.64</c:v>
                </c:pt>
                <c:pt idx="83">
                  <c:v>1.6600000000000001</c:v>
                </c:pt>
                <c:pt idx="84">
                  <c:v>1.6800000000000002</c:v>
                </c:pt>
                <c:pt idx="85">
                  <c:v>1.7</c:v>
                </c:pt>
                <c:pt idx="86">
                  <c:v>1.72</c:v>
                </c:pt>
                <c:pt idx="87">
                  <c:v>1.7399999999999998</c:v>
                </c:pt>
                <c:pt idx="88">
                  <c:v>1.7600000000000002</c:v>
                </c:pt>
                <c:pt idx="89">
                  <c:v>1.78</c:v>
                </c:pt>
                <c:pt idx="90">
                  <c:v>1.8</c:v>
                </c:pt>
                <c:pt idx="91">
                  <c:v>1.8199999999999998</c:v>
                </c:pt>
                <c:pt idx="92">
                  <c:v>1.8399999999999999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1.9600000000000002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</c:numCache>
            </c:numRef>
          </c:xVal>
          <c:yVal>
            <c:numRef>
              <c:f>'DBP formula'!$S$7:$S$221</c:f>
              <c:numCache>
                <c:formatCode>General</c:formatCode>
                <c:ptCount val="215"/>
                <c:pt idx="0">
                  <c:v>0</c:v>
                </c:pt>
                <c:pt idx="1">
                  <c:v>0.86705369215559092</c:v>
                </c:pt>
                <c:pt idx="2">
                  <c:v>1.5228837118203054</c:v>
                </c:pt>
                <c:pt idx="3">
                  <c:v>2.0272714925505877</c:v>
                </c:pt>
                <c:pt idx="4">
                  <c:v>2.4201750974335354</c:v>
                </c:pt>
                <c:pt idx="5">
                  <c:v>2.7292923437572107</c:v>
                </c:pt>
                <c:pt idx="6">
                  <c:v>2.9743974090581871</c:v>
                </c:pt>
                <c:pt idx="7">
                  <c:v>3.1699522651171139</c:v>
                </c:pt>
                <c:pt idx="8">
                  <c:v>3.3267455985412848</c:v>
                </c:pt>
                <c:pt idx="9">
                  <c:v>3.4529584869058185</c:v>
                </c:pt>
                <c:pt idx="10">
                  <c:v>3.5548789777178134</c:v>
                </c:pt>
                <c:pt idx="11">
                  <c:v>3.6373943223763687</c:v>
                </c:pt>
                <c:pt idx="12">
                  <c:v>3.7043381824836983</c:v>
                </c:pt>
                <c:pt idx="13">
                  <c:v>3.7587407115885796</c:v>
                </c:pt>
                <c:pt idx="14">
                  <c:v>3.8030120294339955</c:v>
                </c:pt>
                <c:pt idx="15">
                  <c:v>3.8390790245010371</c:v>
                </c:pt>
                <c:pt idx="16">
                  <c:v>3.8684888100794321</c:v>
                </c:pt>
                <c:pt idx="17">
                  <c:v>3.8924879302614812</c:v>
                </c:pt>
                <c:pt idx="18">
                  <c:v>3.9120836477672669</c:v>
                </c:pt>
                <c:pt idx="19">
                  <c:v>3.9280918016804311</c:v>
                </c:pt>
                <c:pt idx="20">
                  <c:v>3.9411744701235194</c:v>
                </c:pt>
                <c:pt idx="21">
                  <c:v>3.9518698061706812</c:v>
                </c:pt>
                <c:pt idx="22">
                  <c:v>3.960615805682091</c:v>
                </c:pt>
                <c:pt idx="23">
                  <c:v>3.9677693301372927</c:v>
                </c:pt>
                <c:pt idx="24">
                  <c:v>3.9736213915881891</c:v>
                </c:pt>
                <c:pt idx="25">
                  <c:v>3.9784094744395446</c:v>
                </c:pt>
                <c:pt idx="26">
                  <c:v>3.9823274955517123</c:v>
                </c:pt>
                <c:pt idx="27">
                  <c:v>3.9855338734973844</c:v>
                </c:pt>
                <c:pt idx="28">
                  <c:v>3.9881580781446218</c:v>
                </c:pt>
                <c:pt idx="29">
                  <c:v>3.9903059549643873</c:v>
                </c:pt>
                <c:pt idx="30">
                  <c:v>3.9920640587883569</c:v>
                </c:pt>
                <c:pt idx="31">
                  <c:v>3.9935031849967726</c:v>
                </c:pt>
                <c:pt idx="32">
                  <c:v>3.9946812492440431</c:v>
                </c:pt>
                <c:pt idx="33">
                  <c:v>3.9956456375727529</c:v>
                </c:pt>
                <c:pt idx="34">
                  <c:v>3.9964351254331572</c:v>
                </c:pt>
                <c:pt idx="35">
                  <c:v>3.997081445434771</c:v>
                </c:pt>
                <c:pt idx="36">
                  <c:v>3.9976105686300847</c:v>
                </c:pt>
                <c:pt idx="37">
                  <c:v>3.9980437520119887</c:v>
                </c:pt>
                <c:pt idx="38">
                  <c:v>3.9983983951078974</c:v>
                </c:pt>
                <c:pt idx="39">
                  <c:v>3.9986887406134968</c:v>
                </c:pt>
                <c:pt idx="40">
                  <c:v>3.9989264475633672</c:v>
                </c:pt>
                <c:pt idx="41">
                  <c:v>3.9991210602953036</c:v>
                </c:pt>
                <c:pt idx="42">
                  <c:v>3.9992803921993714</c:v>
                </c:pt>
                <c:pt idx="43">
                  <c:v>3.9994108397667012</c:v>
                </c:pt>
                <c:pt idx="44">
                  <c:v>3.9995176396181615</c:v>
                </c:pt>
                <c:pt idx="45">
                  <c:v>3.9996050788794948</c:v>
                </c:pt>
                <c:pt idx="46">
                  <c:v>3.9996766673802546</c:v>
                </c:pt>
                <c:pt idx="47">
                  <c:v>3.9997352786104532</c:v>
                </c:pt>
                <c:pt idx="48">
                  <c:v>3.9997832651073932</c:v>
                </c:pt>
                <c:pt idx="49">
                  <c:v>3.9998225529138725</c:v>
                </c:pt>
                <c:pt idx="50">
                  <c:v>3.9998547189056097</c:v>
                </c:pt>
                <c:pt idx="51">
                  <c:v>3.9998810540959595</c:v>
                </c:pt>
                <c:pt idx="52">
                  <c:v>3.9999026154616422</c:v>
                </c:pt>
                <c:pt idx="53">
                  <c:v>3.99992026837154</c:v>
                </c:pt>
                <c:pt idx="54">
                  <c:v>3.9999347213227536</c:v>
                </c:pt>
                <c:pt idx="55">
                  <c:v>3.9999465543789445</c:v>
                </c:pt>
                <c:pt idx="56">
                  <c:v>3.9999562424529196</c:v>
                </c:pt>
                <c:pt idx="57">
                  <c:v>3.9999641743682863</c:v>
                </c:pt>
                <c:pt idx="58">
                  <c:v>3.999970668465473</c:v>
                </c:pt>
                <c:pt idx="59">
                  <c:v>3.9999759853786281</c:v>
                </c:pt>
                <c:pt idx="60">
                  <c:v>3.9999803384963086</c:v>
                </c:pt>
                <c:pt idx="61">
                  <c:v>3.9999839025258619</c:v>
                </c:pt>
                <c:pt idx="62">
                  <c:v>3.99998682050528</c:v>
                </c:pt>
                <c:pt idx="63">
                  <c:v>3.999989209543974</c:v>
                </c:pt>
                <c:pt idx="64">
                  <c:v>3.9999911655228915</c:v>
                </c:pt>
                <c:pt idx="65">
                  <c:v>3.9999927669426278</c:v>
                </c:pt>
                <c:pt idx="66">
                  <c:v>3.9999940780739758</c:v>
                </c:pt>
                <c:pt idx="67">
                  <c:v>3.9999951515373717</c:v>
                </c:pt>
                <c:pt idx="68">
                  <c:v>3.999996030414759</c:v>
                </c:pt>
                <c:pt idx="69">
                  <c:v>3.9999967499786324</c:v>
                </c:pt>
                <c:pt idx="70">
                  <c:v>3.9999973391076562</c:v>
                </c:pt>
                <c:pt idx="71">
                  <c:v>3.9999978214456733</c:v>
                </c:pt>
                <c:pt idx="72">
                  <c:v>3.9999982163506194</c:v>
                </c:pt>
                <c:pt idx="73">
                  <c:v>3.9999985396714295</c:v>
                </c:pt>
                <c:pt idx="74">
                  <c:v>3.9999988043841093</c:v>
                </c:pt>
                <c:pt idx="75">
                  <c:v>3.9999990211125147</c:v>
                </c:pt>
                <c:pt idx="76">
                  <c:v>3.999999198554721</c:v>
                </c:pt>
                <c:pt idx="77">
                  <c:v>3.9999993438321089</c:v>
                </c:pt>
                <c:pt idx="78">
                  <c:v>3.9999994627751727</c:v>
                </c:pt>
                <c:pt idx="79">
                  <c:v>3.9999995601575149</c:v>
                </c:pt>
                <c:pt idx="80">
                  <c:v>3.9999996398874327</c:v>
                </c:pt>
                <c:pt idx="81">
                  <c:v>3.9999997051647678</c:v>
                </c:pt>
                <c:pt idx="82">
                  <c:v>3.999999758609329</c:v>
                </c:pt>
                <c:pt idx="83">
                  <c:v>3.9999998023660348</c:v>
                </c:pt>
                <c:pt idx="84">
                  <c:v>3.9999998381909951</c:v>
                </c:pt>
                <c:pt idx="85">
                  <c:v>3.9999998675219919</c:v>
                </c:pt>
                <c:pt idx="86">
                  <c:v>3.9999998915361807</c:v>
                </c:pt>
                <c:pt idx="87">
                  <c:v>3.9999999111973361</c:v>
                </c:pt>
                <c:pt idx="88">
                  <c:v>3.9999999272945281</c:v>
                </c:pt>
                <c:pt idx="89">
                  <c:v>3.9999999404737943</c:v>
                </c:pt>
                <c:pt idx="90">
                  <c:v>3.9999999512640647</c:v>
                </c:pt>
                <c:pt idx="91">
                  <c:v>3.9999999600983913</c:v>
                </c:pt>
                <c:pt idx="92">
                  <c:v>3.9999999673313256</c:v>
                </c:pt>
                <c:pt idx="93">
                  <c:v>3.9999999732531517</c:v>
                </c:pt>
                <c:pt idx="94">
                  <c:v>3.9999999781015325</c:v>
                </c:pt>
                <c:pt idx="95">
                  <c:v>3.999999982071051</c:v>
                </c:pt>
                <c:pt idx="96">
                  <c:v>3.999999985321018</c:v>
                </c:pt>
                <c:pt idx="97">
                  <c:v>3.999999987981866</c:v>
                </c:pt>
                <c:pt idx="98">
                  <c:v>3.9999999901603842</c:v>
                </c:pt>
                <c:pt idx="99">
                  <c:v>3.9999999919440041</c:v>
                </c:pt>
                <c:pt idx="100">
                  <c:v>3.9999999934043085</c:v>
                </c:pt>
                <c:pt idx="101">
                  <c:v>3.999999994599905</c:v>
                </c:pt>
                <c:pt idx="102">
                  <c:v>3.9999999955787762</c:v>
                </c:pt>
                <c:pt idx="103">
                  <c:v>3.999999996380208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C8CD-4676-9469-2D5520633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127568"/>
        <c:axId val="406127960"/>
      </c:scatterChart>
      <c:valAx>
        <c:axId val="406127568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127960"/>
        <c:crosses val="autoZero"/>
        <c:crossBetween val="midCat"/>
      </c:valAx>
      <c:valAx>
        <c:axId val="40612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12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20</xdr:row>
      <xdr:rowOff>95248</xdr:rowOff>
    </xdr:from>
    <xdr:to>
      <xdr:col>19</xdr:col>
      <xdr:colOff>114300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388620</xdr:colOff>
      <xdr:row>6</xdr:row>
      <xdr:rowOff>54292</xdr:rowOff>
    </xdr:from>
    <xdr:to>
      <xdr:col>19</xdr:col>
      <xdr:colOff>142875</xdr:colOff>
      <xdr:row>20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552450</xdr:colOff>
      <xdr:row>9</xdr:row>
      <xdr:rowOff>152400</xdr:rowOff>
    </xdr:from>
    <xdr:to>
      <xdr:col>26</xdr:col>
      <xdr:colOff>352425</xdr:colOff>
      <xdr:row>26</xdr:row>
      <xdr:rowOff>66677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38</xdr:row>
      <xdr:rowOff>0</xdr:rowOff>
    </xdr:from>
    <xdr:to>
      <xdr:col>18</xdr:col>
      <xdr:colOff>419100</xdr:colOff>
      <xdr:row>54</xdr:row>
      <xdr:rowOff>66677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7</xdr:row>
      <xdr:rowOff>176212</xdr:rowOff>
    </xdr:from>
    <xdr:to>
      <xdr:col>18</xdr:col>
      <xdr:colOff>409575</xdr:colOff>
      <xdr:row>22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zoomScale="80" zoomScaleNormal="80" workbookViewId="0">
      <selection activeCell="K16" sqref="K16"/>
    </sheetView>
  </sheetViews>
  <sheetFormatPr defaultColWidth="9" defaultRowHeight="15"/>
  <cols>
    <col min="1" max="2" width="7.28515625" style="1" customWidth="1"/>
    <col min="3" max="16384" width="9" style="1"/>
  </cols>
  <sheetData>
    <row r="1" spans="1:19">
      <c r="A1" s="1" t="s">
        <v>15</v>
      </c>
      <c r="M1" s="1" t="s">
        <v>30</v>
      </c>
    </row>
    <row r="2" spans="1:19">
      <c r="M2" s="38"/>
      <c r="N2" s="38"/>
      <c r="O2" s="38"/>
      <c r="P2" s="38"/>
      <c r="Q2" s="38"/>
      <c r="R2" s="38"/>
      <c r="S2" s="38"/>
    </row>
    <row r="3" spans="1:19">
      <c r="A3" s="1" t="s">
        <v>20</v>
      </c>
      <c r="D3" s="67" t="s">
        <v>44</v>
      </c>
      <c r="M3" s="42"/>
      <c r="N3" s="40" t="s">
        <v>22</v>
      </c>
      <c r="O3" s="40" t="s">
        <v>23</v>
      </c>
      <c r="P3" s="40" t="s">
        <v>24</v>
      </c>
      <c r="Q3" s="40" t="s">
        <v>25</v>
      </c>
      <c r="R3" s="40" t="s">
        <v>26</v>
      </c>
      <c r="S3" s="41" t="s">
        <v>27</v>
      </c>
    </row>
    <row r="4" spans="1:19">
      <c r="A4" s="3"/>
      <c r="B4" s="49"/>
      <c r="C4" s="65" t="s">
        <v>10</v>
      </c>
      <c r="D4" s="65"/>
      <c r="E4" s="65"/>
      <c r="F4" s="66"/>
      <c r="G4" s="65" t="s">
        <v>11</v>
      </c>
      <c r="H4" s="65"/>
      <c r="I4" s="65"/>
      <c r="J4" s="66"/>
      <c r="K4" s="4"/>
      <c r="L4" s="4"/>
      <c r="M4" s="43" t="s">
        <v>28</v>
      </c>
      <c r="N4" s="2"/>
      <c r="O4" s="2">
        <v>0</v>
      </c>
      <c r="P4" s="2">
        <v>2.5250000000000002E-2</v>
      </c>
      <c r="Q4" s="2">
        <v>7.4899999999999994E-2</v>
      </c>
      <c r="R4" s="2">
        <v>0.15287480000000001</v>
      </c>
      <c r="S4" s="36">
        <v>0.123</v>
      </c>
    </row>
    <row r="5" spans="1:19" ht="18.75" thickBot="1">
      <c r="A5" s="17"/>
      <c r="B5" s="18"/>
      <c r="C5" s="18" t="s">
        <v>8</v>
      </c>
      <c r="D5" s="6" t="s">
        <v>41</v>
      </c>
      <c r="E5" s="18" t="s">
        <v>13</v>
      </c>
      <c r="F5" s="61" t="s">
        <v>42</v>
      </c>
      <c r="G5" s="18" t="s">
        <v>8</v>
      </c>
      <c r="H5" s="6" t="s">
        <v>12</v>
      </c>
      <c r="I5" s="18" t="s">
        <v>13</v>
      </c>
      <c r="J5" s="7" t="s">
        <v>9</v>
      </c>
      <c r="K5" s="4"/>
      <c r="L5" s="8"/>
      <c r="M5" s="44" t="s">
        <v>29</v>
      </c>
      <c r="N5" s="38"/>
      <c r="O5" s="38">
        <v>0</v>
      </c>
      <c r="P5" s="38">
        <v>6.13E-2</v>
      </c>
      <c r="Q5" s="38">
        <v>0.1371</v>
      </c>
      <c r="R5" s="38">
        <v>0.2082</v>
      </c>
      <c r="S5" s="39">
        <v>0.31240000000000001</v>
      </c>
    </row>
    <row r="6" spans="1:19" ht="15.75" thickTop="1">
      <c r="A6" s="19" t="s">
        <v>0</v>
      </c>
      <c r="B6" s="5">
        <v>100</v>
      </c>
      <c r="C6" s="32">
        <v>0.43780000000000002</v>
      </c>
      <c r="D6" s="32">
        <v>2.5499999999999998E-2</v>
      </c>
      <c r="E6" s="33">
        <v>0.99329999999999996</v>
      </c>
      <c r="F6" s="34" t="s">
        <v>43</v>
      </c>
      <c r="G6" s="32">
        <v>1.8499999999999999E-2</v>
      </c>
      <c r="H6" s="32">
        <v>2.3E-3</v>
      </c>
      <c r="I6" s="33">
        <v>0.90449999999999997</v>
      </c>
      <c r="J6" s="34" t="s">
        <v>43</v>
      </c>
      <c r="K6" s="11">
        <f>H6/2</f>
        <v>1.15E-3</v>
      </c>
      <c r="L6" s="11"/>
      <c r="M6" s="4"/>
      <c r="N6" s="8"/>
      <c r="O6" s="4"/>
      <c r="P6" s="9"/>
      <c r="Q6" s="2"/>
    </row>
    <row r="7" spans="1:19">
      <c r="A7" s="19" t="s">
        <v>1</v>
      </c>
      <c r="B7" s="5">
        <v>10</v>
      </c>
      <c r="C7" s="32">
        <v>0.3226</v>
      </c>
      <c r="D7" s="32">
        <v>1.6299999999999999E-2</v>
      </c>
      <c r="E7" s="33">
        <v>0.99260000000000004</v>
      </c>
      <c r="F7" s="34" t="s">
        <v>43</v>
      </c>
      <c r="G7" s="32">
        <v>1.2200000000000001E-2</v>
      </c>
      <c r="H7" s="32">
        <v>1.6000000000000001E-3</v>
      </c>
      <c r="I7" s="33">
        <v>0.88190000000000002</v>
      </c>
      <c r="J7" s="34" t="s">
        <v>43</v>
      </c>
      <c r="K7" s="11">
        <f t="shared" ref="K7:K12" si="0">H7/2</f>
        <v>8.0000000000000004E-4</v>
      </c>
      <c r="L7" s="11"/>
      <c r="M7" s="11"/>
      <c r="N7" s="5"/>
      <c r="O7" s="2"/>
      <c r="P7" s="2"/>
      <c r="Q7" s="2"/>
    </row>
    <row r="8" spans="1:19">
      <c r="A8" s="19" t="s">
        <v>2</v>
      </c>
      <c r="B8" s="5">
        <v>6</v>
      </c>
      <c r="C8" s="32">
        <v>0.2412</v>
      </c>
      <c r="D8" s="32">
        <v>1.26E-2</v>
      </c>
      <c r="E8" s="33">
        <v>0.99480000000000002</v>
      </c>
      <c r="F8" s="34" t="s">
        <v>43</v>
      </c>
      <c r="G8" s="32">
        <v>1.6500000000000001E-2</v>
      </c>
      <c r="H8" s="32">
        <v>1.8E-3</v>
      </c>
      <c r="I8" s="33">
        <v>0.88439999999999996</v>
      </c>
      <c r="J8" s="34" t="s">
        <v>43</v>
      </c>
      <c r="K8" s="11">
        <f t="shared" si="0"/>
        <v>8.9999999999999998E-4</v>
      </c>
      <c r="L8" s="11"/>
      <c r="M8" s="11"/>
      <c r="N8" s="5"/>
      <c r="O8" s="2"/>
      <c r="P8" s="2"/>
      <c r="Q8" s="2"/>
    </row>
    <row r="9" spans="1:19">
      <c r="A9" s="19" t="s">
        <v>5</v>
      </c>
      <c r="B9" s="5">
        <v>3</v>
      </c>
      <c r="C9" s="32">
        <v>0.17810000000000001</v>
      </c>
      <c r="D9" s="32">
        <v>1.5299999999999999E-2</v>
      </c>
      <c r="E9" s="33">
        <v>0.98719999999999997</v>
      </c>
      <c r="F9" s="34" t="s">
        <v>43</v>
      </c>
      <c r="G9" s="32">
        <v>1.5699999999999999E-2</v>
      </c>
      <c r="H9" s="32">
        <v>1.6000000000000001E-3</v>
      </c>
      <c r="I9" s="33">
        <v>0.92279999999999995</v>
      </c>
      <c r="J9" s="34" t="s">
        <v>43</v>
      </c>
      <c r="K9" s="11">
        <f t="shared" si="0"/>
        <v>8.0000000000000004E-4</v>
      </c>
      <c r="L9" s="11"/>
      <c r="M9" s="11"/>
      <c r="N9" s="5"/>
      <c r="O9" s="2"/>
    </row>
    <row r="10" spans="1:19">
      <c r="A10" s="19" t="s">
        <v>6</v>
      </c>
      <c r="B10" s="5">
        <v>3</v>
      </c>
      <c r="C10" s="32">
        <v>0.1376</v>
      </c>
      <c r="D10" s="32">
        <v>1.1599999999999999E-2</v>
      </c>
      <c r="E10" s="33">
        <v>0.98470000000000002</v>
      </c>
      <c r="F10" s="34" t="s">
        <v>43</v>
      </c>
      <c r="G10" s="32">
        <v>1.04E-2</v>
      </c>
      <c r="H10" s="32">
        <v>4.0000000000000002E-4</v>
      </c>
      <c r="I10" s="33">
        <v>0.98850000000000005</v>
      </c>
      <c r="J10" s="34" t="s">
        <v>43</v>
      </c>
      <c r="K10" s="11">
        <f t="shared" si="0"/>
        <v>2.0000000000000001E-4</v>
      </c>
      <c r="L10" s="11"/>
      <c r="M10" s="11"/>
      <c r="N10" s="5"/>
      <c r="O10" s="2"/>
    </row>
    <row r="11" spans="1:19">
      <c r="A11" s="19" t="s">
        <v>3</v>
      </c>
      <c r="B11" s="5">
        <v>0</v>
      </c>
      <c r="C11" s="32">
        <v>0.11260000000000001</v>
      </c>
      <c r="D11" s="32">
        <v>7.7000000000000002E-3</v>
      </c>
      <c r="E11" s="33">
        <v>0.99129999999999996</v>
      </c>
      <c r="F11" s="34" t="s">
        <v>43</v>
      </c>
      <c r="G11" s="32">
        <v>2.9899999999999999E-2</v>
      </c>
      <c r="H11" s="32">
        <v>1.9E-3</v>
      </c>
      <c r="I11" s="33">
        <v>0.97570000000000001</v>
      </c>
      <c r="J11" s="34" t="s">
        <v>43</v>
      </c>
      <c r="K11" s="11">
        <f t="shared" si="0"/>
        <v>9.5E-4</v>
      </c>
      <c r="L11" s="12"/>
      <c r="M11" s="11"/>
      <c r="N11" s="5"/>
      <c r="O11" s="2"/>
    </row>
    <row r="12" spans="1:19">
      <c r="A12" s="19" t="s">
        <v>4</v>
      </c>
      <c r="B12" s="5" t="s">
        <v>39</v>
      </c>
      <c r="C12" s="32">
        <v>1.03E-2</v>
      </c>
      <c r="D12" s="32">
        <v>2.1350000000000001E-2</v>
      </c>
      <c r="E12" s="33">
        <v>0.92579999999999996</v>
      </c>
      <c r="F12" s="34">
        <v>0.81220000000000003</v>
      </c>
      <c r="G12" s="32">
        <v>1.03E-2</v>
      </c>
      <c r="H12" s="32">
        <v>2.1350000000000001E-2</v>
      </c>
      <c r="I12" s="33">
        <v>0.92579999999999996</v>
      </c>
      <c r="J12" s="34">
        <v>0.81220000000000003</v>
      </c>
      <c r="K12" s="11">
        <f t="shared" si="0"/>
        <v>1.0675E-2</v>
      </c>
      <c r="L12" s="12"/>
      <c r="M12" s="10"/>
      <c r="N12" s="5"/>
      <c r="O12" s="2"/>
    </row>
    <row r="13" spans="1:19">
      <c r="A13" s="50" t="s">
        <v>7</v>
      </c>
      <c r="B13" s="51" t="s">
        <v>40</v>
      </c>
      <c r="C13" s="52">
        <v>0.19620000000000001</v>
      </c>
      <c r="D13" s="52">
        <v>3.9649999999999998E-2</v>
      </c>
      <c r="E13" s="53">
        <v>0.99060000000000004</v>
      </c>
      <c r="F13" s="54">
        <v>3.5200000000000002E-2</v>
      </c>
      <c r="G13" s="52">
        <v>4.24E-2</v>
      </c>
      <c r="H13" s="52">
        <v>1.0200000000000001E-2</v>
      </c>
      <c r="I13" s="53">
        <v>0.98319999999999996</v>
      </c>
      <c r="J13" s="54">
        <v>7.0999999999999994E-2</v>
      </c>
      <c r="K13" s="12"/>
      <c r="L13" s="12"/>
      <c r="M13" s="10"/>
      <c r="N13" s="5"/>
      <c r="O13" s="2"/>
    </row>
    <row r="14" spans="1:19">
      <c r="A14" s="12"/>
      <c r="B14" s="12"/>
      <c r="C14" s="12"/>
      <c r="D14" s="10"/>
      <c r="E14" s="5"/>
      <c r="F14" s="2"/>
      <c r="M14" s="10"/>
      <c r="N14" s="5"/>
      <c r="O14" s="2"/>
    </row>
    <row r="15" spans="1:19">
      <c r="A15" s="12"/>
      <c r="B15" s="12"/>
      <c r="C15" s="12"/>
      <c r="D15" s="10"/>
      <c r="E15" s="5"/>
      <c r="F15" s="2"/>
    </row>
    <row r="16" spans="1:19">
      <c r="A16" s="1" t="s">
        <v>14</v>
      </c>
    </row>
    <row r="18" spans="1:16">
      <c r="A18" s="1" t="s">
        <v>21</v>
      </c>
      <c r="K18" s="12"/>
      <c r="L18" s="12"/>
    </row>
    <row r="19" spans="1:16">
      <c r="A19" s="3"/>
      <c r="B19" s="49"/>
      <c r="C19" s="65" t="s">
        <v>10</v>
      </c>
      <c r="D19" s="65"/>
      <c r="E19" s="65"/>
      <c r="F19" s="66"/>
      <c r="G19" s="65" t="s">
        <v>11</v>
      </c>
      <c r="H19" s="65"/>
      <c r="I19" s="65"/>
      <c r="J19" s="66"/>
      <c r="K19" s="13"/>
      <c r="L19" s="13"/>
      <c r="M19" s="10"/>
      <c r="N19" s="5"/>
      <c r="O19" s="2"/>
    </row>
    <row r="20" spans="1:16" ht="18.75" thickBot="1">
      <c r="A20" s="17"/>
      <c r="B20" s="18"/>
      <c r="C20" s="18" t="s">
        <v>8</v>
      </c>
      <c r="D20" s="6" t="s">
        <v>31</v>
      </c>
      <c r="E20" s="18" t="s">
        <v>13</v>
      </c>
      <c r="F20" s="7" t="s">
        <v>9</v>
      </c>
      <c r="G20" s="18" t="s">
        <v>8</v>
      </c>
      <c r="H20" s="6" t="s">
        <v>31</v>
      </c>
      <c r="I20" s="18" t="s">
        <v>13</v>
      </c>
      <c r="J20" s="7" t="s">
        <v>9</v>
      </c>
      <c r="K20" s="4"/>
      <c r="L20" s="4"/>
      <c r="M20" s="13"/>
      <c r="N20" s="14"/>
      <c r="O20" s="2"/>
    </row>
    <row r="21" spans="1:16" ht="15.75" thickTop="1">
      <c r="A21" s="19" t="s">
        <v>16</v>
      </c>
      <c r="B21" s="5"/>
      <c r="C21" s="5"/>
      <c r="D21" s="8"/>
      <c r="E21" s="5"/>
      <c r="F21" s="29"/>
      <c r="G21" s="5"/>
      <c r="H21" s="8"/>
      <c r="I21" s="5"/>
      <c r="J21" s="29"/>
      <c r="K21" s="4"/>
      <c r="L21" s="4"/>
      <c r="M21" s="4"/>
      <c r="N21" s="4"/>
      <c r="O21" s="4"/>
      <c r="P21" s="16"/>
    </row>
    <row r="22" spans="1:16">
      <c r="A22" s="19" t="s">
        <v>0</v>
      </c>
      <c r="B22" s="5">
        <v>100</v>
      </c>
      <c r="C22" s="32">
        <v>0.28399999999999997</v>
      </c>
      <c r="D22" s="32">
        <v>1.4999999999999999E-2</v>
      </c>
      <c r="E22" s="33">
        <v>0.99490000000000001</v>
      </c>
      <c r="F22" s="34" t="s">
        <v>43</v>
      </c>
      <c r="G22" s="22">
        <v>6.88E-2</v>
      </c>
      <c r="H22" s="22">
        <v>2.1299999999999999E-2</v>
      </c>
      <c r="I22" s="22">
        <v>0.92420000000000002</v>
      </c>
      <c r="J22" s="21">
        <v>1.44E-2</v>
      </c>
      <c r="M22" s="4"/>
      <c r="N22" s="4"/>
      <c r="O22" s="4"/>
      <c r="P22" s="16"/>
    </row>
    <row r="23" spans="1:16">
      <c r="A23" s="19" t="s">
        <v>1</v>
      </c>
      <c r="B23" s="5">
        <v>10</v>
      </c>
      <c r="C23" s="32">
        <v>0.2432</v>
      </c>
      <c r="D23" s="32">
        <v>2.7900000000000001E-2</v>
      </c>
      <c r="E23" s="33">
        <v>0.96779999999999999</v>
      </c>
      <c r="F23" s="34" t="s">
        <v>43</v>
      </c>
      <c r="G23" s="62">
        <v>2.2210000000000001E-2</v>
      </c>
      <c r="H23" s="62">
        <v>2.1000000000000001E-2</v>
      </c>
      <c r="I23" s="62">
        <v>0.9496</v>
      </c>
      <c r="J23" s="63">
        <v>0.33300000000000002</v>
      </c>
    </row>
    <row r="24" spans="1:16">
      <c r="A24" s="19" t="s">
        <v>2</v>
      </c>
      <c r="B24" s="5">
        <v>6</v>
      </c>
      <c r="C24" s="32">
        <v>0.16289999999999999</v>
      </c>
      <c r="D24" s="32">
        <v>1.06E-2</v>
      </c>
      <c r="E24" s="33">
        <v>0.99080000000000001</v>
      </c>
      <c r="F24" s="34" t="s">
        <v>43</v>
      </c>
      <c r="G24" s="22">
        <v>1.09E-2</v>
      </c>
      <c r="H24" s="22">
        <v>7.7999999999999996E-3</v>
      </c>
      <c r="I24" s="22">
        <v>0.9909</v>
      </c>
      <c r="J24" s="21">
        <v>0.1966</v>
      </c>
    </row>
    <row r="25" spans="1:16">
      <c r="A25" s="19" t="s">
        <v>5</v>
      </c>
      <c r="B25" s="5">
        <v>3</v>
      </c>
      <c r="C25" s="32">
        <v>0.13830000000000001</v>
      </c>
      <c r="D25" s="32">
        <v>1.03E-2</v>
      </c>
      <c r="E25" s="33">
        <v>0.99109999999999998</v>
      </c>
      <c r="F25" s="34" t="s">
        <v>43</v>
      </c>
      <c r="G25" s="22">
        <v>1.46E-2</v>
      </c>
      <c r="H25" s="22">
        <v>7.1999999999999998E-3</v>
      </c>
      <c r="I25" s="22">
        <v>0.98570000000000002</v>
      </c>
      <c r="J25" s="21">
        <v>7.0000000000000007E-2</v>
      </c>
    </row>
    <row r="26" spans="1:16">
      <c r="A26" s="19" t="s">
        <v>6</v>
      </c>
      <c r="B26" s="5">
        <v>3</v>
      </c>
      <c r="C26" s="32">
        <v>0.11119999999999999</v>
      </c>
      <c r="D26" s="32">
        <v>8.3000000000000001E-3</v>
      </c>
      <c r="E26" s="33">
        <v>0.9929</v>
      </c>
      <c r="F26" s="34" t="s">
        <v>43</v>
      </c>
      <c r="G26" s="22">
        <v>1.8700000000000001E-2</v>
      </c>
      <c r="H26" s="22">
        <v>7.7000000000000002E-3</v>
      </c>
      <c r="I26" s="22">
        <v>0.98350000000000004</v>
      </c>
      <c r="J26" s="21">
        <v>3.6200000000000003E-2</v>
      </c>
    </row>
    <row r="27" spans="1:16">
      <c r="A27" s="19" t="s">
        <v>3</v>
      </c>
      <c r="B27" s="5">
        <v>0</v>
      </c>
      <c r="C27" s="32">
        <v>5.4399999999999997E-2</v>
      </c>
      <c r="D27" s="32">
        <v>1.0800000000000001E-2</v>
      </c>
      <c r="E27" s="33">
        <v>0.97670000000000001</v>
      </c>
      <c r="F27" s="34">
        <v>6.9999999999999999E-4</v>
      </c>
      <c r="G27" s="64">
        <v>8.0999999999999996E-3</v>
      </c>
      <c r="H27" s="64">
        <v>9.7999999999999997E-3</v>
      </c>
      <c r="I27" s="64">
        <v>0.9738</v>
      </c>
      <c r="J27" s="63">
        <v>0.42549999999999999</v>
      </c>
    </row>
    <row r="28" spans="1:16">
      <c r="A28" s="19"/>
      <c r="B28" s="5" t="s">
        <v>39</v>
      </c>
      <c r="C28" s="32"/>
      <c r="D28" s="32"/>
      <c r="E28" s="33"/>
      <c r="F28" s="34"/>
      <c r="G28" s="24"/>
      <c r="H28" s="24"/>
      <c r="I28" s="24"/>
      <c r="J28" s="25"/>
    </row>
    <row r="29" spans="1:16">
      <c r="A29" s="55" t="s">
        <v>7</v>
      </c>
      <c r="B29" s="51" t="s">
        <v>40</v>
      </c>
      <c r="C29" s="56">
        <v>0.33</v>
      </c>
      <c r="D29" s="56">
        <v>3.9800000000000002E-2</v>
      </c>
      <c r="E29" s="57">
        <v>0.93240000000000001</v>
      </c>
      <c r="F29" s="58">
        <v>6.0000000000000001E-3</v>
      </c>
      <c r="G29" s="59">
        <v>8.9599999999999999E-2</v>
      </c>
      <c r="H29" s="59">
        <v>9.9000000000000008E-3</v>
      </c>
      <c r="I29" s="59">
        <v>0.96940000000000004</v>
      </c>
      <c r="J29" s="60">
        <v>1.9E-3</v>
      </c>
    </row>
    <row r="30" spans="1:16">
      <c r="A30" s="19"/>
      <c r="B30" s="5"/>
      <c r="C30" s="5"/>
      <c r="D30" s="5"/>
      <c r="E30" s="20"/>
      <c r="F30" s="21"/>
      <c r="G30" s="24"/>
      <c r="H30" s="24"/>
      <c r="I30" s="24"/>
      <c r="J30" s="25"/>
    </row>
    <row r="31" spans="1:16" ht="16.5">
      <c r="A31" s="19" t="s">
        <v>17</v>
      </c>
      <c r="B31" s="5"/>
      <c r="C31" s="5"/>
      <c r="D31" s="8"/>
      <c r="E31" s="5"/>
      <c r="F31" s="29"/>
      <c r="G31" s="5"/>
      <c r="H31" s="8"/>
      <c r="I31" s="5"/>
      <c r="J31" s="29"/>
    </row>
    <row r="32" spans="1:16">
      <c r="A32" s="19" t="s">
        <v>0</v>
      </c>
      <c r="B32" s="5">
        <v>100</v>
      </c>
      <c r="C32" s="32">
        <v>0.29370000000000002</v>
      </c>
      <c r="D32" s="32">
        <v>9.6500000000000006E-3</v>
      </c>
      <c r="E32" s="33">
        <v>0.99560000000000004</v>
      </c>
      <c r="F32" s="34">
        <v>1E-4</v>
      </c>
      <c r="G32" s="22">
        <v>0.1021</v>
      </c>
      <c r="H32" s="22">
        <v>1.5299999999999999E-2</v>
      </c>
      <c r="I32" s="22">
        <v>0.94030000000000002</v>
      </c>
      <c r="J32" s="23">
        <v>1.24E-2</v>
      </c>
    </row>
    <row r="33" spans="1:11">
      <c r="A33" s="19" t="s">
        <v>1</v>
      </c>
      <c r="B33" s="5">
        <v>10</v>
      </c>
      <c r="C33" s="32">
        <v>0.2455</v>
      </c>
      <c r="D33" s="32">
        <v>1.585E-2</v>
      </c>
      <c r="E33" s="33">
        <v>0.97489999999999999</v>
      </c>
      <c r="F33" s="34">
        <v>1E-4</v>
      </c>
      <c r="G33" s="22">
        <v>1.7299999999999999E-2</v>
      </c>
      <c r="H33" s="22">
        <v>1.03E-2</v>
      </c>
      <c r="I33" s="22">
        <v>0.93140000000000001</v>
      </c>
      <c r="J33" s="23">
        <v>0.42249999999999999</v>
      </c>
    </row>
    <row r="34" spans="1:11">
      <c r="A34" s="19" t="s">
        <v>2</v>
      </c>
      <c r="B34" s="5">
        <v>6</v>
      </c>
      <c r="C34" s="32">
        <v>0.14960000000000001</v>
      </c>
      <c r="D34" s="32">
        <v>6.8500000000000002E-3</v>
      </c>
      <c r="E34" s="33">
        <v>0.99070000000000003</v>
      </c>
      <c r="F34" s="34">
        <v>1E-4</v>
      </c>
      <c r="G34" s="22">
        <v>1.61E-2</v>
      </c>
      <c r="H34" s="22">
        <v>3.5500000000000002E-3</v>
      </c>
      <c r="I34" s="22">
        <v>0.99109999999999998</v>
      </c>
      <c r="J34" s="23">
        <v>5.2600000000000001E-2</v>
      </c>
    </row>
    <row r="35" spans="1:11">
      <c r="A35" s="19" t="s">
        <v>5</v>
      </c>
      <c r="B35" s="5">
        <v>3</v>
      </c>
      <c r="C35" s="32">
        <v>0.13880000000000001</v>
      </c>
      <c r="D35" s="32">
        <v>6.6499999999999997E-3</v>
      </c>
      <c r="E35" s="33">
        <v>0.99219999999999997</v>
      </c>
      <c r="F35" s="34">
        <v>1E-4</v>
      </c>
      <c r="G35" s="22">
        <v>1.55E-2</v>
      </c>
      <c r="H35" s="22">
        <v>4.45E-3</v>
      </c>
      <c r="I35" s="22">
        <v>0.99360000000000004</v>
      </c>
      <c r="J35" s="23">
        <v>0.13159999999999999</v>
      </c>
    </row>
    <row r="36" spans="1:11">
      <c r="A36" s="19" t="s">
        <v>6</v>
      </c>
      <c r="B36" s="5">
        <v>3</v>
      </c>
      <c r="C36" s="32">
        <v>0.1019</v>
      </c>
      <c r="D36" s="32">
        <v>6.0499999999999998E-3</v>
      </c>
      <c r="E36" s="33">
        <v>0.98960000000000004</v>
      </c>
      <c r="F36" s="34">
        <v>1E-4</v>
      </c>
      <c r="G36" s="22">
        <v>3.1600000000000003E-2</v>
      </c>
      <c r="H36" s="22">
        <v>8.7500000000000008E-3</v>
      </c>
      <c r="I36" s="22">
        <v>0.98140000000000005</v>
      </c>
      <c r="J36" s="23">
        <v>0.1144</v>
      </c>
    </row>
    <row r="37" spans="1:11">
      <c r="A37" s="19" t="s">
        <v>3</v>
      </c>
      <c r="B37" s="5">
        <v>0</v>
      </c>
      <c r="C37" s="32">
        <v>8.7599999999999997E-2</v>
      </c>
      <c r="D37" s="32">
        <v>6.8500000000000002E-3</v>
      </c>
      <c r="E37" s="33">
        <v>0.98839999999999995</v>
      </c>
      <c r="F37" s="34">
        <v>4.0000000000000002E-4</v>
      </c>
      <c r="G37" s="24">
        <v>1.34E-2</v>
      </c>
      <c r="H37" s="24">
        <v>8.9499999999999996E-3</v>
      </c>
      <c r="I37" s="24">
        <v>0.96809999999999996</v>
      </c>
      <c r="J37" s="25">
        <v>0.48139999999999999</v>
      </c>
    </row>
    <row r="38" spans="1:11">
      <c r="A38" s="19"/>
      <c r="B38" s="5" t="s">
        <v>39</v>
      </c>
      <c r="C38" s="32"/>
      <c r="D38" s="32"/>
      <c r="E38" s="33"/>
      <c r="F38" s="34"/>
      <c r="G38" s="24"/>
      <c r="H38" s="24"/>
      <c r="I38" s="24"/>
      <c r="J38" s="25"/>
    </row>
    <row r="39" spans="1:11">
      <c r="A39" s="19" t="s">
        <v>7</v>
      </c>
      <c r="B39" s="15" t="s">
        <v>40</v>
      </c>
      <c r="C39" s="32">
        <v>0.29699999999999999</v>
      </c>
      <c r="D39" s="32">
        <v>3.175E-2</v>
      </c>
      <c r="E39" s="33">
        <v>0.92449999999999999</v>
      </c>
      <c r="F39" s="34">
        <v>1.1000000000000001E-3</v>
      </c>
      <c r="G39" s="24">
        <v>9.4100000000000003E-2</v>
      </c>
      <c r="H39" s="24">
        <v>9.1999999999999998E-3</v>
      </c>
      <c r="I39" s="24">
        <v>0.97470000000000001</v>
      </c>
      <c r="J39" s="25">
        <v>8.9999999999999998E-4</v>
      </c>
    </row>
    <row r="40" spans="1:11">
      <c r="A40" s="19"/>
      <c r="B40" s="5"/>
      <c r="C40" s="5"/>
      <c r="D40" s="5"/>
      <c r="E40" s="20"/>
      <c r="F40" s="21"/>
      <c r="G40" s="24"/>
      <c r="H40" s="24"/>
      <c r="I40" s="24"/>
      <c r="J40" s="25"/>
    </row>
    <row r="41" spans="1:11" ht="16.5">
      <c r="A41" s="19" t="s">
        <v>18</v>
      </c>
      <c r="B41" s="5"/>
      <c r="C41" s="5"/>
      <c r="D41" s="8"/>
      <c r="E41" s="5"/>
      <c r="F41" s="29"/>
      <c r="G41" s="5"/>
      <c r="H41" s="8"/>
      <c r="I41" s="5"/>
      <c r="J41" s="29"/>
    </row>
    <row r="42" spans="1:11">
      <c r="A42" s="19" t="s">
        <v>0</v>
      </c>
      <c r="B42" s="5">
        <v>100</v>
      </c>
      <c r="C42" s="32">
        <v>0.25580000000000003</v>
      </c>
      <c r="D42" s="32">
        <v>2.7900000000000001E-2</v>
      </c>
      <c r="E42" s="33">
        <v>0.95569999999999999</v>
      </c>
      <c r="F42" s="34">
        <v>1.8E-3</v>
      </c>
      <c r="G42" s="22">
        <v>5.5800000000000002E-2</v>
      </c>
      <c r="H42" s="22">
        <v>1.4149999999999999E-2</v>
      </c>
      <c r="I42" s="22">
        <v>0.95679999999999998</v>
      </c>
      <c r="J42" s="23">
        <v>0.1196</v>
      </c>
    </row>
    <row r="43" spans="1:11">
      <c r="A43" s="19" t="s">
        <v>1</v>
      </c>
      <c r="B43" s="5">
        <v>10</v>
      </c>
      <c r="C43" s="32">
        <v>0.30580000000000002</v>
      </c>
      <c r="D43" s="32">
        <v>2.63E-2</v>
      </c>
      <c r="E43" s="33">
        <v>0.95330000000000004</v>
      </c>
      <c r="F43" s="34">
        <v>2.0000000000000001E-4</v>
      </c>
      <c r="G43" s="22">
        <v>2.9399999999999999E-2</v>
      </c>
      <c r="H43" s="22">
        <v>5.1000000000000004E-3</v>
      </c>
      <c r="I43" s="22">
        <v>0.9829</v>
      </c>
      <c r="J43" s="23">
        <v>1.8499999999999999E-2</v>
      </c>
    </row>
    <row r="44" spans="1:11">
      <c r="A44" s="19" t="s">
        <v>2</v>
      </c>
      <c r="B44" s="5">
        <v>6</v>
      </c>
      <c r="C44" s="32">
        <v>0.1867</v>
      </c>
      <c r="D44" s="32">
        <v>9.1500000000000001E-3</v>
      </c>
      <c r="E44" s="33">
        <v>0.98850000000000005</v>
      </c>
      <c r="F44" s="34">
        <v>1E-4</v>
      </c>
      <c r="G44" s="22">
        <v>1.06E-2</v>
      </c>
      <c r="H44" s="22">
        <v>2.9499999999999999E-3</v>
      </c>
      <c r="I44" s="22">
        <v>0.99270000000000003</v>
      </c>
      <c r="J44" s="23">
        <v>0.1016</v>
      </c>
    </row>
    <row r="45" spans="1:11">
      <c r="A45" s="19" t="s">
        <v>5</v>
      </c>
      <c r="B45" s="5">
        <v>3</v>
      </c>
      <c r="C45" s="32">
        <v>0.15049999999999999</v>
      </c>
      <c r="D45" s="32">
        <v>1.29E-2</v>
      </c>
      <c r="E45" s="33">
        <v>0.97330000000000005</v>
      </c>
      <c r="F45" s="34">
        <v>4.0000000000000002E-4</v>
      </c>
      <c r="G45" s="22">
        <v>2.5399999999999999E-2</v>
      </c>
      <c r="H45" s="22">
        <v>4.7000000000000002E-3</v>
      </c>
      <c r="I45" s="22">
        <v>0.98660000000000003</v>
      </c>
      <c r="J45" s="23">
        <v>2.7699999999999999E-2</v>
      </c>
    </row>
    <row r="46" spans="1:11">
      <c r="A46" s="19" t="s">
        <v>6</v>
      </c>
      <c r="B46" s="5">
        <v>3</v>
      </c>
      <c r="C46" s="32">
        <v>9.6000000000000002E-2</v>
      </c>
      <c r="D46" s="32">
        <v>4.15E-3</v>
      </c>
      <c r="E46" s="33">
        <v>0.99470000000000003</v>
      </c>
      <c r="F46" s="34">
        <v>1E-4</v>
      </c>
      <c r="G46" s="22">
        <v>1.54E-2</v>
      </c>
      <c r="H46" s="22">
        <v>3.3500000000000001E-3</v>
      </c>
      <c r="I46" s="22">
        <v>0.99299999999999999</v>
      </c>
      <c r="J46" s="23">
        <v>4.7399999999999998E-2</v>
      </c>
    </row>
    <row r="47" spans="1:11">
      <c r="A47" s="19" t="s">
        <v>3</v>
      </c>
      <c r="B47" s="5">
        <v>0</v>
      </c>
      <c r="C47" s="32">
        <v>6.7100000000000007E-2</v>
      </c>
      <c r="D47" s="32">
        <v>7.4999999999999997E-3</v>
      </c>
      <c r="E47" s="33">
        <v>0.97760000000000002</v>
      </c>
      <c r="F47" s="34">
        <v>2.0999999999999999E-3</v>
      </c>
      <c r="G47" s="24">
        <v>8.2000000000000003E-2</v>
      </c>
      <c r="H47" s="24">
        <v>1.985E-2</v>
      </c>
      <c r="I47" s="24">
        <v>0.92010000000000003</v>
      </c>
      <c r="J47" s="25">
        <v>8.4399999999999996E-3</v>
      </c>
      <c r="K47" s="31"/>
    </row>
    <row r="48" spans="1:11">
      <c r="A48" s="19"/>
      <c r="B48" s="5" t="s">
        <v>39</v>
      </c>
      <c r="C48" s="32"/>
      <c r="D48" s="32"/>
      <c r="E48" s="33"/>
      <c r="F48" s="34"/>
      <c r="G48" s="24"/>
      <c r="H48" s="24"/>
      <c r="I48" s="24"/>
      <c r="J48" s="25"/>
      <c r="K48" s="2"/>
    </row>
    <row r="49" spans="1:10">
      <c r="A49" s="19" t="s">
        <v>7</v>
      </c>
      <c r="B49" s="15" t="s">
        <v>40</v>
      </c>
      <c r="C49" s="32">
        <v>0.3301</v>
      </c>
      <c r="D49" s="32">
        <v>2.9700000000000001E-2</v>
      </c>
      <c r="E49" s="33">
        <v>0.94240000000000002</v>
      </c>
      <c r="F49" s="34">
        <v>4.0000000000000002E-4</v>
      </c>
      <c r="G49" s="30">
        <v>6.4899999999999999E-2</v>
      </c>
      <c r="H49" s="24">
        <v>1.49E-2</v>
      </c>
      <c r="I49" s="24">
        <v>0.91559999999999997</v>
      </c>
      <c r="J49" s="25">
        <v>6.0900000000000003E-2</v>
      </c>
    </row>
    <row r="50" spans="1:10">
      <c r="A50" s="19"/>
      <c r="B50" s="5"/>
      <c r="C50" s="5"/>
      <c r="D50" s="5"/>
      <c r="E50" s="35"/>
      <c r="F50" s="21"/>
      <c r="J50" s="36"/>
    </row>
    <row r="51" spans="1:10" ht="16.5">
      <c r="A51" s="19" t="s">
        <v>19</v>
      </c>
      <c r="B51" s="5"/>
      <c r="C51" s="5"/>
      <c r="D51" s="8"/>
      <c r="E51" s="5"/>
      <c r="F51" s="29"/>
      <c r="G51" s="5"/>
      <c r="H51" s="8"/>
      <c r="I51" s="5"/>
      <c r="J51" s="29"/>
    </row>
    <row r="52" spans="1:10">
      <c r="A52" s="19" t="s">
        <v>0</v>
      </c>
      <c r="B52" s="5">
        <v>100</v>
      </c>
      <c r="C52" s="5">
        <v>0.31219999999999998</v>
      </c>
      <c r="D52" s="5">
        <v>4.7600000000000003E-2</v>
      </c>
      <c r="E52" s="20">
        <v>0.93159999999999998</v>
      </c>
      <c r="F52" s="21">
        <v>2.1999999999999999E-2</v>
      </c>
      <c r="G52" s="22">
        <v>8.0699999999999994E-2</v>
      </c>
      <c r="H52" s="22">
        <v>2.0449999999999999E-2</v>
      </c>
      <c r="I52" s="22">
        <v>0.91490000000000005</v>
      </c>
      <c r="J52" s="23">
        <v>9.6000000000000002E-2</v>
      </c>
    </row>
    <row r="53" spans="1:10">
      <c r="A53" s="19" t="s">
        <v>1</v>
      </c>
      <c r="B53" s="5">
        <v>10</v>
      </c>
      <c r="C53" s="5">
        <v>0.30470000000000003</v>
      </c>
      <c r="D53" s="5">
        <v>5.6849999999999998E-2</v>
      </c>
      <c r="E53" s="20">
        <v>0.82750000000000001</v>
      </c>
      <c r="F53" s="21">
        <v>2.7900000000000001E-2</v>
      </c>
      <c r="G53" s="22">
        <v>5.4899999999999997E-2</v>
      </c>
      <c r="H53" s="22">
        <v>1.1299999999999999E-2</v>
      </c>
      <c r="I53" s="22">
        <v>0.9415</v>
      </c>
      <c r="J53" s="23">
        <v>4.1500000000000002E-2</v>
      </c>
    </row>
    <row r="54" spans="1:10">
      <c r="A54" s="19" t="s">
        <v>2</v>
      </c>
      <c r="B54" s="5">
        <v>6</v>
      </c>
      <c r="C54" s="5">
        <v>0.20930000000000001</v>
      </c>
      <c r="D54" s="5">
        <v>2.5250000000000002E-2</v>
      </c>
      <c r="E54" s="20">
        <v>0.93079999999999996</v>
      </c>
      <c r="F54" s="21">
        <v>1.6000000000000001E-3</v>
      </c>
      <c r="G54" s="22">
        <v>1.6400000000000001E-2</v>
      </c>
      <c r="H54" s="22">
        <v>9.75E-3</v>
      </c>
      <c r="I54" s="22">
        <v>0.97909999999999997</v>
      </c>
      <c r="J54" s="23">
        <v>0.43440000000000001</v>
      </c>
    </row>
    <row r="55" spans="1:10">
      <c r="A55" s="19" t="s">
        <v>5</v>
      </c>
      <c r="B55" s="5">
        <v>3</v>
      </c>
      <c r="C55" s="5">
        <v>0.183</v>
      </c>
      <c r="D55" s="5">
        <v>3.85E-2</v>
      </c>
      <c r="E55" s="20">
        <v>0.83409999999999995</v>
      </c>
      <c r="F55" s="21">
        <v>4.4900000000000002E-2</v>
      </c>
      <c r="G55" s="22">
        <v>5.7200000000000001E-2</v>
      </c>
      <c r="H55" s="22">
        <v>1.6500000000000001E-2</v>
      </c>
      <c r="I55" s="22">
        <v>0.95289999999999997</v>
      </c>
      <c r="J55" s="23">
        <v>0.14369999999999999</v>
      </c>
    </row>
    <row r="56" spans="1:10">
      <c r="A56" s="19" t="s">
        <v>6</v>
      </c>
      <c r="B56" s="5">
        <v>3</v>
      </c>
      <c r="C56" s="5">
        <v>0.10390000000000001</v>
      </c>
      <c r="D56" s="5">
        <v>6.1999999999999998E-3</v>
      </c>
      <c r="E56" s="20">
        <v>0.98919999999999997</v>
      </c>
      <c r="F56" s="21">
        <v>1E-4</v>
      </c>
      <c r="G56" s="22">
        <v>3.4299999999999997E-2</v>
      </c>
      <c r="H56" s="22">
        <v>8.2500000000000004E-3</v>
      </c>
      <c r="I56" s="22">
        <v>0.98350000000000004</v>
      </c>
      <c r="J56" s="23">
        <v>7.6499999999999999E-2</v>
      </c>
    </row>
    <row r="57" spans="1:10">
      <c r="A57" s="19" t="s">
        <v>3</v>
      </c>
      <c r="B57" s="5">
        <v>0</v>
      </c>
      <c r="C57" s="5">
        <v>4.7E-2</v>
      </c>
      <c r="D57" s="5">
        <v>4.7499999999999999E-3</v>
      </c>
      <c r="E57" s="20">
        <v>0.98850000000000005</v>
      </c>
      <c r="F57" s="21">
        <v>1.6000000000000001E-3</v>
      </c>
      <c r="G57" s="24">
        <v>6.7900000000000002E-2</v>
      </c>
      <c r="H57" s="24">
        <v>1.295E-2</v>
      </c>
      <c r="I57" s="24">
        <v>0.93969999999999998</v>
      </c>
      <c r="J57" s="25">
        <v>3.0599999999999999E-2</v>
      </c>
    </row>
    <row r="58" spans="1:10">
      <c r="A58" s="19"/>
      <c r="B58" s="5" t="s">
        <v>39</v>
      </c>
      <c r="C58" s="5"/>
      <c r="D58" s="5"/>
      <c r="E58" s="20"/>
      <c r="F58" s="21"/>
      <c r="G58" s="24"/>
      <c r="H58" s="24"/>
      <c r="I58" s="24"/>
      <c r="J58" s="25"/>
    </row>
    <row r="59" spans="1:10">
      <c r="A59" s="26" t="s">
        <v>7</v>
      </c>
      <c r="B59" s="15" t="s">
        <v>40</v>
      </c>
      <c r="C59" s="15">
        <v>1E-4</v>
      </c>
      <c r="D59" s="15">
        <v>8.8099999999999998E-2</v>
      </c>
      <c r="E59" s="27">
        <v>0.54100000000000004</v>
      </c>
      <c r="F59" s="28">
        <v>0.999</v>
      </c>
      <c r="G59" s="37">
        <v>8.0600000000000005E-2</v>
      </c>
      <c r="H59" s="38">
        <v>4.2099999999999999E-2</v>
      </c>
      <c r="I59" s="38">
        <v>0.85150000000000003</v>
      </c>
      <c r="J59" s="39">
        <v>0.40920000000000001</v>
      </c>
    </row>
  </sheetData>
  <mergeCells count="4">
    <mergeCell ref="C4:F4"/>
    <mergeCell ref="G4:J4"/>
    <mergeCell ref="C19:F19"/>
    <mergeCell ref="G19:J19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workbookViewId="0">
      <selection activeCell="B21" sqref="B21"/>
    </sheetView>
  </sheetViews>
  <sheetFormatPr defaultRowHeight="15"/>
  <sheetData>
    <row r="1" spans="1:19">
      <c r="A1" t="s">
        <v>32</v>
      </c>
    </row>
    <row r="3" spans="1:19">
      <c r="A3" s="45" t="s">
        <v>34</v>
      </c>
      <c r="B3" s="45"/>
    </row>
    <row r="4" spans="1:19">
      <c r="A4" s="45"/>
      <c r="B4" s="45"/>
      <c r="C4" s="47" t="s">
        <v>36</v>
      </c>
      <c r="D4" s="48">
        <v>10</v>
      </c>
      <c r="E4" s="46" t="s">
        <v>37</v>
      </c>
    </row>
    <row r="5" spans="1:19" ht="18">
      <c r="C5" t="s">
        <v>35</v>
      </c>
    </row>
    <row r="6" spans="1:19">
      <c r="A6" t="s">
        <v>33</v>
      </c>
      <c r="B6" t="s">
        <v>38</v>
      </c>
      <c r="C6">
        <v>0.1</v>
      </c>
      <c r="D6">
        <v>0.2</v>
      </c>
      <c r="E6">
        <v>0.3</v>
      </c>
      <c r="F6">
        <v>0.4</v>
      </c>
      <c r="G6">
        <v>0.5</v>
      </c>
      <c r="H6">
        <v>0.6</v>
      </c>
      <c r="I6">
        <v>0.7</v>
      </c>
      <c r="J6">
        <v>2.4</v>
      </c>
      <c r="K6">
        <v>2.6</v>
      </c>
      <c r="L6">
        <v>2.8</v>
      </c>
      <c r="M6">
        <v>3</v>
      </c>
      <c r="N6">
        <v>3.2</v>
      </c>
      <c r="O6">
        <v>3.4</v>
      </c>
      <c r="P6">
        <v>3.6</v>
      </c>
      <c r="Q6">
        <v>3.8</v>
      </c>
      <c r="R6">
        <v>4</v>
      </c>
      <c r="S6">
        <v>4</v>
      </c>
    </row>
    <row r="7" spans="1:19">
      <c r="A7">
        <v>0</v>
      </c>
      <c r="B7">
        <f>A7/10</f>
        <v>0</v>
      </c>
      <c r="C7">
        <f>($D$4+C$6)*(EXP($A7)-1)/(EXP($A7)-1/(1+C$6))</f>
        <v>0</v>
      </c>
      <c r="D7">
        <f t="shared" ref="D7:R22" si="0">($D$4+D$6)*(EXP($A7)-1)/(EXP($A7)-1/(1+D$6))</f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>(S$6)*(EXP($A7)-1)/(EXP($A7)-1/(1+(S$6)))</f>
        <v>0</v>
      </c>
    </row>
    <row r="8" spans="1:19">
      <c r="A8">
        <v>0.2</v>
      </c>
      <c r="B8">
        <f t="shared" ref="B8:B71" si="1">A8/10</f>
        <v>0.02</v>
      </c>
      <c r="C8">
        <f t="shared" ref="C8:R37" si="2">($D$4+C$6)*(EXP($A8)-1)/(EXP($A8)-1/(1+C$6))</f>
        <v>7.1600480868140384</v>
      </c>
      <c r="D8">
        <f t="shared" si="0"/>
        <v>5.8193405322808669</v>
      </c>
      <c r="E8">
        <f t="shared" si="0"/>
        <v>5.0433208267701977</v>
      </c>
      <c r="F8">
        <f t="shared" si="0"/>
        <v>4.540546827757197</v>
      </c>
      <c r="G8">
        <f t="shared" si="0"/>
        <v>4.1906935501942355</v>
      </c>
      <c r="H8">
        <f t="shared" si="0"/>
        <v>3.9350408836766739</v>
      </c>
      <c r="I8">
        <f t="shared" si="0"/>
        <v>3.7415212354542549</v>
      </c>
      <c r="J8">
        <f t="shared" si="0"/>
        <v>2.9606796963723192</v>
      </c>
      <c r="K8">
        <f t="shared" si="0"/>
        <v>2.9563383874043474</v>
      </c>
      <c r="L8">
        <f t="shared" si="0"/>
        <v>2.9574437731143948</v>
      </c>
      <c r="M8">
        <f t="shared" si="0"/>
        <v>2.9629685852792584</v>
      </c>
      <c r="N8">
        <f t="shared" si="0"/>
        <v>2.972128604814551</v>
      </c>
      <c r="O8">
        <f t="shared" si="0"/>
        <v>2.9843147950151634</v>
      </c>
      <c r="P8">
        <f t="shared" si="0"/>
        <v>2.9990469725668092</v>
      </c>
      <c r="Q8">
        <f t="shared" si="0"/>
        <v>3.0159414426435727</v>
      </c>
      <c r="R8">
        <f t="shared" si="0"/>
        <v>3.0346879225445682</v>
      </c>
      <c r="S8">
        <f t="shared" ref="S8:S71" si="3">(S$6)*(EXP($A8)-1)/(EXP($A8)-1/(1+(S$6)))</f>
        <v>0.86705369215559092</v>
      </c>
    </row>
    <row r="9" spans="1:19">
      <c r="A9">
        <v>0.4</v>
      </c>
      <c r="B9">
        <f t="shared" si="1"/>
        <v>0.04</v>
      </c>
      <c r="C9">
        <f t="shared" si="2"/>
        <v>8.524354591715138</v>
      </c>
      <c r="D9">
        <f t="shared" si="0"/>
        <v>7.6183412385572122</v>
      </c>
      <c r="E9">
        <f t="shared" si="0"/>
        <v>7.0105687115976405</v>
      </c>
      <c r="F9">
        <f t="shared" si="0"/>
        <v>6.5784185294413913</v>
      </c>
      <c r="G9">
        <f t="shared" si="0"/>
        <v>6.2583882497439793</v>
      </c>
      <c r="H9">
        <f t="shared" si="0"/>
        <v>6.014297711156094</v>
      </c>
      <c r="I9">
        <f t="shared" si="0"/>
        <v>5.8240216676290517</v>
      </c>
      <c r="J9">
        <f t="shared" si="0"/>
        <v>5.091918134560518</v>
      </c>
      <c r="K9">
        <f t="shared" si="0"/>
        <v>5.1044083131291131</v>
      </c>
      <c r="L9">
        <f t="shared" si="0"/>
        <v>5.1237293259057353</v>
      </c>
      <c r="M9">
        <f t="shared" si="0"/>
        <v>5.1486502736503699</v>
      </c>
      <c r="N9">
        <f t="shared" si="0"/>
        <v>5.1782192397517024</v>
      </c>
      <c r="O9">
        <f t="shared" si="0"/>
        <v>5.2116884895385445</v>
      </c>
      <c r="P9">
        <f t="shared" si="0"/>
        <v>5.2484625113563279</v>
      </c>
      <c r="Q9">
        <f t="shared" si="0"/>
        <v>5.2880611558373847</v>
      </c>
      <c r="R9">
        <f t="shared" si="0"/>
        <v>5.3300929913710684</v>
      </c>
      <c r="S9">
        <f t="shared" si="3"/>
        <v>1.5228837118203054</v>
      </c>
    </row>
    <row r="10" spans="1:19">
      <c r="A10">
        <v>0.6</v>
      </c>
      <c r="B10">
        <f t="shared" si="1"/>
        <v>0.06</v>
      </c>
      <c r="C10">
        <f t="shared" si="2"/>
        <v>9.0943551265724398</v>
      </c>
      <c r="D10">
        <f t="shared" si="0"/>
        <v>8.4807190673427453</v>
      </c>
      <c r="E10">
        <f t="shared" si="0"/>
        <v>8.0424730773081983</v>
      </c>
      <c r="F10">
        <f t="shared" si="0"/>
        <v>7.7178012024570535</v>
      </c>
      <c r="G10">
        <f t="shared" si="0"/>
        <v>7.4708827411828445</v>
      </c>
      <c r="H10">
        <f t="shared" si="0"/>
        <v>7.2795275467202369</v>
      </c>
      <c r="I10">
        <f t="shared" si="0"/>
        <v>7.1292558166614661</v>
      </c>
      <c r="J10">
        <f t="shared" si="0"/>
        <v>6.671639679469159</v>
      </c>
      <c r="K10">
        <f t="shared" si="0"/>
        <v>6.7075190862931739</v>
      </c>
      <c r="L10">
        <f t="shared" si="0"/>
        <v>6.750086295837038</v>
      </c>
      <c r="M10">
        <f t="shared" si="0"/>
        <v>6.798178612469914</v>
      </c>
      <c r="N10">
        <f t="shared" si="0"/>
        <v>6.8508880950167637</v>
      </c>
      <c r="O10">
        <f t="shared" si="0"/>
        <v>6.9074954071879535</v>
      </c>
      <c r="P10">
        <f t="shared" si="0"/>
        <v>6.9674232621321837</v>
      </c>
      <c r="Q10">
        <f t="shared" si="0"/>
        <v>7.0302030083823199</v>
      </c>
      <c r="R10">
        <f t="shared" si="0"/>
        <v>7.095450223927056</v>
      </c>
      <c r="S10">
        <f t="shared" si="3"/>
        <v>2.0272714925505877</v>
      </c>
    </row>
    <row r="11" spans="1:19">
      <c r="A11">
        <v>0.8</v>
      </c>
      <c r="B11">
        <f t="shared" si="1"/>
        <v>0.08</v>
      </c>
      <c r="C11">
        <f t="shared" si="2"/>
        <v>9.4025319574234878</v>
      </c>
      <c r="D11">
        <f t="shared" si="0"/>
        <v>8.9789177376196658</v>
      </c>
      <c r="E11">
        <f t="shared" si="0"/>
        <v>8.6678455706660049</v>
      </c>
      <c r="F11">
        <f t="shared" si="0"/>
        <v>8.4338009467260964</v>
      </c>
      <c r="G11">
        <f t="shared" si="0"/>
        <v>8.2547900522132593</v>
      </c>
      <c r="H11">
        <f t="shared" si="0"/>
        <v>8.1164646344008151</v>
      </c>
      <c r="I11">
        <f t="shared" si="0"/>
        <v>8.0090654179398264</v>
      </c>
      <c r="J11">
        <f t="shared" si="0"/>
        <v>7.8681393454191406</v>
      </c>
      <c r="K11">
        <f t="shared" si="0"/>
        <v>7.9279740420897946</v>
      </c>
      <c r="L11">
        <f t="shared" si="0"/>
        <v>7.9938134476640963</v>
      </c>
      <c r="M11">
        <f t="shared" si="0"/>
        <v>8.0646428735646545</v>
      </c>
      <c r="N11">
        <f t="shared" si="0"/>
        <v>8.1396640593823015</v>
      </c>
      <c r="O11">
        <f t="shared" si="0"/>
        <v>8.2182403902413839</v>
      </c>
      <c r="P11">
        <f t="shared" si="0"/>
        <v>8.2998579523659313</v>
      </c>
      <c r="Q11">
        <f t="shared" si="0"/>
        <v>8.3840973302809019</v>
      </c>
      <c r="R11">
        <f t="shared" si="0"/>
        <v>8.470612841017374</v>
      </c>
      <c r="S11">
        <f t="shared" si="3"/>
        <v>2.4201750974335354</v>
      </c>
    </row>
    <row r="12" spans="1:19">
      <c r="A12">
        <v>1</v>
      </c>
      <c r="B12">
        <f t="shared" si="1"/>
        <v>0.1</v>
      </c>
      <c r="C12">
        <f t="shared" si="2"/>
        <v>9.5924903677371454</v>
      </c>
      <c r="D12">
        <f t="shared" si="0"/>
        <v>9.2981185934809218</v>
      </c>
      <c r="E12">
        <f t="shared" si="0"/>
        <v>9.0804716219880799</v>
      </c>
      <c r="F12">
        <f t="shared" si="0"/>
        <v>8.9172483367542288</v>
      </c>
      <c r="G12">
        <f t="shared" si="0"/>
        <v>8.7940270352933769</v>
      </c>
      <c r="H12">
        <f t="shared" si="0"/>
        <v>8.7010679279023933</v>
      </c>
      <c r="I12">
        <f t="shared" si="0"/>
        <v>8.6315558219466517</v>
      </c>
      <c r="J12">
        <f t="shared" si="0"/>
        <v>8.7892952285868677</v>
      </c>
      <c r="K12">
        <f t="shared" si="0"/>
        <v>8.8712620790529986</v>
      </c>
      <c r="L12">
        <f t="shared" si="0"/>
        <v>8.9584102464965003</v>
      </c>
      <c r="M12">
        <f t="shared" si="0"/>
        <v>9.0498838148936382</v>
      </c>
      <c r="N12">
        <f t="shared" si="0"/>
        <v>9.1450055507043029</v>
      </c>
      <c r="O12">
        <f t="shared" si="0"/>
        <v>9.243232588104874</v>
      </c>
      <c r="P12">
        <f t="shared" si="0"/>
        <v>9.3441246794870771</v>
      </c>
      <c r="Q12">
        <f t="shared" si="0"/>
        <v>9.4473210421583502</v>
      </c>
      <c r="R12">
        <f t="shared" si="0"/>
        <v>9.552523203150237</v>
      </c>
      <c r="S12">
        <f t="shared" si="3"/>
        <v>2.7292923437572107</v>
      </c>
    </row>
    <row r="13" spans="1:19">
      <c r="A13">
        <v>1.2</v>
      </c>
      <c r="B13">
        <f t="shared" si="1"/>
        <v>0.12</v>
      </c>
      <c r="C13">
        <f t="shared" si="2"/>
        <v>9.7191738235153</v>
      </c>
      <c r="D13">
        <f t="shared" si="0"/>
        <v>9.5163860308375394</v>
      </c>
      <c r="E13">
        <f t="shared" si="0"/>
        <v>9.368197115086307</v>
      </c>
      <c r="F13">
        <f t="shared" si="0"/>
        <v>9.2597002899527467</v>
      </c>
      <c r="G13">
        <f t="shared" si="0"/>
        <v>9.1809626477852362</v>
      </c>
      <c r="H13">
        <f t="shared" si="0"/>
        <v>9.1251103703642311</v>
      </c>
      <c r="I13">
        <f t="shared" si="0"/>
        <v>9.087235264227548</v>
      </c>
      <c r="J13">
        <f t="shared" si="0"/>
        <v>9.5074212585493036</v>
      </c>
      <c r="K13">
        <f t="shared" si="0"/>
        <v>9.608880480968427</v>
      </c>
      <c r="L13">
        <f t="shared" si="0"/>
        <v>9.7147185614915177</v>
      </c>
      <c r="M13">
        <f t="shared" si="0"/>
        <v>9.8242251857595893</v>
      </c>
      <c r="N13">
        <f t="shared" si="0"/>
        <v>9.9368357895530757</v>
      </c>
      <c r="O13">
        <f t="shared" si="0"/>
        <v>10.052095999619977</v>
      </c>
      <c r="P13">
        <f t="shared" si="0"/>
        <v>10.169636000750579</v>
      </c>
      <c r="Q13">
        <f t="shared" si="0"/>
        <v>10.289151740113386</v>
      </c>
      <c r="R13">
        <f t="shared" si="0"/>
        <v>10.410390931703656</v>
      </c>
      <c r="S13">
        <f t="shared" si="3"/>
        <v>2.9743974090581871</v>
      </c>
    </row>
    <row r="14" spans="1:19">
      <c r="A14">
        <v>1.4</v>
      </c>
      <c r="B14">
        <f t="shared" si="1"/>
        <v>0.13999999999999999</v>
      </c>
      <c r="C14">
        <f t="shared" si="2"/>
        <v>9.808153213596043</v>
      </c>
      <c r="D14">
        <f t="shared" si="0"/>
        <v>9.6723555648399824</v>
      </c>
      <c r="E14">
        <f t="shared" si="0"/>
        <v>9.5766447480247017</v>
      </c>
      <c r="F14">
        <f t="shared" si="0"/>
        <v>9.5105941826694256</v>
      </c>
      <c r="G14">
        <f t="shared" si="0"/>
        <v>9.4671047353094799</v>
      </c>
      <c r="H14">
        <f t="shared" si="0"/>
        <v>9.4411754304643445</v>
      </c>
      <c r="I14">
        <f t="shared" si="0"/>
        <v>9.429181641912832</v>
      </c>
      <c r="J14">
        <f t="shared" si="0"/>
        <v>10.072760011014871</v>
      </c>
      <c r="K14">
        <f t="shared" si="0"/>
        <v>10.190949715300981</v>
      </c>
      <c r="L14">
        <f t="shared" si="0"/>
        <v>10.312796860366634</v>
      </c>
      <c r="M14">
        <f t="shared" si="0"/>
        <v>10.437716786252146</v>
      </c>
      <c r="N14">
        <f t="shared" si="0"/>
        <v>10.565243143213996</v>
      </c>
      <c r="O14">
        <f t="shared" si="0"/>
        <v>10.694999406597045</v>
      </c>
      <c r="P14">
        <f t="shared" si="0"/>
        <v>10.826678243530516</v>
      </c>
      <c r="Q14">
        <f t="shared" si="0"/>
        <v>10.960026317307527</v>
      </c>
      <c r="R14">
        <f t="shared" si="0"/>
        <v>11.094832927909899</v>
      </c>
      <c r="S14">
        <f t="shared" si="3"/>
        <v>3.1699522651171139</v>
      </c>
    </row>
    <row r="15" spans="1:19">
      <c r="A15">
        <v>1.6</v>
      </c>
      <c r="B15">
        <f t="shared" si="1"/>
        <v>0.16</v>
      </c>
      <c r="C15">
        <f t="shared" si="2"/>
        <v>9.8729487890200733</v>
      </c>
      <c r="D15">
        <f t="shared" si="0"/>
        <v>9.7873485022999915</v>
      </c>
      <c r="E15">
        <f t="shared" si="0"/>
        <v>9.7318748179687056</v>
      </c>
      <c r="F15">
        <f t="shared" si="0"/>
        <v>9.6989841633278733</v>
      </c>
      <c r="G15">
        <f t="shared" si="0"/>
        <v>9.6834574560770061</v>
      </c>
      <c r="H15">
        <f t="shared" si="0"/>
        <v>9.6815688030443656</v>
      </c>
      <c r="I15">
        <f t="shared" si="0"/>
        <v>9.6905871403784811</v>
      </c>
      <c r="J15">
        <f t="shared" si="0"/>
        <v>10.521248918514232</v>
      </c>
      <c r="K15">
        <f t="shared" si="0"/>
        <v>10.653581956956275</v>
      </c>
      <c r="L15">
        <f t="shared" si="0"/>
        <v>10.788948555505248</v>
      </c>
      <c r="M15">
        <f t="shared" si="0"/>
        <v>10.926869491814315</v>
      </c>
      <c r="N15">
        <f t="shared" si="0"/>
        <v>11.066961433470258</v>
      </c>
      <c r="O15">
        <f t="shared" si="0"/>
        <v>11.208914096742889</v>
      </c>
      <c r="P15">
        <f t="shared" si="0"/>
        <v>11.352473637452645</v>
      </c>
      <c r="Q15">
        <f t="shared" si="0"/>
        <v>11.497430376442445</v>
      </c>
      <c r="R15">
        <f t="shared" si="0"/>
        <v>11.643609594894496</v>
      </c>
      <c r="S15">
        <f t="shared" si="3"/>
        <v>3.3267455985412848</v>
      </c>
    </row>
    <row r="16" spans="1:19">
      <c r="A16">
        <v>1.8</v>
      </c>
      <c r="B16">
        <f t="shared" si="1"/>
        <v>0.18</v>
      </c>
      <c r="C16">
        <f t="shared" si="2"/>
        <v>9.9213847453480071</v>
      </c>
      <c r="D16">
        <f t="shared" si="0"/>
        <v>9.8740993818084792</v>
      </c>
      <c r="E16">
        <f t="shared" si="0"/>
        <v>9.8498606996126341</v>
      </c>
      <c r="F16">
        <f t="shared" si="0"/>
        <v>9.8430689594088516</v>
      </c>
      <c r="G16">
        <f t="shared" si="0"/>
        <v>9.8498026220964121</v>
      </c>
      <c r="H16">
        <f t="shared" si="0"/>
        <v>9.8672334882447199</v>
      </c>
      <c r="I16">
        <f t="shared" si="0"/>
        <v>9.893270492034123</v>
      </c>
      <c r="J16">
        <f t="shared" si="0"/>
        <v>10.879211913718413</v>
      </c>
      <c r="K16">
        <f t="shared" si="0"/>
        <v>11.0233878285452</v>
      </c>
      <c r="L16">
        <f t="shared" si="0"/>
        <v>11.17006896257201</v>
      </c>
      <c r="M16">
        <f t="shared" si="0"/>
        <v>11.318863334396323</v>
      </c>
      <c r="N16">
        <f t="shared" si="0"/>
        <v>11.469456684636004</v>
      </c>
      <c r="O16">
        <f t="shared" si="0"/>
        <v>11.621594122326915</v>
      </c>
      <c r="P16">
        <f t="shared" si="0"/>
        <v>11.775066737680685</v>
      </c>
      <c r="Q16">
        <f t="shared" si="0"/>
        <v>11.929701681018686</v>
      </c>
      <c r="R16">
        <f t="shared" si="0"/>
        <v>12.085354704170365</v>
      </c>
      <c r="S16">
        <f t="shared" si="3"/>
        <v>3.4529584869058185</v>
      </c>
    </row>
    <row r="17" spans="1:19">
      <c r="A17">
        <v>2</v>
      </c>
      <c r="B17">
        <f t="shared" si="1"/>
        <v>0.2</v>
      </c>
      <c r="C17">
        <f t="shared" si="2"/>
        <v>9.9583045137925303</v>
      </c>
      <c r="D17">
        <f t="shared" si="0"/>
        <v>9.9406845803606654</v>
      </c>
      <c r="E17">
        <f t="shared" si="0"/>
        <v>9.9409387017722377</v>
      </c>
      <c r="F17">
        <f t="shared" si="0"/>
        <v>9.9548268479370865</v>
      </c>
      <c r="G17">
        <f t="shared" si="0"/>
        <v>9.9793517936937999</v>
      </c>
      <c r="H17">
        <f t="shared" si="0"/>
        <v>10.012334856207296</v>
      </c>
      <c r="I17">
        <f t="shared" si="0"/>
        <v>10.052154323809988</v>
      </c>
      <c r="J17">
        <f t="shared" si="0"/>
        <v>11.16631189462097</v>
      </c>
      <c r="K17">
        <f t="shared" si="0"/>
        <v>11.32034258975189</v>
      </c>
      <c r="L17">
        <f t="shared" si="0"/>
        <v>11.476436474798694</v>
      </c>
      <c r="M17">
        <f t="shared" si="0"/>
        <v>11.634273233759791</v>
      </c>
      <c r="N17">
        <f t="shared" si="0"/>
        <v>11.793595594653006</v>
      </c>
      <c r="O17">
        <f t="shared" si="0"/>
        <v>11.954194546637282</v>
      </c>
      <c r="P17">
        <f t="shared" si="0"/>
        <v>12.115898530434773</v>
      </c>
      <c r="Q17">
        <f t="shared" si="0"/>
        <v>12.278565409551609</v>
      </c>
      <c r="R17">
        <f t="shared" si="0"/>
        <v>12.442076422012347</v>
      </c>
      <c r="S17">
        <f t="shared" si="3"/>
        <v>3.5548789777178134</v>
      </c>
    </row>
    <row r="18" spans="1:19">
      <c r="A18">
        <v>2.2000000000000002</v>
      </c>
      <c r="B18">
        <f t="shared" si="1"/>
        <v>0.22000000000000003</v>
      </c>
      <c r="C18">
        <f t="shared" si="2"/>
        <v>9.9868666121490204</v>
      </c>
      <c r="D18">
        <f t="shared" si="0"/>
        <v>9.992472366409638</v>
      </c>
      <c r="E18">
        <f t="shared" si="0"/>
        <v>10.012089918715128</v>
      </c>
      <c r="F18">
        <f t="shared" si="0"/>
        <v>10.042458681327689</v>
      </c>
      <c r="G18">
        <f t="shared" si="0"/>
        <v>10.081256907612538</v>
      </c>
      <c r="H18">
        <f t="shared" si="0"/>
        <v>10.126786474775571</v>
      </c>
      <c r="I18">
        <f t="shared" si="0"/>
        <v>10.177776676627008</v>
      </c>
      <c r="J18">
        <f t="shared" si="0"/>
        <v>11.397475021524937</v>
      </c>
      <c r="K18">
        <f t="shared" si="0"/>
        <v>11.559671341945172</v>
      </c>
      <c r="L18">
        <f t="shared" si="0"/>
        <v>11.723563754884058</v>
      </c>
      <c r="M18">
        <f t="shared" si="0"/>
        <v>11.888890598216316</v>
      </c>
      <c r="N18">
        <f t="shared" si="0"/>
        <v>12.055441400724895</v>
      </c>
      <c r="O18">
        <f t="shared" si="0"/>
        <v>12.223044947253932</v>
      </c>
      <c r="P18">
        <f t="shared" si="0"/>
        <v>12.391560534146494</v>
      </c>
      <c r="Q18">
        <f t="shared" si="0"/>
        <v>12.560871462480236</v>
      </c>
      <c r="R18">
        <f t="shared" si="0"/>
        <v>12.73088012831729</v>
      </c>
      <c r="S18">
        <f t="shared" si="3"/>
        <v>3.6373943223763687</v>
      </c>
    </row>
    <row r="19" spans="1:19">
      <c r="A19">
        <v>2.4</v>
      </c>
      <c r="B19">
        <f t="shared" si="1"/>
        <v>0.24</v>
      </c>
      <c r="C19">
        <f t="shared" si="2"/>
        <v>10.009217514449078</v>
      </c>
      <c r="D19">
        <f t="shared" si="0"/>
        <v>10.033167204626466</v>
      </c>
      <c r="E19">
        <f t="shared" si="0"/>
        <v>10.068194296420105</v>
      </c>
      <c r="F19">
        <f t="shared" si="0"/>
        <v>10.111760589223616</v>
      </c>
      <c r="G19">
        <f t="shared" si="0"/>
        <v>10.162048306170451</v>
      </c>
      <c r="H19">
        <f t="shared" si="0"/>
        <v>10.217721429749902</v>
      </c>
      <c r="I19">
        <f t="shared" si="0"/>
        <v>10.277776020352325</v>
      </c>
      <c r="J19">
        <f t="shared" si="0"/>
        <v>11.584183683413606</v>
      </c>
      <c r="K19">
        <f t="shared" si="0"/>
        <v>11.753125878683115</v>
      </c>
      <c r="L19">
        <f t="shared" si="0"/>
        <v>11.923460711547712</v>
      </c>
      <c r="M19">
        <f t="shared" si="0"/>
        <v>12.094974438781133</v>
      </c>
      <c r="N19">
        <f t="shared" si="0"/>
        <v>12.267494928946972</v>
      </c>
      <c r="O19">
        <f t="shared" si="0"/>
        <v>12.440882006082528</v>
      </c>
      <c r="P19">
        <f t="shared" si="0"/>
        <v>12.615020363099788</v>
      </c>
      <c r="Q19">
        <f t="shared" si="0"/>
        <v>12.789814280964611</v>
      </c>
      <c r="R19">
        <f t="shared" si="0"/>
        <v>12.965183638692944</v>
      </c>
      <c r="S19">
        <f t="shared" si="3"/>
        <v>3.7043381824836983</v>
      </c>
    </row>
    <row r="20" spans="1:19">
      <c r="A20">
        <v>2.6</v>
      </c>
      <c r="B20">
        <f t="shared" si="1"/>
        <v>0.26</v>
      </c>
      <c r="C20">
        <f t="shared" si="2"/>
        <v>10.026865183149047</v>
      </c>
      <c r="D20">
        <f t="shared" si="0"/>
        <v>10.0654041544864</v>
      </c>
      <c r="E20">
        <f t="shared" si="0"/>
        <v>10.112759721416511</v>
      </c>
      <c r="F20">
        <f t="shared" si="0"/>
        <v>10.166936767424868</v>
      </c>
      <c r="G20">
        <f t="shared" si="0"/>
        <v>10.226499923360562</v>
      </c>
      <c r="H20">
        <f t="shared" si="0"/>
        <v>10.290390131088964</v>
      </c>
      <c r="I20">
        <f t="shared" si="0"/>
        <v>10.357808907224179</v>
      </c>
      <c r="J20">
        <f t="shared" si="0"/>
        <v>11.735368756377813</v>
      </c>
      <c r="K20">
        <f t="shared" si="0"/>
        <v>11.909872028848671</v>
      </c>
      <c r="L20">
        <f t="shared" si="0"/>
        <v>12.085517844886235</v>
      </c>
      <c r="M20">
        <f t="shared" si="0"/>
        <v>12.26213158046774</v>
      </c>
      <c r="N20">
        <f t="shared" si="0"/>
        <v>12.439572472084661</v>
      </c>
      <c r="O20">
        <f t="shared" si="0"/>
        <v>12.617725789036799</v>
      </c>
      <c r="P20">
        <f t="shared" si="0"/>
        <v>12.796497081248893</v>
      </c>
      <c r="Q20">
        <f t="shared" si="0"/>
        <v>12.975807887734659</v>
      </c>
      <c r="R20">
        <f t="shared" si="0"/>
        <v>13.155592490560027</v>
      </c>
      <c r="S20">
        <f t="shared" si="3"/>
        <v>3.7587407115885796</v>
      </c>
    </row>
    <row r="21" spans="1:19">
      <c r="A21">
        <v>2.8</v>
      </c>
      <c r="B21">
        <f t="shared" si="1"/>
        <v>0.27999999999999997</v>
      </c>
      <c r="C21">
        <f t="shared" si="2"/>
        <v>10.040898038902661</v>
      </c>
      <c r="D21">
        <f t="shared" si="0"/>
        <v>10.09110461417758</v>
      </c>
      <c r="E21">
        <f t="shared" si="0"/>
        <v>10.148366188390787</v>
      </c>
      <c r="F21">
        <f t="shared" si="0"/>
        <v>10.211102328757931</v>
      </c>
      <c r="G21">
        <f t="shared" si="0"/>
        <v>10.278171858702166</v>
      </c>
      <c r="H21">
        <f t="shared" si="0"/>
        <v>10.348730167144916</v>
      </c>
      <c r="I21">
        <f t="shared" si="0"/>
        <v>10.422138747513097</v>
      </c>
      <c r="J21">
        <f t="shared" si="0"/>
        <v>11.858039974464811</v>
      </c>
      <c r="K21">
        <f t="shared" si="0"/>
        <v>12.037120446527993</v>
      </c>
      <c r="L21">
        <f t="shared" si="0"/>
        <v>12.217137754168768</v>
      </c>
      <c r="M21">
        <f t="shared" si="0"/>
        <v>12.397949202732779</v>
      </c>
      <c r="N21">
        <f t="shared" si="0"/>
        <v>12.579439676808279</v>
      </c>
      <c r="O21">
        <f t="shared" si="0"/>
        <v>12.761515284375616</v>
      </c>
      <c r="P21">
        <f t="shared" si="0"/>
        <v>12.944098681216992</v>
      </c>
      <c r="Q21">
        <f t="shared" si="0"/>
        <v>13.127125579222328</v>
      </c>
      <c r="R21">
        <f t="shared" si="0"/>
        <v>13.310542103018985</v>
      </c>
      <c r="S21">
        <f t="shared" si="3"/>
        <v>3.8030120294339955</v>
      </c>
    </row>
    <row r="22" spans="1:19">
      <c r="A22">
        <v>3</v>
      </c>
      <c r="B22">
        <f t="shared" si="1"/>
        <v>0.3</v>
      </c>
      <c r="C22">
        <f t="shared" si="2"/>
        <v>10.052119291681741</v>
      </c>
      <c r="D22">
        <f t="shared" si="0"/>
        <v>10.111698419764483</v>
      </c>
      <c r="E22">
        <f t="shared" si="0"/>
        <v>10.176947328439597</v>
      </c>
      <c r="F22">
        <f t="shared" si="0"/>
        <v>10.246606265161486</v>
      </c>
      <c r="G22">
        <f t="shared" si="0"/>
        <v>10.319762944302866</v>
      </c>
      <c r="H22">
        <f t="shared" si="0"/>
        <v>10.395740476447815</v>
      </c>
      <c r="I22">
        <f t="shared" si="0"/>
        <v>10.47402604541071</v>
      </c>
      <c r="J22">
        <f t="shared" si="0"/>
        <v>11.957740601906815</v>
      </c>
      <c r="K22">
        <f t="shared" si="0"/>
        <v>12.140584074493416</v>
      </c>
      <c r="L22">
        <f t="shared" si="0"/>
        <v>12.324195408945043</v>
      </c>
      <c r="M22">
        <f t="shared" si="0"/>
        <v>12.508457974303571</v>
      </c>
      <c r="N22">
        <f t="shared" si="0"/>
        <v>12.693277621533618</v>
      </c>
      <c r="O22">
        <f t="shared" si="0"/>
        <v>12.878577515517419</v>
      </c>
      <c r="P22">
        <f t="shared" si="0"/>
        <v>13.064294329976272</v>
      </c>
      <c r="Q22">
        <f t="shared" si="0"/>
        <v>13.250375403631912</v>
      </c>
      <c r="R22">
        <f t="shared" si="0"/>
        <v>13.436776585753629</v>
      </c>
      <c r="S22">
        <f t="shared" si="3"/>
        <v>3.8390790245010371</v>
      </c>
    </row>
    <row r="23" spans="1:19">
      <c r="A23">
        <v>3.2</v>
      </c>
      <c r="B23">
        <f t="shared" si="1"/>
        <v>0.32</v>
      </c>
      <c r="C23">
        <f t="shared" si="2"/>
        <v>10.061132593481107</v>
      </c>
      <c r="D23">
        <f t="shared" si="2"/>
        <v>10.128267611355284</v>
      </c>
      <c r="E23">
        <f t="shared" si="2"/>
        <v>10.1999750399082</v>
      </c>
      <c r="F23">
        <f t="shared" si="2"/>
        <v>10.275245693545072</v>
      </c>
      <c r="G23">
        <f t="shared" si="2"/>
        <v>10.353347020293841</v>
      </c>
      <c r="H23">
        <f t="shared" si="2"/>
        <v>10.433734393840455</v>
      </c>
      <c r="I23">
        <f t="shared" si="2"/>
        <v>10.515994483412804</v>
      </c>
      <c r="J23">
        <f t="shared" si="2"/>
        <v>12.038881417733259</v>
      </c>
      <c r="K23">
        <f t="shared" si="2"/>
        <v>12.224815795161566</v>
      </c>
      <c r="L23">
        <f t="shared" si="2"/>
        <v>12.411379362026334</v>
      </c>
      <c r="M23">
        <f t="shared" si="2"/>
        <v>12.598476768242188</v>
      </c>
      <c r="N23">
        <f t="shared" si="2"/>
        <v>12.786031003638909</v>
      </c>
      <c r="O23">
        <f t="shared" si="2"/>
        <v>12.973979190823396</v>
      </c>
      <c r="P23">
        <f t="shared" si="2"/>
        <v>13.162269485368306</v>
      </c>
      <c r="Q23">
        <f t="shared" si="2"/>
        <v>13.350858757590895</v>
      </c>
      <c r="R23">
        <f t="shared" si="2"/>
        <v>13.539710835278013</v>
      </c>
      <c r="S23">
        <f t="shared" si="3"/>
        <v>3.8684888100794321</v>
      </c>
    </row>
    <row r="24" spans="1:19">
      <c r="A24">
        <v>3.4</v>
      </c>
      <c r="B24">
        <f t="shared" si="1"/>
        <v>0.33999999999999997</v>
      </c>
      <c r="C24">
        <f t="shared" si="2"/>
        <v>10.068398501827648</v>
      </c>
      <c r="D24">
        <f t="shared" si="2"/>
        <v>10.141642456009258</v>
      </c>
      <c r="E24">
        <f t="shared" si="2"/>
        <v>10.218584219224415</v>
      </c>
      <c r="F24">
        <f t="shared" si="2"/>
        <v>10.298412053574479</v>
      </c>
      <c r="G24">
        <f t="shared" si="2"/>
        <v>10.380535610252396</v>
      </c>
      <c r="H24">
        <f t="shared" si="2"/>
        <v>10.464515271648468</v>
      </c>
      <c r="I24">
        <f t="shared" si="2"/>
        <v>10.550016930907562</v>
      </c>
      <c r="J24">
        <f t="shared" si="2"/>
        <v>12.104990011171331</v>
      </c>
      <c r="K24">
        <f t="shared" si="2"/>
        <v>12.293461523547736</v>
      </c>
      <c r="L24">
        <f t="shared" si="2"/>
        <v>12.482448492748448</v>
      </c>
      <c r="M24">
        <f t="shared" si="2"/>
        <v>12.671872949729327</v>
      </c>
      <c r="N24">
        <f t="shared" si="2"/>
        <v>12.861671895646204</v>
      </c>
      <c r="O24">
        <f t="shared" si="2"/>
        <v>13.051793873533439</v>
      </c>
      <c r="P24">
        <f t="shared" si="2"/>
        <v>13.242196440863172</v>
      </c>
      <c r="Q24">
        <f t="shared" si="2"/>
        <v>13.432844278388686</v>
      </c>
      <c r="R24">
        <f t="shared" si="2"/>
        <v>13.623707755915184</v>
      </c>
      <c r="S24">
        <f t="shared" si="3"/>
        <v>3.8924879302614812</v>
      </c>
    </row>
    <row r="25" spans="1:19">
      <c r="A25">
        <v>3.6</v>
      </c>
      <c r="B25">
        <f t="shared" si="1"/>
        <v>0.36</v>
      </c>
      <c r="C25">
        <f t="shared" si="2"/>
        <v>10.074272797628444</v>
      </c>
      <c r="D25">
        <f t="shared" si="2"/>
        <v>10.152467364728478</v>
      </c>
      <c r="E25">
        <f t="shared" si="2"/>
        <v>10.233659247169681</v>
      </c>
      <c r="F25">
        <f t="shared" si="2"/>
        <v>10.317193378191551</v>
      </c>
      <c r="G25">
        <f t="shared" si="2"/>
        <v>10.402592616561549</v>
      </c>
      <c r="H25">
        <f t="shared" si="2"/>
        <v>10.489501178821618</v>
      </c>
      <c r="I25">
        <f t="shared" si="2"/>
        <v>10.577648362760513</v>
      </c>
      <c r="J25">
        <f t="shared" si="2"/>
        <v>12.158899487198497</v>
      </c>
      <c r="K25">
        <f t="shared" si="2"/>
        <v>12.349452489441202</v>
      </c>
      <c r="L25">
        <f t="shared" si="2"/>
        <v>12.540427712195278</v>
      </c>
      <c r="M25">
        <f t="shared" si="2"/>
        <v>12.73176138678461</v>
      </c>
      <c r="N25">
        <f t="shared" si="2"/>
        <v>12.923401970485342</v>
      </c>
      <c r="O25">
        <f t="shared" si="2"/>
        <v>13.115307350537421</v>
      </c>
      <c r="P25">
        <f t="shared" si="2"/>
        <v>13.307442781902896</v>
      </c>
      <c r="Q25">
        <f t="shared" si="2"/>
        <v>13.499779343536215</v>
      </c>
      <c r="R25">
        <f t="shared" si="2"/>
        <v>13.692292767185434</v>
      </c>
      <c r="S25">
        <f t="shared" si="3"/>
        <v>3.9120836477672669</v>
      </c>
    </row>
    <row r="26" spans="1:19">
      <c r="A26">
        <v>3.8</v>
      </c>
      <c r="B26">
        <f t="shared" si="1"/>
        <v>0.38</v>
      </c>
      <c r="C26">
        <f t="shared" si="2"/>
        <v>10.079033160028848</v>
      </c>
      <c r="D26">
        <f t="shared" si="2"/>
        <v>10.161247247014657</v>
      </c>
      <c r="E26">
        <f t="shared" si="2"/>
        <v>10.245895347795088</v>
      </c>
      <c r="F26">
        <f t="shared" si="2"/>
        <v>10.332447418347071</v>
      </c>
      <c r="G26">
        <f t="shared" si="2"/>
        <v>10.420516899633609</v>
      </c>
      <c r="H26">
        <f t="shared" si="2"/>
        <v>10.509815242728095</v>
      </c>
      <c r="I26">
        <f t="shared" si="2"/>
        <v>10.600122697916946</v>
      </c>
      <c r="J26">
        <f t="shared" si="2"/>
        <v>12.202893057387074</v>
      </c>
      <c r="K26">
        <f t="shared" si="2"/>
        <v>12.395153035914733</v>
      </c>
      <c r="L26">
        <f t="shared" si="2"/>
        <v>12.587758825733427</v>
      </c>
      <c r="M26">
        <f t="shared" si="2"/>
        <v>12.78065826341547</v>
      </c>
      <c r="N26">
        <f t="shared" si="2"/>
        <v>12.973809174629821</v>
      </c>
      <c r="O26">
        <f t="shared" si="2"/>
        <v>13.167177092291331</v>
      </c>
      <c r="P26">
        <f t="shared" si="2"/>
        <v>13.36073357288441</v>
      </c>
      <c r="Q26">
        <f t="shared" si="2"/>
        <v>13.554454935676729</v>
      </c>
      <c r="R26">
        <f t="shared" si="2"/>
        <v>13.748321305881509</v>
      </c>
      <c r="S26">
        <f t="shared" si="3"/>
        <v>3.9280918016804311</v>
      </c>
    </row>
    <row r="27" spans="1:19">
      <c r="A27">
        <v>4</v>
      </c>
      <c r="B27">
        <f t="shared" si="1"/>
        <v>0.4</v>
      </c>
      <c r="C27">
        <f t="shared" si="2"/>
        <v>10.0828981577781</v>
      </c>
      <c r="D27">
        <f t="shared" si="2"/>
        <v>10.168380809154586</v>
      </c>
      <c r="E27">
        <f t="shared" si="2"/>
        <v>10.255843009493292</v>
      </c>
      <c r="F27">
        <f t="shared" si="2"/>
        <v>10.344854946671139</v>
      </c>
      <c r="G27">
        <f t="shared" si="2"/>
        <v>10.435102841948243</v>
      </c>
      <c r="H27">
        <f t="shared" si="2"/>
        <v>10.526352269645944</v>
      </c>
      <c r="I27">
        <f t="shared" si="2"/>
        <v>10.618424563818879</v>
      </c>
      <c r="J27">
        <f t="shared" si="2"/>
        <v>12.238815999625226</v>
      </c>
      <c r="K27">
        <f t="shared" si="2"/>
        <v>12.432475374851633</v>
      </c>
      <c r="L27">
        <f t="shared" si="2"/>
        <v>12.626417956897033</v>
      </c>
      <c r="M27">
        <f t="shared" si="2"/>
        <v>12.820601069327035</v>
      </c>
      <c r="N27">
        <f t="shared" si="2"/>
        <v>13.014990200155964</v>
      </c>
      <c r="O27">
        <f t="shared" si="2"/>
        <v>13.209557138534029</v>
      </c>
      <c r="P27">
        <f t="shared" si="2"/>
        <v>13.404278599459234</v>
      </c>
      <c r="Q27">
        <f t="shared" si="2"/>
        <v>13.599135193628298</v>
      </c>
      <c r="R27">
        <f t="shared" si="2"/>
        <v>13.794110645432319</v>
      </c>
      <c r="S27">
        <f t="shared" si="3"/>
        <v>3.9411744701235194</v>
      </c>
    </row>
    <row r="28" spans="1:19">
      <c r="A28">
        <v>4.2</v>
      </c>
      <c r="B28">
        <f t="shared" si="1"/>
        <v>0.42000000000000004</v>
      </c>
      <c r="C28">
        <f t="shared" si="2"/>
        <v>10.086041040695207</v>
      </c>
      <c r="D28">
        <f t="shared" si="2"/>
        <v>10.174184926135807</v>
      </c>
      <c r="E28">
        <f t="shared" si="2"/>
        <v>10.263940721495242</v>
      </c>
      <c r="F28">
        <f t="shared" si="2"/>
        <v>10.354959277725641</v>
      </c>
      <c r="G28">
        <f t="shared" si="2"/>
        <v>10.446985492380591</v>
      </c>
      <c r="H28">
        <f t="shared" si="2"/>
        <v>10.539828642000304</v>
      </c>
      <c r="I28">
        <f t="shared" si="2"/>
        <v>10.633343278604906</v>
      </c>
      <c r="J28">
        <f t="shared" si="2"/>
        <v>12.26816313647288</v>
      </c>
      <c r="K28">
        <f t="shared" si="2"/>
        <v>12.462969458709019</v>
      </c>
      <c r="L28">
        <f t="shared" si="2"/>
        <v>12.658007702724307</v>
      </c>
      <c r="M28">
        <f t="shared" si="2"/>
        <v>12.853242949343576</v>
      </c>
      <c r="N28">
        <f t="shared" si="2"/>
        <v>13.04864695449575</v>
      </c>
      <c r="O28">
        <f t="shared" si="2"/>
        <v>13.244196626956745</v>
      </c>
      <c r="P28">
        <f t="shared" si="2"/>
        <v>13.439872904501701</v>
      </c>
      <c r="Q28">
        <f t="shared" si="2"/>
        <v>13.635659911899657</v>
      </c>
      <c r="R28">
        <f t="shared" si="2"/>
        <v>13.831544321597384</v>
      </c>
      <c r="S28">
        <f t="shared" si="3"/>
        <v>3.9518698061706812</v>
      </c>
    </row>
    <row r="29" spans="1:19">
      <c r="A29">
        <v>4.4000000000000004</v>
      </c>
      <c r="B29">
        <f t="shared" si="1"/>
        <v>0.44000000000000006</v>
      </c>
      <c r="C29">
        <f t="shared" si="2"/>
        <v>10.088599931069751</v>
      </c>
      <c r="D29">
        <f t="shared" si="2"/>
        <v>10.178912776320848</v>
      </c>
      <c r="E29">
        <f t="shared" si="2"/>
        <v>10.270539479131614</v>
      </c>
      <c r="F29">
        <f t="shared" si="2"/>
        <v>10.363196007772045</v>
      </c>
      <c r="G29">
        <f t="shared" si="2"/>
        <v>10.456674697361329</v>
      </c>
      <c r="H29">
        <f t="shared" si="2"/>
        <v>10.550820200689994</v>
      </c>
      <c r="I29">
        <f t="shared" si="2"/>
        <v>10.64551398873278</v>
      </c>
      <c r="J29">
        <f t="shared" si="2"/>
        <v>12.292147713324072</v>
      </c>
      <c r="K29">
        <f t="shared" si="2"/>
        <v>12.487893883298755</v>
      </c>
      <c r="L29">
        <f t="shared" si="2"/>
        <v>12.683829968133224</v>
      </c>
      <c r="M29">
        <f t="shared" si="2"/>
        <v>12.879927392892455</v>
      </c>
      <c r="N29">
        <f t="shared" si="2"/>
        <v>13.076163041443245</v>
      </c>
      <c r="O29">
        <f t="shared" si="2"/>
        <v>13.272518012345968</v>
      </c>
      <c r="P29">
        <f t="shared" si="2"/>
        <v>13.468976700164886</v>
      </c>
      <c r="Q29">
        <f t="shared" si="2"/>
        <v>13.665526107039819</v>
      </c>
      <c r="R29">
        <f t="shared" si="2"/>
        <v>13.862155319887322</v>
      </c>
      <c r="S29">
        <f t="shared" si="3"/>
        <v>3.960615805682091</v>
      </c>
    </row>
    <row r="30" spans="1:19">
      <c r="A30">
        <v>4.5999999999999996</v>
      </c>
      <c r="B30">
        <f t="shared" si="1"/>
        <v>0.45999999999999996</v>
      </c>
      <c r="C30">
        <f t="shared" si="2"/>
        <v>10.090685470708586</v>
      </c>
      <c r="D30">
        <f t="shared" si="2"/>
        <v>10.182767530943766</v>
      </c>
      <c r="E30">
        <f t="shared" si="2"/>
        <v>10.275921379392136</v>
      </c>
      <c r="F30">
        <f t="shared" si="2"/>
        <v>10.369915686229868</v>
      </c>
      <c r="G30">
        <f t="shared" si="2"/>
        <v>10.464581225759822</v>
      </c>
      <c r="H30">
        <f t="shared" si="2"/>
        <v>10.559791346175231</v>
      </c>
      <c r="I30">
        <f t="shared" si="2"/>
        <v>10.655449373347803</v>
      </c>
      <c r="J30">
        <f t="shared" si="2"/>
        <v>12.311755986444116</v>
      </c>
      <c r="K30">
        <f t="shared" si="2"/>
        <v>12.508272174436115</v>
      </c>
      <c r="L30">
        <f t="shared" si="2"/>
        <v>12.704943873247288</v>
      </c>
      <c r="M30">
        <f t="shared" si="2"/>
        <v>12.901747697488227</v>
      </c>
      <c r="N30">
        <f t="shared" si="2"/>
        <v>13.098664726815592</v>
      </c>
      <c r="O30">
        <f t="shared" si="2"/>
        <v>13.295679488825312</v>
      </c>
      <c r="P30">
        <f t="shared" si="2"/>
        <v>13.492779207859071</v>
      </c>
      <c r="Q30">
        <f t="shared" si="2"/>
        <v>13.689953242003293</v>
      </c>
      <c r="R30">
        <f t="shared" si="2"/>
        <v>13.887192655480524</v>
      </c>
      <c r="S30">
        <f t="shared" si="3"/>
        <v>3.9677693301372927</v>
      </c>
    </row>
    <row r="31" spans="1:19">
      <c r="A31">
        <v>4.8</v>
      </c>
      <c r="B31">
        <f t="shared" si="1"/>
        <v>0.48</v>
      </c>
      <c r="C31">
        <f t="shared" si="2"/>
        <v>10.092386635835659</v>
      </c>
      <c r="D31">
        <f t="shared" si="2"/>
        <v>10.18591281839899</v>
      </c>
      <c r="E31">
        <f t="shared" si="2"/>
        <v>10.280313899996244</v>
      </c>
      <c r="F31">
        <f t="shared" si="2"/>
        <v>10.375401293675207</v>
      </c>
      <c r="G31">
        <f t="shared" si="2"/>
        <v>10.471036979774945</v>
      </c>
      <c r="H31">
        <f t="shared" si="2"/>
        <v>10.567117621946553</v>
      </c>
      <c r="I31">
        <f t="shared" si="2"/>
        <v>10.663564316555608</v>
      </c>
      <c r="J31">
        <f t="shared" si="2"/>
        <v>12.327790724632441</v>
      </c>
      <c r="K31">
        <f t="shared" si="2"/>
        <v>12.524937706384646</v>
      </c>
      <c r="L31">
        <f t="shared" si="2"/>
        <v>12.722212023788275</v>
      </c>
      <c r="M31">
        <f t="shared" si="2"/>
        <v>12.919594537116831</v>
      </c>
      <c r="N31">
        <f t="shared" si="2"/>
        <v>13.117069759463588</v>
      </c>
      <c r="O31">
        <f t="shared" si="2"/>
        <v>13.314625024999565</v>
      </c>
      <c r="P31">
        <f t="shared" si="2"/>
        <v>13.512249874596606</v>
      </c>
      <c r="Q31">
        <f t="shared" si="2"/>
        <v>13.709935595308471</v>
      </c>
      <c r="R31">
        <f t="shared" si="2"/>
        <v>13.907674870558663</v>
      </c>
      <c r="S31">
        <f t="shared" si="3"/>
        <v>3.9736213915881891</v>
      </c>
    </row>
    <row r="32" spans="1:19">
      <c r="A32">
        <v>5</v>
      </c>
      <c r="B32">
        <f t="shared" si="1"/>
        <v>0.5</v>
      </c>
      <c r="C32">
        <f t="shared" si="2"/>
        <v>10.093775210206559</v>
      </c>
      <c r="D32">
        <f t="shared" si="2"/>
        <v>10.188480810360501</v>
      </c>
      <c r="E32">
        <f t="shared" si="2"/>
        <v>10.283900976465782</v>
      </c>
      <c r="F32">
        <f t="shared" si="2"/>
        <v>10.379881846738147</v>
      </c>
      <c r="G32">
        <f t="shared" si="2"/>
        <v>10.476310774338563</v>
      </c>
      <c r="H32">
        <f t="shared" si="2"/>
        <v>10.573103393234359</v>
      </c>
      <c r="I32">
        <f t="shared" si="2"/>
        <v>10.670195267215899</v>
      </c>
      <c r="J32">
        <f t="shared" si="2"/>
        <v>12.340906036857527</v>
      </c>
      <c r="K32">
        <f t="shared" si="2"/>
        <v>12.538569706179461</v>
      </c>
      <c r="L32">
        <f t="shared" si="2"/>
        <v>12.736337638403819</v>
      </c>
      <c r="M32">
        <f t="shared" si="2"/>
        <v>12.934194167706361</v>
      </c>
      <c r="N32">
        <f t="shared" si="2"/>
        <v>13.132126617024163</v>
      </c>
      <c r="O32">
        <f t="shared" si="2"/>
        <v>13.330124617749892</v>
      </c>
      <c r="P32">
        <f t="shared" si="2"/>
        <v>13.528179607157465</v>
      </c>
      <c r="Q32">
        <f t="shared" si="2"/>
        <v>13.726284451647951</v>
      </c>
      <c r="R32">
        <f t="shared" si="2"/>
        <v>13.924433160538404</v>
      </c>
      <c r="S32">
        <f t="shared" si="3"/>
        <v>3.9784094744395446</v>
      </c>
    </row>
    <row r="33" spans="1:19">
      <c r="A33">
        <v>5.2</v>
      </c>
      <c r="B33">
        <f t="shared" si="1"/>
        <v>0.52</v>
      </c>
      <c r="C33">
        <f t="shared" si="2"/>
        <v>10.094909260493267</v>
      </c>
      <c r="D33">
        <f t="shared" si="2"/>
        <v>10.190578528690191</v>
      </c>
      <c r="E33">
        <f t="shared" si="2"/>
        <v>10.286831670771807</v>
      </c>
      <c r="F33">
        <f t="shared" si="2"/>
        <v>10.383543075948529</v>
      </c>
      <c r="G33">
        <f t="shared" si="2"/>
        <v>10.480620753285386</v>
      </c>
      <c r="H33">
        <f t="shared" si="2"/>
        <v>10.577995789148293</v>
      </c>
      <c r="I33">
        <f t="shared" si="2"/>
        <v>10.675615537665392</v>
      </c>
      <c r="J33">
        <f t="shared" si="2"/>
        <v>12.351635363589917</v>
      </c>
      <c r="K33">
        <f t="shared" si="2"/>
        <v>12.549722219155253</v>
      </c>
      <c r="L33">
        <f t="shared" si="2"/>
        <v>12.747894444080007</v>
      </c>
      <c r="M33">
        <f t="shared" si="2"/>
        <v>12.94613921527541</v>
      </c>
      <c r="N33">
        <f t="shared" si="2"/>
        <v>13.14444615535816</v>
      </c>
      <c r="O33">
        <f t="shared" si="2"/>
        <v>13.342806776110482</v>
      </c>
      <c r="P33">
        <f t="shared" si="2"/>
        <v>13.541214067298863</v>
      </c>
      <c r="Q33">
        <f t="shared" si="2"/>
        <v>13.739662188406387</v>
      </c>
      <c r="R33">
        <f t="shared" si="2"/>
        <v>13.938146234430993</v>
      </c>
      <c r="S33">
        <f t="shared" si="3"/>
        <v>3.9823274955517123</v>
      </c>
    </row>
    <row r="34" spans="1:19">
      <c r="A34">
        <v>5.4</v>
      </c>
      <c r="B34">
        <f t="shared" si="1"/>
        <v>0.54</v>
      </c>
      <c r="C34">
        <f t="shared" si="2"/>
        <v>10.095835859609847</v>
      </c>
      <c r="D34">
        <f t="shared" si="2"/>
        <v>10.192292803918438</v>
      </c>
      <c r="E34">
        <f t="shared" si="2"/>
        <v>10.289227005990686</v>
      </c>
      <c r="F34">
        <f t="shared" si="2"/>
        <v>10.386535865303252</v>
      </c>
      <c r="G34">
        <f t="shared" si="2"/>
        <v>10.484144224104027</v>
      </c>
      <c r="H34">
        <f t="shared" si="2"/>
        <v>10.58199576726909</v>
      </c>
      <c r="I34">
        <f t="shared" si="2"/>
        <v>10.680047465590093</v>
      </c>
      <c r="J34">
        <f t="shared" si="2"/>
        <v>12.360414046466033</v>
      </c>
      <c r="K34">
        <f t="shared" si="2"/>
        <v>12.55884748323529</v>
      </c>
      <c r="L34">
        <f t="shared" si="2"/>
        <v>12.757350818562282</v>
      </c>
      <c r="M34">
        <f t="shared" si="2"/>
        <v>12.955913555811113</v>
      </c>
      <c r="N34">
        <f t="shared" si="2"/>
        <v>13.154527199857503</v>
      </c>
      <c r="O34">
        <f t="shared" si="2"/>
        <v>13.353184801732327</v>
      </c>
      <c r="P34">
        <f t="shared" si="2"/>
        <v>13.551880622170609</v>
      </c>
      <c r="Q34">
        <f t="shared" si="2"/>
        <v>13.750609879352444</v>
      </c>
      <c r="R34">
        <f t="shared" si="2"/>
        <v>13.949368557240843</v>
      </c>
      <c r="S34">
        <f t="shared" si="3"/>
        <v>3.9855338734973844</v>
      </c>
    </row>
    <row r="35" spans="1:19">
      <c r="A35">
        <v>5.6</v>
      </c>
      <c r="B35">
        <f t="shared" si="1"/>
        <v>0.55999999999999994</v>
      </c>
      <c r="C35">
        <f t="shared" si="2"/>
        <v>10.096593236271246</v>
      </c>
      <c r="D35">
        <f t="shared" si="2"/>
        <v>10.193694200024533</v>
      </c>
      <c r="E35">
        <f t="shared" si="2"/>
        <v>10.29118538914339</v>
      </c>
      <c r="F35">
        <f t="shared" si="2"/>
        <v>10.388982962454305</v>
      </c>
      <c r="G35">
        <f t="shared" si="2"/>
        <v>10.487025491683282</v>
      </c>
      <c r="H35">
        <f t="shared" si="2"/>
        <v>10.585266941199748</v>
      </c>
      <c r="I35">
        <f t="shared" si="2"/>
        <v>10.683672130899309</v>
      </c>
      <c r="J35">
        <f t="shared" si="2"/>
        <v>12.367597575307904</v>
      </c>
      <c r="K35">
        <f t="shared" si="2"/>
        <v>12.566314839309587</v>
      </c>
      <c r="L35">
        <f t="shared" si="2"/>
        <v>12.765089334083273</v>
      </c>
      <c r="M35">
        <f t="shared" si="2"/>
        <v>12.963912467069632</v>
      </c>
      <c r="N35">
        <f t="shared" si="2"/>
        <v>13.162777283829573</v>
      </c>
      <c r="O35">
        <f t="shared" si="2"/>
        <v>13.361678095431044</v>
      </c>
      <c r="P35">
        <f t="shared" si="2"/>
        <v>13.560610203117458</v>
      </c>
      <c r="Q35">
        <f t="shared" si="2"/>
        <v>13.75956969186211</v>
      </c>
      <c r="R35">
        <f t="shared" si="2"/>
        <v>13.958553273506176</v>
      </c>
      <c r="S35">
        <f t="shared" si="3"/>
        <v>3.9881580781446218</v>
      </c>
    </row>
    <row r="36" spans="1:19">
      <c r="A36">
        <v>5.8</v>
      </c>
      <c r="B36">
        <f t="shared" si="1"/>
        <v>0.57999999999999996</v>
      </c>
      <c r="C36">
        <f t="shared" si="2"/>
        <v>10.097212482131107</v>
      </c>
      <c r="D36">
        <f t="shared" si="2"/>
        <v>10.194840138797636</v>
      </c>
      <c r="E36">
        <f t="shared" si="2"/>
        <v>10.292786936840917</v>
      </c>
      <c r="F36">
        <f t="shared" si="2"/>
        <v>10.390984340612054</v>
      </c>
      <c r="G36">
        <f t="shared" si="2"/>
        <v>10.489382127597867</v>
      </c>
      <c r="H36">
        <f t="shared" si="2"/>
        <v>10.587942654716549</v>
      </c>
      <c r="I36">
        <f t="shared" si="2"/>
        <v>10.686637151884064</v>
      </c>
      <c r="J36">
        <f t="shared" si="2"/>
        <v>12.373476373248701</v>
      </c>
      <c r="K36">
        <f t="shared" si="2"/>
        <v>12.572426062482251</v>
      </c>
      <c r="L36">
        <f t="shared" si="2"/>
        <v>12.771422610082441</v>
      </c>
      <c r="M36">
        <f t="shared" si="2"/>
        <v>12.970458981970255</v>
      </c>
      <c r="N36">
        <f t="shared" si="2"/>
        <v>13.169529484857765</v>
      </c>
      <c r="O36">
        <f t="shared" si="2"/>
        <v>13.36862946131305</v>
      </c>
      <c r="P36">
        <f t="shared" si="2"/>
        <v>13.5677550644258</v>
      </c>
      <c r="Q36">
        <f t="shared" si="2"/>
        <v>13.766903088842096</v>
      </c>
      <c r="R36">
        <f t="shared" si="2"/>
        <v>13.966070842375357</v>
      </c>
      <c r="S36">
        <f t="shared" si="3"/>
        <v>3.9903059549643873</v>
      </c>
    </row>
    <row r="37" spans="1:19">
      <c r="A37">
        <v>6</v>
      </c>
      <c r="B37">
        <f t="shared" si="1"/>
        <v>0.6</v>
      </c>
      <c r="C37">
        <f t="shared" si="2"/>
        <v>10.097718914596507</v>
      </c>
      <c r="D37">
        <f t="shared" si="2"/>
        <v>10.195777398981779</v>
      </c>
      <c r="E37">
        <f t="shared" si="2"/>
        <v>10.294096941195569</v>
      </c>
      <c r="F37">
        <f t="shared" si="2"/>
        <v>10.392621501053389</v>
      </c>
      <c r="G37">
        <f t="shared" si="2"/>
        <v>10.491310007155883</v>
      </c>
      <c r="H37">
        <f t="shared" si="2"/>
        <v>10.590131671885381</v>
      </c>
      <c r="I37">
        <f t="shared" si="2"/>
        <v>10.689062962347576</v>
      </c>
      <c r="J37">
        <f t="shared" si="2"/>
        <v>12.378287798840155</v>
      </c>
      <c r="K37">
        <f t="shared" si="2"/>
        <v>12.577427813287628</v>
      </c>
      <c r="L37">
        <f t="shared" si="2"/>
        <v>12.776606193299738</v>
      </c>
      <c r="M37">
        <f t="shared" si="2"/>
        <v>12.975817180473367</v>
      </c>
      <c r="N37">
        <f t="shared" si="2"/>
        <v>13.175056113891817</v>
      </c>
      <c r="O37">
        <f t="shared" si="2"/>
        <v>13.374319180555451</v>
      </c>
      <c r="P37">
        <f t="shared" si="2"/>
        <v>13.573603230952537</v>
      </c>
      <c r="Q37">
        <f t="shared" si="2"/>
        <v>13.772905640761184</v>
      </c>
      <c r="R37">
        <f t="shared" si="2"/>
        <v>13.97222420575925</v>
      </c>
      <c r="S37">
        <f t="shared" si="3"/>
        <v>3.9920640587883569</v>
      </c>
    </row>
    <row r="38" spans="1:19">
      <c r="A38">
        <v>6.2</v>
      </c>
      <c r="B38">
        <f t="shared" si="1"/>
        <v>0.62</v>
      </c>
      <c r="C38">
        <f t="shared" ref="C38:R53" si="4">($D$4+C$6)*(EXP($A38)-1)/(EXP($A38)-1/(1+C$6))</f>
        <v>10.098133169503946</v>
      </c>
      <c r="D38">
        <f t="shared" si="4"/>
        <v>10.196544123366701</v>
      </c>
      <c r="E38">
        <f t="shared" si="4"/>
        <v>10.295168657276083</v>
      </c>
      <c r="F38">
        <f t="shared" si="4"/>
        <v>10.393960937639172</v>
      </c>
      <c r="G38">
        <f t="shared" si="4"/>
        <v>10.492887369713092</v>
      </c>
      <c r="H38">
        <f t="shared" si="4"/>
        <v>10.591922768107063</v>
      </c>
      <c r="I38">
        <f t="shared" si="4"/>
        <v>10.69104788048738</v>
      </c>
      <c r="J38">
        <f t="shared" si="4"/>
        <v>12.382225903814268</v>
      </c>
      <c r="K38">
        <f t="shared" si="4"/>
        <v>12.581521764460454</v>
      </c>
      <c r="L38">
        <f t="shared" si="4"/>
        <v>12.780849036958962</v>
      </c>
      <c r="M38">
        <f t="shared" si="4"/>
        <v>12.980203007140164</v>
      </c>
      <c r="N38">
        <f t="shared" si="4"/>
        <v>13.179579859205605</v>
      </c>
      <c r="O38">
        <f t="shared" si="4"/>
        <v>13.378976471458515</v>
      </c>
      <c r="P38">
        <f t="shared" si="4"/>
        <v>13.578390265345524</v>
      </c>
      <c r="Q38">
        <f t="shared" si="4"/>
        <v>13.777819092253944</v>
      </c>
      <c r="R38">
        <f t="shared" si="4"/>
        <v>13.977261147488703</v>
      </c>
      <c r="S38">
        <f t="shared" si="3"/>
        <v>3.9935031849967726</v>
      </c>
    </row>
    <row r="39" spans="1:19">
      <c r="A39">
        <v>6.4</v>
      </c>
      <c r="B39">
        <f t="shared" si="1"/>
        <v>0.64</v>
      </c>
      <c r="C39">
        <f t="shared" si="4"/>
        <v>10.098472080389229</v>
      </c>
      <c r="D39">
        <f t="shared" si="4"/>
        <v>10.197171436118197</v>
      </c>
      <c r="E39">
        <f t="shared" si="4"/>
        <v>10.296045551910698</v>
      </c>
      <c r="F39">
        <f t="shared" si="4"/>
        <v>10.395056934683906</v>
      </c>
      <c r="G39">
        <f t="shared" si="4"/>
        <v>10.494178100597694</v>
      </c>
      <c r="H39">
        <f t="shared" si="4"/>
        <v>10.593388443914696</v>
      </c>
      <c r="I39">
        <f t="shared" si="4"/>
        <v>10.692672212049741</v>
      </c>
      <c r="J39">
        <f t="shared" si="4"/>
        <v>12.385449376133948</v>
      </c>
      <c r="K39">
        <f t="shared" si="4"/>
        <v>12.584872846972136</v>
      </c>
      <c r="L39">
        <f t="shared" si="4"/>
        <v>12.7843220361828</v>
      </c>
      <c r="M39">
        <f t="shared" si="4"/>
        <v>12.983793084406935</v>
      </c>
      <c r="N39">
        <f t="shared" si="4"/>
        <v>13.183282867692466</v>
      </c>
      <c r="O39">
        <f t="shared" si="4"/>
        <v>13.38278883029318</v>
      </c>
      <c r="P39">
        <f t="shared" si="4"/>
        <v>13.582308861101065</v>
      </c>
      <c r="Q39">
        <f t="shared" si="4"/>
        <v>13.781841200981289</v>
      </c>
      <c r="R39">
        <f t="shared" si="4"/>
        <v>13.98138437235415</v>
      </c>
      <c r="S39">
        <f t="shared" si="3"/>
        <v>3.9946812492440431</v>
      </c>
    </row>
    <row r="40" spans="1:19">
      <c r="A40">
        <v>6.6</v>
      </c>
      <c r="B40">
        <f t="shared" si="1"/>
        <v>0.65999999999999992</v>
      </c>
      <c r="C40">
        <f t="shared" si="4"/>
        <v>10.098749388172472</v>
      </c>
      <c r="D40">
        <f t="shared" si="4"/>
        <v>10.197684749675718</v>
      </c>
      <c r="E40">
        <f t="shared" si="4"/>
        <v>10.296763122630354</v>
      </c>
      <c r="F40">
        <f t="shared" si="4"/>
        <v>10.39595383191862</v>
      </c>
      <c r="G40">
        <f t="shared" si="4"/>
        <v>10.495234389879457</v>
      </c>
      <c r="H40">
        <f t="shared" si="4"/>
        <v>10.594587935551063</v>
      </c>
      <c r="I40">
        <f t="shared" si="4"/>
        <v>10.694001578433994</v>
      </c>
      <c r="J40">
        <f t="shared" si="4"/>
        <v>12.388088012504564</v>
      </c>
      <c r="K40">
        <f t="shared" si="4"/>
        <v>12.587615971181375</v>
      </c>
      <c r="L40">
        <f t="shared" si="4"/>
        <v>12.787164986629563</v>
      </c>
      <c r="M40">
        <f t="shared" si="4"/>
        <v>12.986731899258867</v>
      </c>
      <c r="N40">
        <f t="shared" si="4"/>
        <v>13.18631415150074</v>
      </c>
      <c r="O40">
        <f t="shared" si="4"/>
        <v>13.385909650942914</v>
      </c>
      <c r="P40">
        <f t="shared" si="4"/>
        <v>13.585516669178549</v>
      </c>
      <c r="Q40">
        <f t="shared" si="4"/>
        <v>13.785133765950283</v>
      </c>
      <c r="R40">
        <f t="shared" si="4"/>
        <v>13.984759731504635</v>
      </c>
      <c r="S40">
        <f t="shared" si="3"/>
        <v>3.9956456375727529</v>
      </c>
    </row>
    <row r="41" spans="1:19">
      <c r="A41">
        <v>6.8</v>
      </c>
      <c r="B41">
        <f t="shared" si="1"/>
        <v>0.67999999999999994</v>
      </c>
      <c r="C41">
        <f t="shared" si="4"/>
        <v>10.09897631540565</v>
      </c>
      <c r="D41">
        <f t="shared" si="4"/>
        <v>10.198104823248025</v>
      </c>
      <c r="E41">
        <f t="shared" si="4"/>
        <v>10.297350372079563</v>
      </c>
      <c r="F41">
        <f t="shared" si="4"/>
        <v>10.396687861719759</v>
      </c>
      <c r="G41">
        <f t="shared" si="4"/>
        <v>10.49609889034322</v>
      </c>
      <c r="H41">
        <f t="shared" si="4"/>
        <v>10.595569659785548</v>
      </c>
      <c r="I41">
        <f t="shared" si="4"/>
        <v>10.695089620637729</v>
      </c>
      <c r="J41">
        <f t="shared" si="4"/>
        <v>12.390247997076953</v>
      </c>
      <c r="K41">
        <f t="shared" si="4"/>
        <v>12.589861509488289</v>
      </c>
      <c r="L41">
        <f t="shared" si="4"/>
        <v>12.789492261958882</v>
      </c>
      <c r="M41">
        <f t="shared" si="4"/>
        <v>12.989137667759589</v>
      </c>
      <c r="N41">
        <f t="shared" si="4"/>
        <v>13.188795633002266</v>
      </c>
      <c r="O41">
        <f t="shared" si="4"/>
        <v>13.388464444602107</v>
      </c>
      <c r="P41">
        <f t="shared" si="4"/>
        <v>13.588142687474242</v>
      </c>
      <c r="Q41">
        <f t="shared" si="4"/>
        <v>13.787829182436019</v>
      </c>
      <c r="R41">
        <f t="shared" si="4"/>
        <v>13.987522939016049</v>
      </c>
      <c r="S41">
        <f t="shared" si="3"/>
        <v>3.9964351254331572</v>
      </c>
    </row>
    <row r="42" spans="1:19">
      <c r="A42">
        <v>7</v>
      </c>
      <c r="B42">
        <f t="shared" si="1"/>
        <v>0.7</v>
      </c>
      <c r="C42">
        <f t="shared" si="4"/>
        <v>10.099162031897082</v>
      </c>
      <c r="D42">
        <f t="shared" si="4"/>
        <v>10.198448621763694</v>
      </c>
      <c r="E42">
        <f t="shared" si="4"/>
        <v>10.297831005276358</v>
      </c>
      <c r="F42">
        <f t="shared" si="4"/>
        <v>10.39728864184621</v>
      </c>
      <c r="G42">
        <f t="shared" si="4"/>
        <v>10.496806471706655</v>
      </c>
      <c r="H42">
        <f t="shared" si="4"/>
        <v>10.596373202179718</v>
      </c>
      <c r="I42">
        <f t="shared" si="4"/>
        <v>10.695980199114153</v>
      </c>
      <c r="J42">
        <f t="shared" si="4"/>
        <v>12.392016209538399</v>
      </c>
      <c r="K42">
        <f t="shared" si="4"/>
        <v>12.591699771661084</v>
      </c>
      <c r="L42">
        <f t="shared" si="4"/>
        <v>12.791397448906139</v>
      </c>
      <c r="M42">
        <f t="shared" si="4"/>
        <v>12.991107123522422</v>
      </c>
      <c r="N42">
        <f t="shared" si="4"/>
        <v>13.190827081227564</v>
      </c>
      <c r="O42">
        <f t="shared" si="4"/>
        <v>13.39055591949151</v>
      </c>
      <c r="P42">
        <f t="shared" si="4"/>
        <v>13.590292479750826</v>
      </c>
      <c r="Q42">
        <f t="shared" si="4"/>
        <v>13.79003579657269</v>
      </c>
      <c r="R42">
        <f t="shared" si="4"/>
        <v>13.989785059021699</v>
      </c>
      <c r="S42">
        <f t="shared" si="3"/>
        <v>3.997081445434771</v>
      </c>
    </row>
    <row r="43" spans="1:19">
      <c r="A43">
        <v>7.2</v>
      </c>
      <c r="B43">
        <f t="shared" si="1"/>
        <v>0.72</v>
      </c>
      <c r="C43">
        <f t="shared" si="4"/>
        <v>10.099314032909312</v>
      </c>
      <c r="D43">
        <f t="shared" si="4"/>
        <v>10.198730013997819</v>
      </c>
      <c r="E43">
        <f t="shared" si="4"/>
        <v>10.298224403243674</v>
      </c>
      <c r="F43">
        <f t="shared" si="4"/>
        <v>10.397780389934127</v>
      </c>
      <c r="G43">
        <f t="shared" si="4"/>
        <v>10.497385648445503</v>
      </c>
      <c r="H43">
        <f t="shared" si="4"/>
        <v>10.597030935998548</v>
      </c>
      <c r="I43">
        <f t="shared" si="4"/>
        <v>10.696709185541108</v>
      </c>
      <c r="J43">
        <f t="shared" si="4"/>
        <v>12.39346374307825</v>
      </c>
      <c r="K43">
        <f t="shared" si="4"/>
        <v>12.593204659892526</v>
      </c>
      <c r="L43">
        <f t="shared" si="4"/>
        <v>12.792957133295644</v>
      </c>
      <c r="M43">
        <f t="shared" si="4"/>
        <v>12.99271942947567</v>
      </c>
      <c r="N43">
        <f t="shared" si="4"/>
        <v>13.192490144929273</v>
      </c>
      <c r="O43">
        <f t="shared" si="4"/>
        <v>13.392268131378859</v>
      </c>
      <c r="P43">
        <f t="shared" si="4"/>
        <v>13.592052440279689</v>
      </c>
      <c r="Q43">
        <f t="shared" si="4"/>
        <v>13.791842281202426</v>
      </c>
      <c r="R43">
        <f t="shared" si="4"/>
        <v>13.991636990205297</v>
      </c>
      <c r="S43">
        <f t="shared" si="3"/>
        <v>3.9976105686300847</v>
      </c>
    </row>
    <row r="44" spans="1:19">
      <c r="A44">
        <v>7.4</v>
      </c>
      <c r="B44">
        <f t="shared" si="1"/>
        <v>0.74</v>
      </c>
      <c r="C44">
        <f t="shared" si="4"/>
        <v>10.099438446782095</v>
      </c>
      <c r="D44">
        <f t="shared" si="4"/>
        <v>10.198960340727245</v>
      </c>
      <c r="E44">
        <f t="shared" si="4"/>
        <v>10.298546415739013</v>
      </c>
      <c r="F44">
        <f t="shared" si="4"/>
        <v>10.398182912724348</v>
      </c>
      <c r="G44">
        <f t="shared" si="4"/>
        <v>10.497859743177452</v>
      </c>
      <c r="H44">
        <f t="shared" si="4"/>
        <v>10.597569341682881</v>
      </c>
      <c r="I44">
        <f t="shared" si="4"/>
        <v>10.697305923563221</v>
      </c>
      <c r="J44">
        <f t="shared" si="4"/>
        <v>12.394648778494078</v>
      </c>
      <c r="K44">
        <f t="shared" si="4"/>
        <v>12.594436655259878</v>
      </c>
      <c r="L44">
        <f t="shared" si="4"/>
        <v>12.794233993829982</v>
      </c>
      <c r="M44">
        <f t="shared" si="4"/>
        <v>12.99403937471682</v>
      </c>
      <c r="N44">
        <f t="shared" si="4"/>
        <v>13.193851648850778</v>
      </c>
      <c r="O44">
        <f t="shared" si="4"/>
        <v>13.393669876113009</v>
      </c>
      <c r="P44">
        <f t="shared" si="4"/>
        <v>13.593493279905317</v>
      </c>
      <c r="Q44">
        <f t="shared" si="4"/>
        <v>13.793321213079047</v>
      </c>
      <c r="R44">
        <f t="shared" si="4"/>
        <v>13.993153132041959</v>
      </c>
      <c r="S44">
        <f t="shared" si="3"/>
        <v>3.9980437520119887</v>
      </c>
    </row>
    <row r="45" spans="1:19">
      <c r="A45">
        <v>7.6</v>
      </c>
      <c r="B45">
        <f t="shared" si="1"/>
        <v>0.76</v>
      </c>
      <c r="C45">
        <f t="shared" si="4"/>
        <v>10.099540285443107</v>
      </c>
      <c r="D45">
        <f t="shared" si="4"/>
        <v>10.199148877608632</v>
      </c>
      <c r="E45">
        <f t="shared" si="4"/>
        <v>10.298810007336257</v>
      </c>
      <c r="F45">
        <f t="shared" si="4"/>
        <v>10.398512412551156</v>
      </c>
      <c r="G45">
        <f t="shared" si="4"/>
        <v>10.498247835400768</v>
      </c>
      <c r="H45">
        <f t="shared" si="4"/>
        <v>10.598010083141608</v>
      </c>
      <c r="I45">
        <f t="shared" si="4"/>
        <v>10.697794420575379</v>
      </c>
      <c r="J45">
        <f t="shared" si="4"/>
        <v>12.395618933185188</v>
      </c>
      <c r="K45">
        <f t="shared" si="4"/>
        <v>12.595445258781588</v>
      </c>
      <c r="L45">
        <f t="shared" si="4"/>
        <v>12.795279331094729</v>
      </c>
      <c r="M45">
        <f t="shared" si="4"/>
        <v>12.9951199879717</v>
      </c>
      <c r="N45">
        <f t="shared" si="4"/>
        <v>13.194966288648429</v>
      </c>
      <c r="O45">
        <f t="shared" si="4"/>
        <v>13.394817463428318</v>
      </c>
      <c r="P45">
        <f t="shared" si="4"/>
        <v>13.594672876489598</v>
      </c>
      <c r="Q45">
        <f t="shared" si="4"/>
        <v>13.794531997991861</v>
      </c>
      <c r="R45">
        <f t="shared" si="4"/>
        <v>13.99439438287764</v>
      </c>
      <c r="S45">
        <f t="shared" si="3"/>
        <v>3.9983983951078974</v>
      </c>
    </row>
    <row r="46" spans="1:19">
      <c r="A46">
        <v>7.8</v>
      </c>
      <c r="B46">
        <f t="shared" si="1"/>
        <v>0.78</v>
      </c>
      <c r="C46">
        <f t="shared" si="4"/>
        <v>10.099623648606274</v>
      </c>
      <c r="D46">
        <f t="shared" si="4"/>
        <v>10.199303212620599</v>
      </c>
      <c r="E46">
        <f t="shared" si="4"/>
        <v>10.299025784419042</v>
      </c>
      <c r="F46">
        <f t="shared" si="4"/>
        <v>10.398782145349854</v>
      </c>
      <c r="G46">
        <f t="shared" si="4"/>
        <v>10.498565535740115</v>
      </c>
      <c r="H46">
        <f t="shared" si="4"/>
        <v>10.598370886268004</v>
      </c>
      <c r="I46">
        <f t="shared" si="4"/>
        <v>10.698194320680861</v>
      </c>
      <c r="J46">
        <f t="shared" si="4"/>
        <v>12.396413181582528</v>
      </c>
      <c r="K46">
        <f t="shared" si="4"/>
        <v>12.596270987272687</v>
      </c>
      <c r="L46">
        <f t="shared" si="4"/>
        <v>12.796135135469257</v>
      </c>
      <c r="M46">
        <f t="shared" si="4"/>
        <v>12.996004674698815</v>
      </c>
      <c r="N46">
        <f t="shared" si="4"/>
        <v>13.19587883473865</v>
      </c>
      <c r="O46">
        <f t="shared" si="4"/>
        <v>13.395756985419588</v>
      </c>
      <c r="P46">
        <f t="shared" si="4"/>
        <v>13.595638606176859</v>
      </c>
      <c r="Q46">
        <f t="shared" si="4"/>
        <v>13.795523263213886</v>
      </c>
      <c r="R46">
        <f t="shared" si="4"/>
        <v>13.995410592147239</v>
      </c>
      <c r="S46">
        <f t="shared" si="3"/>
        <v>3.9986887406134968</v>
      </c>
    </row>
    <row r="47" spans="1:19">
      <c r="A47">
        <v>8</v>
      </c>
      <c r="B47">
        <f t="shared" si="1"/>
        <v>0.8</v>
      </c>
      <c r="C47">
        <f t="shared" si="4"/>
        <v>10.099691890351405</v>
      </c>
      <c r="D47">
        <f t="shared" si="4"/>
        <v>10.199429554063155</v>
      </c>
      <c r="E47">
        <f t="shared" si="4"/>
        <v>10.299202425325605</v>
      </c>
      <c r="F47">
        <f t="shared" si="4"/>
        <v>10.399002957855391</v>
      </c>
      <c r="G47">
        <f t="shared" si="4"/>
        <v>10.498825618161529</v>
      </c>
      <c r="H47">
        <f t="shared" si="4"/>
        <v>10.598666256415882</v>
      </c>
      <c r="I47">
        <f t="shared" si="4"/>
        <v>10.698521699413181</v>
      </c>
      <c r="J47">
        <f t="shared" si="4"/>
        <v>12.397063425612549</v>
      </c>
      <c r="K47">
        <f t="shared" si="4"/>
        <v>12.596947005595663</v>
      </c>
      <c r="L47">
        <f t="shared" si="4"/>
        <v>12.796835778404706</v>
      </c>
      <c r="M47">
        <f t="shared" si="4"/>
        <v>12.996728965050455</v>
      </c>
      <c r="N47">
        <f t="shared" si="4"/>
        <v>13.196625934934445</v>
      </c>
      <c r="O47">
        <f t="shared" si="4"/>
        <v>13.396526172121213</v>
      </c>
      <c r="P47">
        <f t="shared" si="4"/>
        <v>13.59642925040975</v>
      </c>
      <c r="Q47">
        <f t="shared" si="4"/>
        <v>13.796334814637518</v>
      </c>
      <c r="R47">
        <f t="shared" si="4"/>
        <v>13.996242566471786</v>
      </c>
      <c r="S47">
        <f t="shared" si="3"/>
        <v>3.9989264475633672</v>
      </c>
    </row>
    <row r="48" spans="1:19">
      <c r="A48">
        <v>8.1999999999999993</v>
      </c>
      <c r="B48">
        <f t="shared" si="1"/>
        <v>0.82</v>
      </c>
      <c r="C48">
        <f t="shared" si="4"/>
        <v>10.099747755103971</v>
      </c>
      <c r="D48">
        <f t="shared" si="4"/>
        <v>10.199532982040923</v>
      </c>
      <c r="E48">
        <f t="shared" si="4"/>
        <v>10.299347031637458</v>
      </c>
      <c r="F48">
        <f t="shared" si="4"/>
        <v>10.399183726397469</v>
      </c>
      <c r="G48">
        <f t="shared" si="4"/>
        <v>10.499038536458833</v>
      </c>
      <c r="H48">
        <f t="shared" si="4"/>
        <v>10.598908064619391</v>
      </c>
      <c r="I48">
        <f t="shared" si="4"/>
        <v>10.698789713147825</v>
      </c>
      <c r="J48">
        <f t="shared" si="4"/>
        <v>12.397595779244064</v>
      </c>
      <c r="K48">
        <f t="shared" si="4"/>
        <v>12.597500461816841</v>
      </c>
      <c r="L48">
        <f t="shared" si="4"/>
        <v>12.797409395929879</v>
      </c>
      <c r="M48">
        <f t="shared" si="4"/>
        <v>12.997321943808348</v>
      </c>
      <c r="N48">
        <f t="shared" si="4"/>
        <v>13.197237589166281</v>
      </c>
      <c r="O48">
        <f t="shared" si="4"/>
        <v>13.397155909593748</v>
      </c>
      <c r="P48">
        <f t="shared" si="4"/>
        <v>13.597076556147799</v>
      </c>
      <c r="Q48">
        <f t="shared" si="4"/>
        <v>13.796999238045975</v>
      </c>
      <c r="R48">
        <f t="shared" si="4"/>
        <v>13.996923711033563</v>
      </c>
      <c r="S48">
        <f t="shared" si="3"/>
        <v>3.9991210602953036</v>
      </c>
    </row>
    <row r="49" spans="1:19">
      <c r="A49">
        <v>8.4</v>
      </c>
      <c r="B49">
        <f t="shared" si="1"/>
        <v>0.84000000000000008</v>
      </c>
      <c r="C49">
        <f t="shared" si="4"/>
        <v>10.099793488695395</v>
      </c>
      <c r="D49">
        <f t="shared" si="4"/>
        <v>10.199617653901274</v>
      </c>
      <c r="E49">
        <f t="shared" si="4"/>
        <v>10.299465415198179</v>
      </c>
      <c r="F49">
        <f t="shared" si="4"/>
        <v>10.399331715468614</v>
      </c>
      <c r="G49">
        <f t="shared" si="4"/>
        <v>10.499212846361953</v>
      </c>
      <c r="H49">
        <f t="shared" si="4"/>
        <v>10.599106026745529</v>
      </c>
      <c r="I49">
        <f t="shared" si="4"/>
        <v>10.699009129957416</v>
      </c>
      <c r="J49">
        <f t="shared" si="4"/>
        <v>12.39803161935528</v>
      </c>
      <c r="K49">
        <f t="shared" si="4"/>
        <v>12.597953579524111</v>
      </c>
      <c r="L49">
        <f t="shared" si="4"/>
        <v>12.79787902056907</v>
      </c>
      <c r="M49">
        <f t="shared" si="4"/>
        <v>12.997807420329377</v>
      </c>
      <c r="N49">
        <f t="shared" si="4"/>
        <v>13.197738356108781</v>
      </c>
      <c r="O49">
        <f t="shared" si="4"/>
        <v>13.397671482068823</v>
      </c>
      <c r="P49">
        <f t="shared" si="4"/>
        <v>13.5976065125198</v>
      </c>
      <c r="Q49">
        <f t="shared" si="4"/>
        <v>13.797543209389193</v>
      </c>
      <c r="R49">
        <f t="shared" si="4"/>
        <v>13.9974813726978</v>
      </c>
      <c r="S49">
        <f t="shared" si="3"/>
        <v>3.9992803921993714</v>
      </c>
    </row>
    <row r="50" spans="1:19">
      <c r="A50">
        <v>8.6</v>
      </c>
      <c r="B50">
        <f t="shared" si="1"/>
        <v>0.86</v>
      </c>
      <c r="C50">
        <f t="shared" si="4"/>
        <v>10.099830929110423</v>
      </c>
      <c r="D50">
        <f t="shared" si="4"/>
        <v>10.19968697212556</v>
      </c>
      <c r="E50">
        <f t="shared" si="4"/>
        <v>10.299562332708064</v>
      </c>
      <c r="F50">
        <f t="shared" si="4"/>
        <v>10.39945287083478</v>
      </c>
      <c r="G50">
        <f t="shared" si="4"/>
        <v>10.499355550624255</v>
      </c>
      <c r="H50">
        <f t="shared" si="4"/>
        <v>10.599268095252731</v>
      </c>
      <c r="I50">
        <f t="shared" si="4"/>
        <v>10.69918876367772</v>
      </c>
      <c r="J50">
        <f t="shared" si="4"/>
        <v>12.398388445554101</v>
      </c>
      <c r="K50">
        <f t="shared" si="4"/>
        <v>12.598324551594358</v>
      </c>
      <c r="L50">
        <f t="shared" si="4"/>
        <v>12.798263507541218</v>
      </c>
      <c r="M50">
        <f t="shared" si="4"/>
        <v>12.998204885889015</v>
      </c>
      <c r="N50">
        <f t="shared" si="4"/>
        <v>13.198148340565297</v>
      </c>
      <c r="O50">
        <f t="shared" si="4"/>
        <v>13.398093588422521</v>
      </c>
      <c r="P50">
        <f t="shared" si="4"/>
        <v>13.598040395558154</v>
      </c>
      <c r="Q50">
        <f t="shared" si="4"/>
        <v>13.79798856705492</v>
      </c>
      <c r="R50">
        <f t="shared" si="4"/>
        <v>13.997937939183453</v>
      </c>
      <c r="S50">
        <f t="shared" si="3"/>
        <v>3.9994108397667012</v>
      </c>
    </row>
    <row r="51" spans="1:19">
      <c r="A51">
        <v>8.8000000000000007</v>
      </c>
      <c r="B51">
        <f t="shared" si="1"/>
        <v>0.88000000000000012</v>
      </c>
      <c r="C51">
        <f t="shared" si="4"/>
        <v>10.099861580663438</v>
      </c>
      <c r="D51">
        <f t="shared" si="4"/>
        <v>10.199743721580974</v>
      </c>
      <c r="E51">
        <f t="shared" si="4"/>
        <v>10.299641677528392</v>
      </c>
      <c r="F51">
        <f t="shared" si="4"/>
        <v>10.399552059205792</v>
      </c>
      <c r="G51">
        <f t="shared" si="4"/>
        <v>10.499472381217432</v>
      </c>
      <c r="H51">
        <f t="shared" si="4"/>
        <v>10.599400779575035</v>
      </c>
      <c r="I51">
        <f t="shared" si="4"/>
        <v>10.699335828914696</v>
      </c>
      <c r="J51">
        <f t="shared" si="4"/>
        <v>12.398680583766321</v>
      </c>
      <c r="K51">
        <f t="shared" si="4"/>
        <v>12.598628271581951</v>
      </c>
      <c r="L51">
        <f t="shared" si="4"/>
        <v>12.798578292707965</v>
      </c>
      <c r="M51">
        <f t="shared" si="4"/>
        <v>12.998530297134611</v>
      </c>
      <c r="N51">
        <f t="shared" si="4"/>
        <v>13.19848400152306</v>
      </c>
      <c r="O51">
        <f t="shared" si="4"/>
        <v>13.398439174052399</v>
      </c>
      <c r="P51">
        <f t="shared" si="4"/>
        <v>13.598395623219712</v>
      </c>
      <c r="Q51">
        <f t="shared" si="4"/>
        <v>13.798353189440245</v>
      </c>
      <c r="R51">
        <f t="shared" si="4"/>
        <v>13.998311738663565</v>
      </c>
      <c r="S51">
        <f t="shared" si="3"/>
        <v>3.9995176396181615</v>
      </c>
    </row>
    <row r="52" spans="1:19">
      <c r="A52">
        <v>9</v>
      </c>
      <c r="B52">
        <f t="shared" si="1"/>
        <v>0.9</v>
      </c>
      <c r="C52">
        <f t="shared" si="4"/>
        <v>10.099886674647648</v>
      </c>
      <c r="D52">
        <f t="shared" si="4"/>
        <v>10.199790181755027</v>
      </c>
      <c r="E52">
        <f t="shared" si="4"/>
        <v>10.299706636539572</v>
      </c>
      <c r="F52">
        <f t="shared" si="4"/>
        <v>10.399633264254438</v>
      </c>
      <c r="G52">
        <f t="shared" si="4"/>
        <v>10.499568030146152</v>
      </c>
      <c r="H52">
        <f t="shared" si="4"/>
        <v>10.599509408188856</v>
      </c>
      <c r="I52">
        <f t="shared" si="4"/>
        <v>10.699456231447659</v>
      </c>
      <c r="J52">
        <f t="shared" si="4"/>
        <v>12.398919762034831</v>
      </c>
      <c r="K52">
        <f t="shared" si="4"/>
        <v>12.598876932283487</v>
      </c>
      <c r="L52">
        <f t="shared" si="4"/>
        <v>12.798836012887925</v>
      </c>
      <c r="M52">
        <f t="shared" si="4"/>
        <v>12.998796717285934</v>
      </c>
      <c r="N52">
        <f t="shared" si="4"/>
        <v>13.198758813500188</v>
      </c>
      <c r="O52">
        <f t="shared" si="4"/>
        <v>13.398722111732244</v>
      </c>
      <c r="P52">
        <f t="shared" si="4"/>
        <v>13.598686455192958</v>
      </c>
      <c r="Q52">
        <f t="shared" si="4"/>
        <v>13.798651713225393</v>
      </c>
      <c r="R52">
        <f t="shared" si="4"/>
        <v>13.998617776078232</v>
      </c>
      <c r="S52">
        <f t="shared" si="3"/>
        <v>3.9996050788794948</v>
      </c>
    </row>
    <row r="53" spans="1:19">
      <c r="A53">
        <v>9.1999999999999993</v>
      </c>
      <c r="B53">
        <f t="shared" si="1"/>
        <v>0.91999999999999993</v>
      </c>
      <c r="C53">
        <f t="shared" si="4"/>
        <v>10.099907218936</v>
      </c>
      <c r="D53">
        <f t="shared" si="4"/>
        <v>10.199828218552964</v>
      </c>
      <c r="E53">
        <f t="shared" si="4"/>
        <v>10.299759818446557</v>
      </c>
      <c r="F53">
        <f t="shared" si="4"/>
        <v>10.399699746964981</v>
      </c>
      <c r="G53">
        <f t="shared" si="4"/>
        <v>10.499646338271056</v>
      </c>
      <c r="H53">
        <f t="shared" si="4"/>
        <v>10.599598343013207</v>
      </c>
      <c r="I53">
        <f t="shared" si="4"/>
        <v>10.699554805822403</v>
      </c>
      <c r="J53">
        <f t="shared" si="4"/>
        <v>12.399115581776542</v>
      </c>
      <c r="K53">
        <f t="shared" si="4"/>
        <v>12.599080515636574</v>
      </c>
      <c r="L53">
        <f t="shared" si="4"/>
        <v>12.79904701356552</v>
      </c>
      <c r="M53">
        <f t="shared" si="4"/>
        <v>12.999014840947117</v>
      </c>
      <c r="N53">
        <f t="shared" si="4"/>
        <v>13.198983807854988</v>
      </c>
      <c r="O53">
        <f t="shared" si="4"/>
        <v>13.398953758895619</v>
      </c>
      <c r="P53">
        <f t="shared" si="4"/>
        <v>13.598924565701047</v>
      </c>
      <c r="Q53">
        <f t="shared" si="4"/>
        <v>13.798896121298423</v>
      </c>
      <c r="R53">
        <f t="shared" ref="D53:R70" si="5">($D$4+R$6)*(EXP($A53)-1)/(EXP($A53)-1/(1+R$6))</f>
        <v>13.99886833583089</v>
      </c>
      <c r="S53">
        <f t="shared" si="3"/>
        <v>3.9996766673802546</v>
      </c>
    </row>
    <row r="54" spans="1:19">
      <c r="A54">
        <v>9.4</v>
      </c>
      <c r="B54">
        <f t="shared" si="1"/>
        <v>0.94000000000000006</v>
      </c>
      <c r="C54">
        <f t="shared" ref="C54:C110" si="6">($D$4+C$6)*(EXP($A54)-1)/(EXP($A54)-1/(1+C$6))</f>
        <v>10.099924038554498</v>
      </c>
      <c r="D54">
        <f t="shared" si="5"/>
        <v>10.199859359393251</v>
      </c>
      <c r="E54">
        <f t="shared" si="5"/>
        <v>10.299803358746512</v>
      </c>
      <c r="F54">
        <f t="shared" si="5"/>
        <v>10.399754176822709</v>
      </c>
      <c r="G54">
        <f t="shared" si="5"/>
        <v>10.499710449802038</v>
      </c>
      <c r="H54">
        <f t="shared" si="5"/>
        <v>10.599671154837282</v>
      </c>
      <c r="I54">
        <f t="shared" si="5"/>
        <v>10.699635509762862</v>
      </c>
      <c r="J54">
        <f t="shared" si="5"/>
        <v>12.399275903502597</v>
      </c>
      <c r="K54">
        <f t="shared" si="5"/>
        <v>12.599247193704768</v>
      </c>
      <c r="L54">
        <f t="shared" si="5"/>
        <v>12.799219764459526</v>
      </c>
      <c r="M54">
        <f t="shared" si="5"/>
        <v>12.999193423680003</v>
      </c>
      <c r="N54">
        <f t="shared" si="5"/>
        <v>13.199168015868041</v>
      </c>
      <c r="O54">
        <f t="shared" si="5"/>
        <v>13.399143413798397</v>
      </c>
      <c r="P54">
        <f t="shared" si="5"/>
        <v>13.599119512372356</v>
      </c>
      <c r="Q54">
        <f t="shared" si="5"/>
        <v>13.799096224007956</v>
      </c>
      <c r="R54">
        <f t="shared" si="5"/>
        <v>13.999073475136585</v>
      </c>
      <c r="S54">
        <f t="shared" si="3"/>
        <v>3.9997352786104532</v>
      </c>
    </row>
    <row r="55" spans="1:19">
      <c r="A55">
        <v>9.6</v>
      </c>
      <c r="B55">
        <f t="shared" si="1"/>
        <v>0.96</v>
      </c>
      <c r="C55">
        <f t="shared" si="6"/>
        <v>10.09993780887638</v>
      </c>
      <c r="D55">
        <f t="shared" si="5"/>
        <v>10.19988485464909</v>
      </c>
      <c r="E55">
        <f t="shared" si="5"/>
        <v>10.299839005615613</v>
      </c>
      <c r="F55">
        <f t="shared" si="5"/>
        <v>10.399798739160754</v>
      </c>
      <c r="G55">
        <f t="shared" si="5"/>
        <v>10.499762938718373</v>
      </c>
      <c r="H55">
        <f t="shared" si="5"/>
        <v>10.599730766875687</v>
      </c>
      <c r="I55">
        <f t="shared" si="5"/>
        <v>10.699701583266055</v>
      </c>
      <c r="J55">
        <f t="shared" si="5"/>
        <v>12.399407162544088</v>
      </c>
      <c r="K55">
        <f t="shared" si="5"/>
        <v>12.599383656902338</v>
      </c>
      <c r="L55">
        <f t="shared" si="5"/>
        <v>12.799361199689219</v>
      </c>
      <c r="M55">
        <f t="shared" si="5"/>
        <v>12.999339633637769</v>
      </c>
      <c r="N55">
        <f t="shared" si="5"/>
        <v>13.199318831437129</v>
      </c>
      <c r="O55">
        <f t="shared" si="5"/>
        <v>13.399298688924219</v>
      </c>
      <c r="P55">
        <f t="shared" si="5"/>
        <v>13.599279120051548</v>
      </c>
      <c r="Q55">
        <f t="shared" si="5"/>
        <v>13.799260053113073</v>
      </c>
      <c r="R55">
        <f t="shared" si="5"/>
        <v>13.999241427875877</v>
      </c>
      <c r="S55">
        <f t="shared" si="3"/>
        <v>3.9997832651073932</v>
      </c>
    </row>
    <row r="56" spans="1:19">
      <c r="A56">
        <v>9.8000000000000007</v>
      </c>
      <c r="B56">
        <f t="shared" si="1"/>
        <v>0.98000000000000009</v>
      </c>
      <c r="C56">
        <f t="shared" si="6"/>
        <v>10.099949082782848</v>
      </c>
      <c r="D56">
        <f t="shared" si="5"/>
        <v>10.199905727924682</v>
      </c>
      <c r="E56">
        <f t="shared" si="5"/>
        <v>10.299868190191301</v>
      </c>
      <c r="F56">
        <f t="shared" si="5"/>
        <v>10.399835223006582</v>
      </c>
      <c r="G56">
        <f t="shared" si="5"/>
        <v>10.499805912227004</v>
      </c>
      <c r="H56">
        <f t="shared" si="5"/>
        <v>10.599779572252837</v>
      </c>
      <c r="I56">
        <f t="shared" si="5"/>
        <v>10.699755678807207</v>
      </c>
      <c r="J56">
        <f t="shared" si="5"/>
        <v>12.399514627495948</v>
      </c>
      <c r="K56">
        <f t="shared" si="5"/>
        <v>12.599495382672435</v>
      </c>
      <c r="L56">
        <f t="shared" si="5"/>
        <v>12.799476996230252</v>
      </c>
      <c r="M56">
        <f t="shared" si="5"/>
        <v>12.999459339410413</v>
      </c>
      <c r="N56">
        <f t="shared" si="5"/>
        <v>13.199442307979778</v>
      </c>
      <c r="O56">
        <f t="shared" si="5"/>
        <v>13.39942581665693</v>
      </c>
      <c r="P56">
        <f t="shared" si="5"/>
        <v>13.599409794992171</v>
      </c>
      <c r="Q56">
        <f t="shared" si="5"/>
        <v>13.799394184277569</v>
      </c>
      <c r="R56">
        <f t="shared" si="5"/>
        <v>13.999378935198553</v>
      </c>
      <c r="S56">
        <f t="shared" si="3"/>
        <v>3.9998225529138725</v>
      </c>
    </row>
    <row r="57" spans="1:19">
      <c r="A57">
        <v>10</v>
      </c>
      <c r="B57">
        <f t="shared" si="1"/>
        <v>1</v>
      </c>
      <c r="C57">
        <f t="shared" si="6"/>
        <v>10.099958312889408</v>
      </c>
      <c r="D57">
        <f t="shared" si="5"/>
        <v>10.199922817199324</v>
      </c>
      <c r="E57">
        <f t="shared" si="5"/>
        <v>10.299892084090507</v>
      </c>
      <c r="F57">
        <f t="shared" si="5"/>
        <v>10.399865092976729</v>
      </c>
      <c r="G57">
        <f t="shared" si="5"/>
        <v>10.499841095436327</v>
      </c>
      <c r="H57">
        <f t="shared" si="5"/>
        <v>10.599819530158371</v>
      </c>
      <c r="I57">
        <f t="shared" si="5"/>
        <v>10.699799967908609</v>
      </c>
      <c r="J57">
        <f t="shared" si="5"/>
        <v>12.399602611779082</v>
      </c>
      <c r="K57">
        <f t="shared" si="5"/>
        <v>12.599586855428955</v>
      </c>
      <c r="L57">
        <f t="shared" si="5"/>
        <v>12.799571801862408</v>
      </c>
      <c r="M57">
        <f t="shared" si="5"/>
        <v>12.999557345660698</v>
      </c>
      <c r="N57">
        <f t="shared" si="5"/>
        <v>13.199543401485069</v>
      </c>
      <c r="O57">
        <f t="shared" si="5"/>
        <v>13.399529899513068</v>
      </c>
      <c r="P57">
        <f t="shared" si="5"/>
        <v>13.599516782065383</v>
      </c>
      <c r="Q57">
        <f t="shared" si="5"/>
        <v>13.799504001076029</v>
      </c>
      <c r="R57">
        <f t="shared" si="5"/>
        <v>13.999491516169634</v>
      </c>
      <c r="S57">
        <f t="shared" si="3"/>
        <v>3.9998547189056097</v>
      </c>
    </row>
    <row r="58" spans="1:19">
      <c r="A58">
        <v>10.199999999999999</v>
      </c>
      <c r="B58">
        <f t="shared" si="1"/>
        <v>1.02</v>
      </c>
      <c r="C58">
        <f t="shared" si="6"/>
        <v>10.099965869735906</v>
      </c>
      <c r="D58">
        <f t="shared" si="5"/>
        <v>10.199936808500862</v>
      </c>
      <c r="E58">
        <f t="shared" si="5"/>
        <v>10.299911646485491</v>
      </c>
      <c r="F58">
        <f t="shared" si="5"/>
        <v>10.39988954812053</v>
      </c>
      <c r="G58">
        <f t="shared" si="5"/>
        <v>10.499869900660718</v>
      </c>
      <c r="H58">
        <f t="shared" si="5"/>
        <v>10.599852244550656</v>
      </c>
      <c r="I58">
        <f t="shared" si="5"/>
        <v>10.699836228368007</v>
      </c>
      <c r="J58">
        <f t="shared" si="5"/>
        <v>12.399674646830141</v>
      </c>
      <c r="K58">
        <f t="shared" si="5"/>
        <v>12.599661746607477</v>
      </c>
      <c r="L58">
        <f t="shared" si="5"/>
        <v>12.799649421775595</v>
      </c>
      <c r="M58">
        <f t="shared" si="5"/>
        <v>12.999637586025068</v>
      </c>
      <c r="N58">
        <f t="shared" si="5"/>
        <v>13.199626169486519</v>
      </c>
      <c r="O58">
        <f t="shared" si="5"/>
        <v>13.399615114994194</v>
      </c>
      <c r="P58">
        <f t="shared" si="5"/>
        <v>13.599604375324288</v>
      </c>
      <c r="Q58">
        <f t="shared" si="5"/>
        <v>13.799593911123697</v>
      </c>
      <c r="R58">
        <f t="shared" si="5"/>
        <v>13.999583689335859</v>
      </c>
      <c r="S58">
        <f t="shared" si="3"/>
        <v>3.9998810540959595</v>
      </c>
    </row>
    <row r="59" spans="1:19">
      <c r="A59">
        <v>10.4</v>
      </c>
      <c r="B59">
        <f t="shared" si="1"/>
        <v>1.04</v>
      </c>
      <c r="C59">
        <f t="shared" si="6"/>
        <v>10.099972056674341</v>
      </c>
      <c r="D59">
        <f t="shared" si="5"/>
        <v>10.199948263466826</v>
      </c>
      <c r="E59">
        <f t="shared" si="5"/>
        <v>10.299927662635463</v>
      </c>
      <c r="F59">
        <f t="shared" si="5"/>
        <v>10.39990957008477</v>
      </c>
      <c r="G59">
        <f t="shared" si="5"/>
        <v>10.499893484148441</v>
      </c>
      <c r="H59">
        <f t="shared" si="5"/>
        <v>10.599879028579128</v>
      </c>
      <c r="I59">
        <f t="shared" si="5"/>
        <v>10.699865915659851</v>
      </c>
      <c r="J59">
        <f t="shared" si="5"/>
        <v>12.399733623882112</v>
      </c>
      <c r="K59">
        <f t="shared" si="5"/>
        <v>12.599723062063537</v>
      </c>
      <c r="L59">
        <f t="shared" si="5"/>
        <v>12.799712971335261</v>
      </c>
      <c r="M59">
        <f t="shared" si="5"/>
        <v>12.999703281033195</v>
      </c>
      <c r="N59">
        <f t="shared" si="5"/>
        <v>13.199693933953181</v>
      </c>
      <c r="O59">
        <f t="shared" si="5"/>
        <v>13.399684883291899</v>
      </c>
      <c r="P59">
        <f t="shared" si="5"/>
        <v>13.599676090385765</v>
      </c>
      <c r="Q59">
        <f t="shared" si="5"/>
        <v>13.799667523015197</v>
      </c>
      <c r="R59">
        <f t="shared" si="5"/>
        <v>13.999659154115747</v>
      </c>
      <c r="S59">
        <f t="shared" si="3"/>
        <v>3.9999026154616422</v>
      </c>
    </row>
    <row r="60" spans="1:19">
      <c r="A60">
        <v>10.6</v>
      </c>
      <c r="B60">
        <f t="shared" si="1"/>
        <v>1.06</v>
      </c>
      <c r="C60">
        <f t="shared" si="6"/>
        <v>10.099977122054677</v>
      </c>
      <c r="D60">
        <f t="shared" si="5"/>
        <v>10.199957641903961</v>
      </c>
      <c r="E60">
        <f t="shared" si="5"/>
        <v>10.299940775426379</v>
      </c>
      <c r="F60">
        <f t="shared" si="5"/>
        <v>10.399925962539141</v>
      </c>
      <c r="G60">
        <f t="shared" si="5"/>
        <v>10.499912792517364</v>
      </c>
      <c r="H60">
        <f t="shared" si="5"/>
        <v>10.599900957318974</v>
      </c>
      <c r="I60">
        <f t="shared" si="5"/>
        <v>10.69989022138345</v>
      </c>
      <c r="J60">
        <f t="shared" si="5"/>
        <v>12.399781910034253</v>
      </c>
      <c r="K60">
        <f t="shared" si="5"/>
        <v>12.59977326274217</v>
      </c>
      <c r="L60">
        <f t="shared" si="5"/>
        <v>12.799765001146314</v>
      </c>
      <c r="M60">
        <f t="shared" si="5"/>
        <v>12.99975706739189</v>
      </c>
      <c r="N60">
        <f t="shared" si="5"/>
        <v>13.199749414644131</v>
      </c>
      <c r="O60">
        <f t="shared" si="5"/>
        <v>13.399742004583731</v>
      </c>
      <c r="P60">
        <f t="shared" si="5"/>
        <v>13.599734805555643</v>
      </c>
      <c r="Q60">
        <f t="shared" si="5"/>
        <v>13.799727791180693</v>
      </c>
      <c r="R60">
        <f t="shared" si="5"/>
        <v>13.999720939300392</v>
      </c>
      <c r="S60">
        <f t="shared" si="3"/>
        <v>3.99992026837154</v>
      </c>
    </row>
    <row r="61" spans="1:19">
      <c r="A61">
        <v>10.8</v>
      </c>
      <c r="B61">
        <f t="shared" si="1"/>
        <v>1.08</v>
      </c>
      <c r="C61">
        <f t="shared" si="6"/>
        <v>10.099981269199505</v>
      </c>
      <c r="D61">
        <f t="shared" si="5"/>
        <v>10.199965320254659</v>
      </c>
      <c r="E61">
        <f t="shared" si="5"/>
        <v>10.299951511188702</v>
      </c>
      <c r="F61">
        <f t="shared" si="5"/>
        <v>10.399939383449471</v>
      </c>
      <c r="G61">
        <f t="shared" si="5"/>
        <v>10.499928600767054</v>
      </c>
      <c r="H61">
        <f t="shared" si="5"/>
        <v>10.599918910940081</v>
      </c>
      <c r="I61">
        <f t="shared" si="5"/>
        <v>10.69991012110939</v>
      </c>
      <c r="J61">
        <f t="shared" si="5"/>
        <v>12.399821443275298</v>
      </c>
      <c r="K61">
        <f t="shared" si="5"/>
        <v>12.599814363467045</v>
      </c>
      <c r="L61">
        <f t="shared" si="5"/>
        <v>12.799807599440229</v>
      </c>
      <c r="M61">
        <f t="shared" si="5"/>
        <v>12.999801103827394</v>
      </c>
      <c r="N61">
        <f t="shared" si="5"/>
        <v>13.199794838283504</v>
      </c>
      <c r="O61">
        <f t="shared" si="5"/>
        <v>13.39978877143537</v>
      </c>
      <c r="P61">
        <f t="shared" si="5"/>
        <v>13.599782877366041</v>
      </c>
      <c r="Q61">
        <f t="shared" si="5"/>
        <v>13.799777134478079</v>
      </c>
      <c r="R61">
        <f t="shared" si="5"/>
        <v>13.999771524629637</v>
      </c>
      <c r="S61">
        <f t="shared" si="3"/>
        <v>3.9999347213227536</v>
      </c>
    </row>
    <row r="62" spans="1:19">
      <c r="A62">
        <v>11</v>
      </c>
      <c r="B62">
        <f t="shared" si="1"/>
        <v>1.1000000000000001</v>
      </c>
      <c r="C62">
        <f t="shared" si="6"/>
        <v>10.099984664569158</v>
      </c>
      <c r="D62">
        <f t="shared" si="5"/>
        <v>10.199971606713476</v>
      </c>
      <c r="E62">
        <f t="shared" si="5"/>
        <v>10.299960300831936</v>
      </c>
      <c r="F62">
        <f t="shared" si="5"/>
        <v>10.399950371497022</v>
      </c>
      <c r="G62">
        <f t="shared" si="5"/>
        <v>10.49994154339635</v>
      </c>
      <c r="H62">
        <f t="shared" si="5"/>
        <v>10.599933610046342</v>
      </c>
      <c r="I62">
        <f t="shared" si="5"/>
        <v>10.699926413548271</v>
      </c>
      <c r="J62">
        <f t="shared" si="5"/>
        <v>12.399853810277314</v>
      </c>
      <c r="K62">
        <f t="shared" si="5"/>
        <v>12.599848013817692</v>
      </c>
      <c r="L62">
        <f t="shared" si="5"/>
        <v>12.799842475898094</v>
      </c>
      <c r="M62">
        <f t="shared" si="5"/>
        <v>12.999837157737359</v>
      </c>
      <c r="N62">
        <f t="shared" si="5"/>
        <v>13.199832027941238</v>
      </c>
      <c r="O62">
        <f t="shared" si="5"/>
        <v>13.399827060823551</v>
      </c>
      <c r="P62">
        <f t="shared" si="5"/>
        <v>13.59982223516529</v>
      </c>
      <c r="Q62">
        <f t="shared" si="5"/>
        <v>13.799817533283971</v>
      </c>
      <c r="R62">
        <f t="shared" si="5"/>
        <v>13.999812940326306</v>
      </c>
      <c r="S62">
        <f t="shared" si="3"/>
        <v>3.9999465543789445</v>
      </c>
    </row>
    <row r="63" spans="1:19">
      <c r="A63">
        <v>11.2</v>
      </c>
      <c r="B63">
        <f t="shared" si="1"/>
        <v>1.1199999999999999</v>
      </c>
      <c r="C63">
        <f t="shared" si="6"/>
        <v>10.099987444445715</v>
      </c>
      <c r="D63">
        <f t="shared" si="5"/>
        <v>10.199976753601792</v>
      </c>
      <c r="E63">
        <f t="shared" si="5"/>
        <v>10.299967497145929</v>
      </c>
      <c r="F63">
        <f t="shared" si="5"/>
        <v>10.399959367706254</v>
      </c>
      <c r="G63">
        <f t="shared" si="5"/>
        <v>10.499952139877472</v>
      </c>
      <c r="H63">
        <f t="shared" si="5"/>
        <v>10.599945644606098</v>
      </c>
      <c r="I63">
        <f t="shared" si="5"/>
        <v>10.699939752616253</v>
      </c>
      <c r="J63">
        <f t="shared" si="5"/>
        <v>12.39988031008483</v>
      </c>
      <c r="K63">
        <f t="shared" si="5"/>
        <v>12.599875564343147</v>
      </c>
      <c r="L63">
        <f t="shared" si="5"/>
        <v>12.79987103027617</v>
      </c>
      <c r="M63">
        <f t="shared" si="5"/>
        <v>12.999866676132585</v>
      </c>
      <c r="N63">
        <f t="shared" si="5"/>
        <v>13.199862476208965</v>
      </c>
      <c r="O63">
        <f t="shared" si="5"/>
        <v>13.399858409475254</v>
      </c>
      <c r="P63">
        <f t="shared" si="5"/>
        <v>13.599854458558795</v>
      </c>
      <c r="Q63">
        <f t="shared" si="5"/>
        <v>13.799850608982398</v>
      </c>
      <c r="R63">
        <f t="shared" si="5"/>
        <v>13.99984684858522</v>
      </c>
      <c r="S63">
        <f t="shared" si="3"/>
        <v>3.9999562424529196</v>
      </c>
    </row>
    <row r="64" spans="1:19">
      <c r="A64">
        <v>11.4</v>
      </c>
      <c r="B64">
        <f t="shared" si="1"/>
        <v>1.1400000000000001</v>
      </c>
      <c r="C64">
        <f t="shared" si="6"/>
        <v>10.099989720404748</v>
      </c>
      <c r="D64">
        <f t="shared" si="5"/>
        <v>10.199980967498201</v>
      </c>
      <c r="E64">
        <f t="shared" si="5"/>
        <v>10.299973388964549</v>
      </c>
      <c r="F64">
        <f t="shared" si="5"/>
        <v>10.399966733150441</v>
      </c>
      <c r="G64">
        <f t="shared" si="5"/>
        <v>10.499960815510592</v>
      </c>
      <c r="H64">
        <f t="shared" si="5"/>
        <v>10.599955497636358</v>
      </c>
      <c r="I64">
        <f t="shared" si="5"/>
        <v>10.699950673686056</v>
      </c>
      <c r="J64">
        <f t="shared" si="5"/>
        <v>12.39990200625706</v>
      </c>
      <c r="K64">
        <f t="shared" si="5"/>
        <v>12.599898120771103</v>
      </c>
      <c r="L64">
        <f t="shared" si="5"/>
        <v>12.799894408589761</v>
      </c>
      <c r="M64">
        <f t="shared" si="5"/>
        <v>12.999890843717269</v>
      </c>
      <c r="N64">
        <f t="shared" si="5"/>
        <v>13.19988740510945</v>
      </c>
      <c r="O64">
        <f t="shared" si="5"/>
        <v>13.399884075548352</v>
      </c>
      <c r="P64">
        <f t="shared" si="5"/>
        <v>13.599880840810448</v>
      </c>
      <c r="Q64">
        <f t="shared" si="5"/>
        <v>13.799877689042816</v>
      </c>
      <c r="R64">
        <f t="shared" si="5"/>
        <v>13.999874610289003</v>
      </c>
      <c r="S64">
        <f t="shared" si="3"/>
        <v>3.9999641743682863</v>
      </c>
    </row>
    <row r="65" spans="1:19">
      <c r="A65">
        <v>11.6</v>
      </c>
      <c r="B65">
        <f t="shared" si="1"/>
        <v>1.1599999999999999</v>
      </c>
      <c r="C65">
        <f t="shared" si="6"/>
        <v>10.099991583794765</v>
      </c>
      <c r="D65">
        <f t="shared" si="5"/>
        <v>10.199984417531823</v>
      </c>
      <c r="E65">
        <f t="shared" si="5"/>
        <v>10.299978212760918</v>
      </c>
      <c r="F65">
        <f t="shared" si="5"/>
        <v>10.399972763446689</v>
      </c>
      <c r="G65">
        <f t="shared" si="5"/>
        <v>10.499967918496882</v>
      </c>
      <c r="H65">
        <f t="shared" si="5"/>
        <v>10.599963564592516</v>
      </c>
      <c r="I65">
        <f t="shared" si="5"/>
        <v>10.699959615078049</v>
      </c>
      <c r="J65">
        <f t="shared" si="5"/>
        <v>12.399919769556933</v>
      </c>
      <c r="K65">
        <f t="shared" si="5"/>
        <v>12.599916588389222</v>
      </c>
      <c r="L65">
        <f t="shared" si="5"/>
        <v>12.799913549111347</v>
      </c>
      <c r="M65">
        <f t="shared" si="5"/>
        <v>12.99991063043978</v>
      </c>
      <c r="N65">
        <f t="shared" si="5"/>
        <v>13.199907815145011</v>
      </c>
      <c r="O65">
        <f t="shared" si="5"/>
        <v>13.399905089130177</v>
      </c>
      <c r="P65">
        <f t="shared" si="5"/>
        <v>13.599902440750045</v>
      </c>
      <c r="Q65">
        <f t="shared" si="5"/>
        <v>13.799899860300254</v>
      </c>
      <c r="R65">
        <f t="shared" si="5"/>
        <v>13.999897339629154</v>
      </c>
      <c r="S65">
        <f t="shared" si="3"/>
        <v>3.999970668465473</v>
      </c>
    </row>
    <row r="66" spans="1:19">
      <c r="A66">
        <v>11.8</v>
      </c>
      <c r="B66">
        <f t="shared" si="1"/>
        <v>1.1800000000000002</v>
      </c>
      <c r="C66">
        <f t="shared" si="6"/>
        <v>10.099993109404359</v>
      </c>
      <c r="D66">
        <f t="shared" si="5"/>
        <v>10.199987242171758</v>
      </c>
      <c r="E66">
        <f t="shared" si="5"/>
        <v>10.299982162140136</v>
      </c>
      <c r="F66">
        <f t="shared" si="5"/>
        <v>10.399977700622662</v>
      </c>
      <c r="G66">
        <f t="shared" si="5"/>
        <v>10.499973733915885</v>
      </c>
      <c r="H66">
        <f t="shared" si="5"/>
        <v>10.59997016924237</v>
      </c>
      <c r="I66">
        <f t="shared" si="5"/>
        <v>10.699966935654755</v>
      </c>
      <c r="J66">
        <f t="shared" si="5"/>
        <v>12.399934312901028</v>
      </c>
      <c r="K66">
        <f t="shared" si="5"/>
        <v>12.599931708380613</v>
      </c>
      <c r="L66">
        <f t="shared" si="5"/>
        <v>12.79992922002978</v>
      </c>
      <c r="M66">
        <f t="shared" si="5"/>
        <v>12.999926830423052</v>
      </c>
      <c r="N66">
        <f t="shared" si="5"/>
        <v>13.19992452545411</v>
      </c>
      <c r="O66">
        <f t="shared" si="5"/>
        <v>13.399922293581417</v>
      </c>
      <c r="P66">
        <f t="shared" si="5"/>
        <v>13.599920125270664</v>
      </c>
      <c r="Q66">
        <f t="shared" si="5"/>
        <v>13.799918012576597</v>
      </c>
      <c r="R66">
        <f t="shared" si="5"/>
        <v>13.999915948825199</v>
      </c>
      <c r="S66">
        <f t="shared" si="3"/>
        <v>3.9999759853786281</v>
      </c>
    </row>
    <row r="67" spans="1:19">
      <c r="A67">
        <v>12</v>
      </c>
      <c r="B67">
        <f t="shared" si="1"/>
        <v>1.2</v>
      </c>
      <c r="C67">
        <f t="shared" si="6"/>
        <v>10.099994358464418</v>
      </c>
      <c r="D67">
        <f t="shared" si="5"/>
        <v>10.199989554785517</v>
      </c>
      <c r="E67">
        <f t="shared" si="5"/>
        <v>10.299985395610843</v>
      </c>
      <c r="F67">
        <f t="shared" si="5"/>
        <v>10.39998174283174</v>
      </c>
      <c r="G67">
        <f t="shared" si="5"/>
        <v>10.499978495168676</v>
      </c>
      <c r="H67">
        <f t="shared" si="5"/>
        <v>10.599975576662107</v>
      </c>
      <c r="I67">
        <f t="shared" si="5"/>
        <v>10.69997292922538</v>
      </c>
      <c r="J67">
        <f t="shared" si="5"/>
        <v>12.399946219973508</v>
      </c>
      <c r="K67">
        <f t="shared" si="5"/>
        <v>12.599944087572156</v>
      </c>
      <c r="L67">
        <f t="shared" si="5"/>
        <v>12.799942050282423</v>
      </c>
      <c r="M67">
        <f t="shared" si="5"/>
        <v>12.999940093837536</v>
      </c>
      <c r="N67">
        <f t="shared" si="5"/>
        <v>13.199938206688222</v>
      </c>
      <c r="O67">
        <f t="shared" si="5"/>
        <v>13.399936379385066</v>
      </c>
      <c r="P67">
        <f t="shared" si="5"/>
        <v>13.599934604122037</v>
      </c>
      <c r="Q67">
        <f t="shared" si="5"/>
        <v>13.799932874394116</v>
      </c>
      <c r="R67">
        <f t="shared" si="5"/>
        <v>13.999931184737081</v>
      </c>
      <c r="S67">
        <f t="shared" si="3"/>
        <v>3.9999803384963086</v>
      </c>
    </row>
    <row r="68" spans="1:19">
      <c r="A68">
        <v>12.2</v>
      </c>
      <c r="B68">
        <f t="shared" si="1"/>
        <v>1.22</v>
      </c>
      <c r="C68">
        <f t="shared" si="6"/>
        <v>10.099995381106</v>
      </c>
      <c r="D68">
        <f t="shared" si="5"/>
        <v>10.199991448189618</v>
      </c>
      <c r="E68">
        <f t="shared" si="5"/>
        <v>10.299988042947712</v>
      </c>
      <c r="F68">
        <f t="shared" si="5"/>
        <v>10.399985052306771</v>
      </c>
      <c r="G68">
        <f t="shared" si="5"/>
        <v>10.499982393346327</v>
      </c>
      <c r="H68">
        <f t="shared" si="5"/>
        <v>10.599980003876093</v>
      </c>
      <c r="I68">
        <f t="shared" si="5"/>
        <v>10.699977836338828</v>
      </c>
      <c r="J68">
        <f t="shared" si="5"/>
        <v>12.399955968652835</v>
      </c>
      <c r="K68">
        <f t="shared" si="5"/>
        <v>12.599954222790009</v>
      </c>
      <c r="L68">
        <f t="shared" si="5"/>
        <v>12.799952554797994</v>
      </c>
      <c r="M68">
        <f t="shared" si="5"/>
        <v>12.99995095299615</v>
      </c>
      <c r="N68">
        <f t="shared" si="5"/>
        <v>13.199949407928727</v>
      </c>
      <c r="O68">
        <f t="shared" si="5"/>
        <v>13.399947911859208</v>
      </c>
      <c r="P68">
        <f t="shared" si="5"/>
        <v>13.599946458396552</v>
      </c>
      <c r="Q68">
        <f t="shared" si="5"/>
        <v>13.799945042214897</v>
      </c>
      <c r="R68">
        <f t="shared" si="5"/>
        <v>13.999943658840516</v>
      </c>
      <c r="S68">
        <f t="shared" si="3"/>
        <v>3.9999839025258619</v>
      </c>
    </row>
    <row r="69" spans="1:19">
      <c r="A69">
        <v>12.4</v>
      </c>
      <c r="B69">
        <f t="shared" si="1"/>
        <v>1.24</v>
      </c>
      <c r="C69">
        <f t="shared" si="6"/>
        <v>10.099996218372572</v>
      </c>
      <c r="D69">
        <f t="shared" si="5"/>
        <v>10.199992998375166</v>
      </c>
      <c r="E69">
        <f t="shared" si="5"/>
        <v>10.299990210400441</v>
      </c>
      <c r="F69">
        <f t="shared" si="5"/>
        <v>10.399987761871838</v>
      </c>
      <c r="G69">
        <f t="shared" si="5"/>
        <v>10.499985584899942</v>
      </c>
      <c r="H69">
        <f t="shared" si="5"/>
        <v>10.599983628567745</v>
      </c>
      <c r="I69">
        <f t="shared" si="5"/>
        <v>10.699981853938731</v>
      </c>
      <c r="J69">
        <f t="shared" si="5"/>
        <v>12.399963950191644</v>
      </c>
      <c r="K69">
        <f t="shared" si="5"/>
        <v>12.599962520799883</v>
      </c>
      <c r="L69">
        <f t="shared" si="5"/>
        <v>12.799961155163354</v>
      </c>
      <c r="M69">
        <f t="shared" si="5"/>
        <v>12.999959843718754</v>
      </c>
      <c r="N69">
        <f t="shared" si="5"/>
        <v>13.199958578724379</v>
      </c>
      <c r="O69">
        <f t="shared" si="5"/>
        <v>13.3999573538461</v>
      </c>
      <c r="P69">
        <f t="shared" si="5"/>
        <v>13.599956163851376</v>
      </c>
      <c r="Q69">
        <f t="shared" si="5"/>
        <v>13.799955004379763</v>
      </c>
      <c r="R69">
        <f t="shared" si="5"/>
        <v>13.999953871768481</v>
      </c>
      <c r="S69">
        <f t="shared" si="3"/>
        <v>3.99998682050528</v>
      </c>
    </row>
    <row r="70" spans="1:19">
      <c r="A70">
        <v>12.6</v>
      </c>
      <c r="B70">
        <f t="shared" si="1"/>
        <v>1.26</v>
      </c>
      <c r="C70">
        <f t="shared" si="6"/>
        <v>10.099996903867432</v>
      </c>
      <c r="D70">
        <f t="shared" si="5"/>
        <v>10.199994267557994</v>
      </c>
      <c r="E70">
        <f t="shared" si="5"/>
        <v>10.299991984958385</v>
      </c>
      <c r="F70">
        <f t="shared" si="5"/>
        <v>10.399989980273457</v>
      </c>
      <c r="G70">
        <f t="shared" si="5"/>
        <v>10.49998819792015</v>
      </c>
      <c r="H70">
        <f t="shared" si="5"/>
        <v>10.599986596211195</v>
      </c>
      <c r="I70">
        <f t="shared" si="5"/>
        <v>10.699985143268115</v>
      </c>
      <c r="J70">
        <f t="shared" si="5"/>
        <v>12.399970484919736</v>
      </c>
      <c r="K70">
        <f t="shared" si="5"/>
        <v>12.599969314632625</v>
      </c>
      <c r="L70">
        <f t="shared" si="5"/>
        <v>12.799968196543887</v>
      </c>
      <c r="M70">
        <f t="shared" si="5"/>
        <v>12.999967122823753</v>
      </c>
      <c r="N70">
        <f t="shared" si="5"/>
        <v>13.199966087133847</v>
      </c>
      <c r="O70">
        <f t="shared" si="5"/>
        <v>13.399965084288228</v>
      </c>
      <c r="P70">
        <f t="shared" si="5"/>
        <v>13.599964110002849</v>
      </c>
      <c r="Q70">
        <f t="shared" si="5"/>
        <v>13.799963160707687</v>
      </c>
      <c r="R70">
        <f t="shared" ref="D70:R87" si="7">($D$4+R$6)*(EXP($A70)-1)/(EXP($A70)-1/(1+R$6))</f>
        <v>13.999962233403908</v>
      </c>
      <c r="S70">
        <f t="shared" si="3"/>
        <v>3.999989209543974</v>
      </c>
    </row>
    <row r="71" spans="1:19">
      <c r="A71">
        <v>12.8</v>
      </c>
      <c r="B71">
        <f t="shared" si="1"/>
        <v>1.28</v>
      </c>
      <c r="C71">
        <f t="shared" si="6"/>
        <v>10.09999746510246</v>
      </c>
      <c r="D71">
        <f t="shared" si="7"/>
        <v>10.199995306675827</v>
      </c>
      <c r="E71">
        <f t="shared" si="7"/>
        <v>10.29999343784203</v>
      </c>
      <c r="F71">
        <f t="shared" si="7"/>
        <v>10.399991796545324</v>
      </c>
      <c r="G71">
        <f t="shared" si="7"/>
        <v>10.499990337278213</v>
      </c>
      <c r="H71">
        <f t="shared" si="7"/>
        <v>10.599989025910089</v>
      </c>
      <c r="I71">
        <f t="shared" si="7"/>
        <v>10.699987836341089</v>
      </c>
      <c r="J71">
        <f t="shared" si="7"/>
        <v>12.399975835100454</v>
      </c>
      <c r="K71">
        <f t="shared" si="7"/>
        <v>12.599974876950329</v>
      </c>
      <c r="L71">
        <f t="shared" si="7"/>
        <v>12.799973961536613</v>
      </c>
      <c r="M71">
        <f t="shared" si="7"/>
        <v>12.999973082448845</v>
      </c>
      <c r="N71">
        <f t="shared" si="7"/>
        <v>13.199972234497595</v>
      </c>
      <c r="O71">
        <f t="shared" si="7"/>
        <v>13.399971413436976</v>
      </c>
      <c r="P71">
        <f t="shared" si="7"/>
        <v>13.599970615759508</v>
      </c>
      <c r="Q71">
        <f t="shared" si="7"/>
        <v>13.799969838542303</v>
      </c>
      <c r="R71">
        <f t="shared" si="7"/>
        <v>13.999969079330121</v>
      </c>
      <c r="S71">
        <f t="shared" si="3"/>
        <v>3.9999911655228915</v>
      </c>
    </row>
    <row r="72" spans="1:19">
      <c r="A72">
        <v>13</v>
      </c>
      <c r="B72">
        <f t="shared" ref="B72:B110" si="8">A72/10</f>
        <v>1.3</v>
      </c>
      <c r="C72">
        <f t="shared" si="6"/>
        <v>10.099997924602372</v>
      </c>
      <c r="D72">
        <f t="shared" si="7"/>
        <v>10.19999615743277</v>
      </c>
      <c r="E72">
        <f t="shared" si="7"/>
        <v>10.299994627361531</v>
      </c>
      <c r="F72">
        <f t="shared" si="7"/>
        <v>10.399993283581775</v>
      </c>
      <c r="G72">
        <f t="shared" si="7"/>
        <v>10.499992088835155</v>
      </c>
      <c r="H72">
        <f t="shared" si="7"/>
        <v>10.599991015177915</v>
      </c>
      <c r="I72">
        <f t="shared" si="7"/>
        <v>10.699990041241312</v>
      </c>
      <c r="J72">
        <f t="shared" si="7"/>
        <v>12.399980215456507</v>
      </c>
      <c r="K72">
        <f t="shared" si="7"/>
        <v>12.59997943098948</v>
      </c>
      <c r="L72">
        <f t="shared" si="7"/>
        <v>12.799978681512069</v>
      </c>
      <c r="M72">
        <f t="shared" si="7"/>
        <v>12.999977961775828</v>
      </c>
      <c r="N72">
        <f t="shared" si="7"/>
        <v>13.199977267532015</v>
      </c>
      <c r="O72">
        <f t="shared" si="7"/>
        <v>13.399976595304391</v>
      </c>
      <c r="P72">
        <f t="shared" si="7"/>
        <v>13.599975942221272</v>
      </c>
      <c r="Q72">
        <f t="shared" si="7"/>
        <v>13.7999753058896</v>
      </c>
      <c r="R72">
        <f t="shared" si="7"/>
        <v>13.999974684299197</v>
      </c>
      <c r="S72">
        <f t="shared" ref="S72:S110" si="9">(S$6)*(EXP($A72)-1)/(EXP($A72)-1/(1+(S$6)))</f>
        <v>3.9999927669426278</v>
      </c>
    </row>
    <row r="73" spans="1:19">
      <c r="A73">
        <v>13.2</v>
      </c>
      <c r="B73">
        <f t="shared" si="8"/>
        <v>1.3199999999999998</v>
      </c>
      <c r="C73">
        <f t="shared" si="6"/>
        <v>10.099998300808767</v>
      </c>
      <c r="D73">
        <f t="shared" si="7"/>
        <v>10.199996853973113</v>
      </c>
      <c r="E73">
        <f t="shared" si="7"/>
        <v>10.299995601257047</v>
      </c>
      <c r="F73">
        <f t="shared" si="7"/>
        <v>10.399994501063459</v>
      </c>
      <c r="G73">
        <f t="shared" si="7"/>
        <v>10.499993522887817</v>
      </c>
      <c r="H73">
        <f t="shared" si="7"/>
        <v>10.599992643851731</v>
      </c>
      <c r="I73">
        <f t="shared" si="7"/>
        <v>10.699991846459964</v>
      </c>
      <c r="J73">
        <f t="shared" si="7"/>
        <v>12.39998380178776</v>
      </c>
      <c r="K73">
        <f t="shared" si="7"/>
        <v>12.599983159520445</v>
      </c>
      <c r="L73">
        <f t="shared" si="7"/>
        <v>12.799982545900205</v>
      </c>
      <c r="M73">
        <f t="shared" si="7"/>
        <v>12.999981956629977</v>
      </c>
      <c r="N73">
        <f t="shared" si="7"/>
        <v>13.199981388231183</v>
      </c>
      <c r="O73">
        <f t="shared" si="7"/>
        <v>13.399980837857722</v>
      </c>
      <c r="P73">
        <f t="shared" si="7"/>
        <v>13.599980303158459</v>
      </c>
      <c r="Q73">
        <f t="shared" si="7"/>
        <v>13.799979782174123</v>
      </c>
      <c r="R73">
        <f t="shared" si="7"/>
        <v>13.999979273258916</v>
      </c>
      <c r="S73">
        <f t="shared" si="9"/>
        <v>3.9999940780739758</v>
      </c>
    </row>
    <row r="74" spans="1:19">
      <c r="A74">
        <v>13.4</v>
      </c>
      <c r="B74">
        <f t="shared" si="8"/>
        <v>1.34</v>
      </c>
      <c r="C74">
        <f t="shared" si="6"/>
        <v>10.099998608820307</v>
      </c>
      <c r="D74">
        <f t="shared" si="7"/>
        <v>10.199997424251757</v>
      </c>
      <c r="E74">
        <f t="shared" si="7"/>
        <v>10.299996398614798</v>
      </c>
      <c r="F74">
        <f t="shared" si="7"/>
        <v>10.399995497852624</v>
      </c>
      <c r="G74">
        <f t="shared" si="7"/>
        <v>10.49999469699025</v>
      </c>
      <c r="H74">
        <f t="shared" si="7"/>
        <v>10.599993977296451</v>
      </c>
      <c r="I74">
        <f t="shared" si="7"/>
        <v>10.699993324447343</v>
      </c>
      <c r="J74">
        <f t="shared" si="7"/>
        <v>12.399986738026804</v>
      </c>
      <c r="K74">
        <f t="shared" si="7"/>
        <v>12.599986212182776</v>
      </c>
      <c r="L74">
        <f t="shared" si="7"/>
        <v>12.799985709792992</v>
      </c>
      <c r="M74">
        <f t="shared" si="7"/>
        <v>12.999985227339311</v>
      </c>
      <c r="N74">
        <f t="shared" si="7"/>
        <v>13.199984761973717</v>
      </c>
      <c r="O74">
        <f t="shared" si="7"/>
        <v>13.399984311366021</v>
      </c>
      <c r="P74">
        <f t="shared" si="7"/>
        <v>13.599983873591267</v>
      </c>
      <c r="Q74">
        <f t="shared" si="7"/>
        <v>13.799983447045351</v>
      </c>
      <c r="R74">
        <f t="shared" si="7"/>
        <v>13.999983030380802</v>
      </c>
      <c r="S74">
        <f t="shared" si="9"/>
        <v>3.9999951515373717</v>
      </c>
    </row>
    <row r="75" spans="1:19">
      <c r="A75">
        <v>13.6</v>
      </c>
      <c r="B75">
        <f t="shared" si="8"/>
        <v>1.3599999999999999</v>
      </c>
      <c r="C75">
        <f t="shared" si="6"/>
        <v>10.099998860998687</v>
      </c>
      <c r="D75">
        <f t="shared" si="7"/>
        <v>10.199997891156185</v>
      </c>
      <c r="E75">
        <f t="shared" si="7"/>
        <v>10.299997051435806</v>
      </c>
      <c r="F75">
        <f t="shared" si="7"/>
        <v>10.399996313954212</v>
      </c>
      <c r="G75">
        <f t="shared" si="7"/>
        <v>10.49999565826363</v>
      </c>
      <c r="H75">
        <f t="shared" si="7"/>
        <v>10.599995069028234</v>
      </c>
      <c r="I75">
        <f t="shared" si="7"/>
        <v>10.699994534520629</v>
      </c>
      <c r="J75">
        <f t="shared" si="7"/>
        <v>12.399989142015576</v>
      </c>
      <c r="K75">
        <f t="shared" si="7"/>
        <v>12.59998871149088</v>
      </c>
      <c r="L75">
        <f t="shared" si="7"/>
        <v>12.7999883001689</v>
      </c>
      <c r="M75">
        <f t="shared" si="7"/>
        <v>12.99998790516922</v>
      </c>
      <c r="N75">
        <f t="shared" si="7"/>
        <v>13.199987524160081</v>
      </c>
      <c r="O75">
        <f t="shared" si="7"/>
        <v>13.399987155233688</v>
      </c>
      <c r="P75">
        <f t="shared" si="7"/>
        <v>13.599986796814022</v>
      </c>
      <c r="Q75">
        <f t="shared" si="7"/>
        <v>13.799986447587751</v>
      </c>
      <c r="R75">
        <f t="shared" si="7"/>
        <v>13.999986106451656</v>
      </c>
      <c r="S75">
        <f t="shared" si="9"/>
        <v>3.999996030414759</v>
      </c>
    </row>
    <row r="76" spans="1:19">
      <c r="A76">
        <v>13.8</v>
      </c>
      <c r="B76">
        <f t="shared" si="8"/>
        <v>1.3800000000000001</v>
      </c>
      <c r="C76">
        <f t="shared" si="6"/>
        <v>10.099999067464788</v>
      </c>
      <c r="D76">
        <f t="shared" si="7"/>
        <v>10.199998273425038</v>
      </c>
      <c r="E76">
        <f t="shared" si="7"/>
        <v>10.299997585920233</v>
      </c>
      <c r="F76">
        <f t="shared" si="7"/>
        <v>10.39999698212144</v>
      </c>
      <c r="G76">
        <f t="shared" si="7"/>
        <v>10.499996445287444</v>
      </c>
      <c r="H76">
        <f t="shared" si="7"/>
        <v>10.599995962862341</v>
      </c>
      <c r="I76">
        <f t="shared" si="7"/>
        <v>10.699995525244551</v>
      </c>
      <c r="J76">
        <f t="shared" si="7"/>
        <v>12.399991110234824</v>
      </c>
      <c r="K76">
        <f t="shared" si="7"/>
        <v>12.599990757751005</v>
      </c>
      <c r="L76">
        <f t="shared" si="7"/>
        <v>12.79999042098904</v>
      </c>
      <c r="M76">
        <f t="shared" si="7"/>
        <v>12.999990097590644</v>
      </c>
      <c r="N76">
        <f t="shared" si="7"/>
        <v>13.199989785646736</v>
      </c>
      <c r="O76">
        <f t="shared" si="7"/>
        <v>13.399989483595343</v>
      </c>
      <c r="P76">
        <f t="shared" si="7"/>
        <v>13.599989190146129</v>
      </c>
      <c r="Q76">
        <f t="shared" si="7"/>
        <v>13.799988904223833</v>
      </c>
      <c r="R76">
        <f t="shared" si="7"/>
        <v>13.999988624925212</v>
      </c>
      <c r="S76">
        <f t="shared" si="9"/>
        <v>3.9999967499786324</v>
      </c>
    </row>
    <row r="77" spans="1:19">
      <c r="A77">
        <v>14</v>
      </c>
      <c r="B77">
        <f t="shared" si="8"/>
        <v>1.4</v>
      </c>
      <c r="C77">
        <f t="shared" si="6"/>
        <v>10.099999236504871</v>
      </c>
      <c r="D77">
        <f t="shared" si="7"/>
        <v>10.199998586400197</v>
      </c>
      <c r="E77">
        <f t="shared" si="7"/>
        <v>10.299998023518935</v>
      </c>
      <c r="F77">
        <f t="shared" si="7"/>
        <v>10.39999752917034</v>
      </c>
      <c r="G77">
        <f t="shared" si="7"/>
        <v>10.49999708964787</v>
      </c>
      <c r="H77">
        <f t="shared" si="7"/>
        <v>10.599996694671624</v>
      </c>
      <c r="I77">
        <f t="shared" si="7"/>
        <v>10.699996336380499</v>
      </c>
      <c r="J77">
        <f t="shared" si="7"/>
        <v>12.399992721676254</v>
      </c>
      <c r="K77">
        <f t="shared" si="7"/>
        <v>12.599992433086909</v>
      </c>
      <c r="L77">
        <f t="shared" si="7"/>
        <v>12.799992157369525</v>
      </c>
      <c r="M77">
        <f t="shared" si="7"/>
        <v>12.999991892593302</v>
      </c>
      <c r="N77">
        <f t="shared" si="7"/>
        <v>13.199991637195227</v>
      </c>
      <c r="O77">
        <f t="shared" si="7"/>
        <v>13.399991389896455</v>
      </c>
      <c r="P77">
        <f t="shared" si="7"/>
        <v>13.599991149640555</v>
      </c>
      <c r="Q77">
        <f t="shared" si="7"/>
        <v>13.79999091554717</v>
      </c>
      <c r="R77">
        <f t="shared" si="7"/>
        <v>13.999990686876796</v>
      </c>
      <c r="S77">
        <f t="shared" si="9"/>
        <v>3.9999973391076562</v>
      </c>
    </row>
    <row r="78" spans="1:19">
      <c r="A78">
        <v>14.2</v>
      </c>
      <c r="B78">
        <f t="shared" si="8"/>
        <v>1.42</v>
      </c>
      <c r="C78">
        <f t="shared" si="6"/>
        <v>10.099999374903145</v>
      </c>
      <c r="D78">
        <f t="shared" si="7"/>
        <v>10.199998842642515</v>
      </c>
      <c r="E78">
        <f t="shared" si="7"/>
        <v>10.299998381794357</v>
      </c>
      <c r="F78">
        <f t="shared" si="7"/>
        <v>10.399997977055989</v>
      </c>
      <c r="G78">
        <f t="shared" si="7"/>
        <v>10.499997617205448</v>
      </c>
      <c r="H78">
        <f t="shared" si="7"/>
        <v>10.599997293826265</v>
      </c>
      <c r="I78">
        <f t="shared" si="7"/>
        <v>10.699997000482313</v>
      </c>
      <c r="J78">
        <f t="shared" si="7"/>
        <v>12.399994041012784</v>
      </c>
      <c r="K78">
        <f t="shared" si="7"/>
        <v>12.599993804735805</v>
      </c>
      <c r="L78">
        <f t="shared" si="7"/>
        <v>12.799993578997498</v>
      </c>
      <c r="M78">
        <f t="shared" si="7"/>
        <v>12.999993362217058</v>
      </c>
      <c r="N78">
        <f t="shared" si="7"/>
        <v>13.199993153114795</v>
      </c>
      <c r="O78">
        <f t="shared" si="7"/>
        <v>13.399992950643682</v>
      </c>
      <c r="P78">
        <f t="shared" si="7"/>
        <v>13.599992753938784</v>
      </c>
      <c r="Q78">
        <f t="shared" si="7"/>
        <v>13.799992562279328</v>
      </c>
      <c r="R78">
        <f t="shared" si="7"/>
        <v>13.999992375059858</v>
      </c>
      <c r="S78">
        <f t="shared" si="9"/>
        <v>3.9999978214456733</v>
      </c>
    </row>
    <row r="79" spans="1:19">
      <c r="A79">
        <v>14.4</v>
      </c>
      <c r="B79">
        <f t="shared" si="8"/>
        <v>1.44</v>
      </c>
      <c r="C79">
        <f t="shared" si="6"/>
        <v>10.099999488214038</v>
      </c>
      <c r="D79">
        <f t="shared" si="7"/>
        <v>10.199999052435931</v>
      </c>
      <c r="E79">
        <f t="shared" si="7"/>
        <v>10.2999986751254</v>
      </c>
      <c r="F79">
        <f t="shared" si="7"/>
        <v>10.399998343753673</v>
      </c>
      <c r="G79">
        <f t="shared" si="7"/>
        <v>10.499998049132984</v>
      </c>
      <c r="H79">
        <f t="shared" si="7"/>
        <v>10.59999778437251</v>
      </c>
      <c r="I79">
        <f t="shared" si="7"/>
        <v>10.699997544202803</v>
      </c>
      <c r="J79">
        <f t="shared" si="7"/>
        <v>12.399995121194086</v>
      </c>
      <c r="K79">
        <f t="shared" si="7"/>
        <v>12.599994927746854</v>
      </c>
      <c r="L79">
        <f t="shared" si="7"/>
        <v>12.799994742927959</v>
      </c>
      <c r="M79">
        <f t="shared" si="7"/>
        <v>12.999994565443142</v>
      </c>
      <c r="N79">
        <f t="shared" si="7"/>
        <v>13.199994394244685</v>
      </c>
      <c r="O79">
        <f t="shared" si="7"/>
        <v>13.399994228475354</v>
      </c>
      <c r="P79">
        <f t="shared" si="7"/>
        <v>13.599994067427003</v>
      </c>
      <c r="Q79">
        <f t="shared" si="7"/>
        <v>13.799993910509508</v>
      </c>
      <c r="R79">
        <f t="shared" si="7"/>
        <v>13.999993757227168</v>
      </c>
      <c r="S79">
        <f t="shared" si="9"/>
        <v>3.9999982163506194</v>
      </c>
    </row>
    <row r="80" spans="1:19">
      <c r="A80">
        <v>14.6</v>
      </c>
      <c r="B80">
        <f t="shared" si="8"/>
        <v>1.46</v>
      </c>
      <c r="C80">
        <f t="shared" si="6"/>
        <v>10.099999580985132</v>
      </c>
      <c r="D80">
        <f t="shared" si="7"/>
        <v>10.199999224200223</v>
      </c>
      <c r="E80">
        <f t="shared" si="7"/>
        <v>10.299998915284505</v>
      </c>
      <c r="F80">
        <f t="shared" si="7"/>
        <v>10.399998643980293</v>
      </c>
      <c r="G80">
        <f t="shared" si="7"/>
        <v>10.499998402765286</v>
      </c>
      <c r="H80">
        <f t="shared" si="7"/>
        <v>10.599998185997752</v>
      </c>
      <c r="I80">
        <f t="shared" si="7"/>
        <v>10.69999798936343</v>
      </c>
      <c r="J80">
        <f t="shared" si="7"/>
        <v>12.39999600557168</v>
      </c>
      <c r="K80">
        <f t="shared" si="7"/>
        <v>12.599995847190479</v>
      </c>
      <c r="L80">
        <f t="shared" si="7"/>
        <v>12.799995695873562</v>
      </c>
      <c r="M80">
        <f t="shared" si="7"/>
        <v>12.999995550561284</v>
      </c>
      <c r="N80">
        <f t="shared" si="7"/>
        <v>13.199995410395838</v>
      </c>
      <c r="O80">
        <f t="shared" si="7"/>
        <v>13.399995274675387</v>
      </c>
      <c r="P80">
        <f t="shared" si="7"/>
        <v>13.599995142820148</v>
      </c>
      <c r="Q80">
        <f t="shared" si="7"/>
        <v>13.799995014346971</v>
      </c>
      <c r="R80">
        <f t="shared" si="7"/>
        <v>13.999994888850003</v>
      </c>
      <c r="S80">
        <f t="shared" si="9"/>
        <v>3.9999985396714295</v>
      </c>
    </row>
    <row r="81" spans="1:19">
      <c r="A81">
        <v>14.8</v>
      </c>
      <c r="B81">
        <f t="shared" si="8"/>
        <v>1.48</v>
      </c>
      <c r="C81">
        <f t="shared" si="6"/>
        <v>10.099999656939668</v>
      </c>
      <c r="D81">
        <f t="shared" si="7"/>
        <v>10.199999364828907</v>
      </c>
      <c r="E81">
        <f t="shared" si="7"/>
        <v>10.299999111910124</v>
      </c>
      <c r="F81">
        <f t="shared" si="7"/>
        <v>10.39999888978503</v>
      </c>
      <c r="G81">
        <f t="shared" si="7"/>
        <v>10.49999869229489</v>
      </c>
      <c r="H81">
        <f t="shared" si="7"/>
        <v>10.599998514820649</v>
      </c>
      <c r="I81">
        <f t="shared" si="7"/>
        <v>10.699998353830088</v>
      </c>
      <c r="J81">
        <f t="shared" si="7"/>
        <v>12.399996729638772</v>
      </c>
      <c r="K81">
        <f t="shared" si="7"/>
        <v>12.599996599967213</v>
      </c>
      <c r="L81">
        <f t="shared" si="7"/>
        <v>12.799996476079397</v>
      </c>
      <c r="M81">
        <f t="shared" si="7"/>
        <v>12.999996357107765</v>
      </c>
      <c r="N81">
        <f t="shared" si="7"/>
        <v>13.199996242350002</v>
      </c>
      <c r="O81">
        <f t="shared" si="7"/>
        <v>13.399996131231495</v>
      </c>
      <c r="P81">
        <f t="shared" si="7"/>
        <v>13.599996023277553</v>
      </c>
      <c r="Q81">
        <f t="shared" si="7"/>
        <v>13.799995918092611</v>
      </c>
      <c r="R81">
        <f t="shared" si="7"/>
        <v>13.999995815344382</v>
      </c>
      <c r="S81">
        <f t="shared" si="9"/>
        <v>3.9999988043841093</v>
      </c>
    </row>
    <row r="82" spans="1:19">
      <c r="A82">
        <v>15</v>
      </c>
      <c r="B82">
        <f t="shared" si="8"/>
        <v>1.5</v>
      </c>
      <c r="C82">
        <f t="shared" si="6"/>
        <v>10.099999719125973</v>
      </c>
      <c r="D82">
        <f t="shared" si="7"/>
        <v>10.199999479965923</v>
      </c>
      <c r="E82">
        <f t="shared" si="7"/>
        <v>10.299999272893544</v>
      </c>
      <c r="F82">
        <f t="shared" si="7"/>
        <v>10.399999091032907</v>
      </c>
      <c r="G82">
        <f t="shared" si="7"/>
        <v>10.499998929341661</v>
      </c>
      <c r="H82">
        <f t="shared" si="7"/>
        <v>10.599998784038043</v>
      </c>
      <c r="I82">
        <f t="shared" si="7"/>
        <v>10.699998652230121</v>
      </c>
      <c r="J82">
        <f t="shared" si="7"/>
        <v>12.399997322454743</v>
      </c>
      <c r="K82">
        <f t="shared" si="7"/>
        <v>12.599997216288648</v>
      </c>
      <c r="L82">
        <f t="shared" si="7"/>
        <v>12.799997114857883</v>
      </c>
      <c r="M82">
        <f t="shared" si="7"/>
        <v>12.999997017452147</v>
      </c>
      <c r="N82">
        <f t="shared" si="7"/>
        <v>13.199996923496437</v>
      </c>
      <c r="O82">
        <f t="shared" si="7"/>
        <v>13.399996832520296</v>
      </c>
      <c r="P82">
        <f t="shared" si="7"/>
        <v>13.599996744135085</v>
      </c>
      <c r="Q82">
        <f t="shared" si="7"/>
        <v>13.799996658016937</v>
      </c>
      <c r="R82">
        <f t="shared" si="7"/>
        <v>13.999996573893801</v>
      </c>
      <c r="S82">
        <f t="shared" si="9"/>
        <v>3.9999990211125147</v>
      </c>
    </row>
    <row r="83" spans="1:19">
      <c r="A83">
        <v>15.2</v>
      </c>
      <c r="B83">
        <f t="shared" si="8"/>
        <v>1.52</v>
      </c>
      <c r="C83">
        <f t="shared" si="6"/>
        <v>10.099999770039808</v>
      </c>
      <c r="D83">
        <f t="shared" si="7"/>
        <v>10.199999574232127</v>
      </c>
      <c r="E83">
        <f t="shared" si="7"/>
        <v>10.29999940469561</v>
      </c>
      <c r="F83">
        <f t="shared" si="7"/>
        <v>10.399999255800715</v>
      </c>
      <c r="G83">
        <f t="shared" si="7"/>
        <v>10.499999123419123</v>
      </c>
      <c r="H83">
        <f t="shared" si="7"/>
        <v>10.599999004454586</v>
      </c>
      <c r="I83">
        <f t="shared" si="7"/>
        <v>10.699998896539388</v>
      </c>
      <c r="J83">
        <f t="shared" si="7"/>
        <v>12.399997807811392</v>
      </c>
      <c r="K83">
        <f t="shared" si="7"/>
        <v>12.599997720889943</v>
      </c>
      <c r="L83">
        <f t="shared" si="7"/>
        <v>12.799997637845456</v>
      </c>
      <c r="M83">
        <f t="shared" si="7"/>
        <v>12.999997558096384</v>
      </c>
      <c r="N83">
        <f t="shared" si="7"/>
        <v>13.199997481171955</v>
      </c>
      <c r="O83">
        <f t="shared" si="7"/>
        <v>13.399997406686989</v>
      </c>
      <c r="P83">
        <f t="shared" si="7"/>
        <v>13.599997334323298</v>
      </c>
      <c r="Q83">
        <f t="shared" si="7"/>
        <v>13.799997263815722</v>
      </c>
      <c r="R83">
        <f t="shared" si="7"/>
        <v>13.999997194941523</v>
      </c>
      <c r="S83">
        <f t="shared" si="9"/>
        <v>3.999999198554721</v>
      </c>
    </row>
    <row r="84" spans="1:19">
      <c r="A84">
        <v>15.4</v>
      </c>
      <c r="B84">
        <f t="shared" si="8"/>
        <v>1.54</v>
      </c>
      <c r="C84">
        <f t="shared" si="6"/>
        <v>10.099999811724526</v>
      </c>
      <c r="D84">
        <f t="shared" si="7"/>
        <v>10.19999965141076</v>
      </c>
      <c r="E84">
        <f t="shared" si="7"/>
        <v>10.299999512606005</v>
      </c>
      <c r="F84">
        <f t="shared" si="7"/>
        <v>10.399999390701181</v>
      </c>
      <c r="G84">
        <f t="shared" si="7"/>
        <v>10.499999282316301</v>
      </c>
      <c r="H84">
        <f t="shared" si="7"/>
        <v>10.599999184916378</v>
      </c>
      <c r="I84">
        <f t="shared" si="7"/>
        <v>10.699999096562888</v>
      </c>
      <c r="J84">
        <f t="shared" si="7"/>
        <v>12.399998205187794</v>
      </c>
      <c r="K84">
        <f t="shared" si="7"/>
        <v>12.599998134022529</v>
      </c>
      <c r="L84">
        <f t="shared" si="7"/>
        <v>12.799998066031455</v>
      </c>
      <c r="M84">
        <f t="shared" si="7"/>
        <v>12.999998000738437</v>
      </c>
      <c r="N84">
        <f t="shared" si="7"/>
        <v>13.199997937758038</v>
      </c>
      <c r="O84">
        <f t="shared" si="7"/>
        <v>13.399997876774909</v>
      </c>
      <c r="P84">
        <f t="shared" si="7"/>
        <v>13.599997817528529</v>
      </c>
      <c r="Q84">
        <f t="shared" si="7"/>
        <v>13.799997759801805</v>
      </c>
      <c r="R84">
        <f t="shared" si="7"/>
        <v>13.999997703412383</v>
      </c>
      <c r="S84">
        <f t="shared" si="9"/>
        <v>3.9999993438321089</v>
      </c>
    </row>
    <row r="85" spans="1:19">
      <c r="A85">
        <v>15.6</v>
      </c>
      <c r="B85">
        <f t="shared" si="8"/>
        <v>1.56</v>
      </c>
      <c r="C85">
        <f t="shared" si="6"/>
        <v>10.099999845853086</v>
      </c>
      <c r="D85">
        <f t="shared" si="7"/>
        <v>10.199999714599279</v>
      </c>
      <c r="E85">
        <f t="shared" si="7"/>
        <v>10.299999600955559</v>
      </c>
      <c r="F85">
        <f t="shared" si="7"/>
        <v>10.399999501148333</v>
      </c>
      <c r="G85">
        <f t="shared" si="7"/>
        <v>10.499999412410299</v>
      </c>
      <c r="H85">
        <f t="shared" si="7"/>
        <v>10.599999332665986</v>
      </c>
      <c r="I85">
        <f t="shared" si="7"/>
        <v>10.699999260328269</v>
      </c>
      <c r="J85">
        <f t="shared" si="7"/>
        <v>12.399998530532066</v>
      </c>
      <c r="K85">
        <f t="shared" si="7"/>
        <v>12.599998472266877</v>
      </c>
      <c r="L85">
        <f t="shared" si="7"/>
        <v>12.799998416600491</v>
      </c>
      <c r="M85">
        <f t="shared" si="7"/>
        <v>12.99999836314309</v>
      </c>
      <c r="N85">
        <f t="shared" si="7"/>
        <v>13.199998311579101</v>
      </c>
      <c r="O85">
        <f t="shared" si="7"/>
        <v>13.399998261650339</v>
      </c>
      <c r="P85">
        <f t="shared" si="7"/>
        <v>13.599998213143504</v>
      </c>
      <c r="Q85">
        <f t="shared" si="7"/>
        <v>13.79999816588086</v>
      </c>
      <c r="R85">
        <f t="shared" si="7"/>
        <v>13.999998119713103</v>
      </c>
      <c r="S85">
        <f t="shared" si="9"/>
        <v>3.9999994627751727</v>
      </c>
    </row>
    <row r="86" spans="1:19">
      <c r="A86">
        <v>15.8</v>
      </c>
      <c r="B86">
        <f t="shared" si="8"/>
        <v>1.58</v>
      </c>
      <c r="C86">
        <f t="shared" si="6"/>
        <v>10.099999873795182</v>
      </c>
      <c r="D86">
        <f t="shared" si="7"/>
        <v>10.19999976633366</v>
      </c>
      <c r="E86">
        <f t="shared" si="7"/>
        <v>10.299999673290051</v>
      </c>
      <c r="F86">
        <f t="shared" si="7"/>
        <v>10.399999591574808</v>
      </c>
      <c r="G86">
        <f t="shared" si="7"/>
        <v>10.499999518922252</v>
      </c>
      <c r="H86">
        <f t="shared" si="7"/>
        <v>10.599999453633131</v>
      </c>
      <c r="I86">
        <f t="shared" si="7"/>
        <v>10.699999394408016</v>
      </c>
      <c r="J86">
        <f t="shared" si="7"/>
        <v>12.399998796901421</v>
      </c>
      <c r="K86">
        <f t="shared" si="7"/>
        <v>12.599998749197919</v>
      </c>
      <c r="L86">
        <f t="shared" si="7"/>
        <v>12.799998703622139</v>
      </c>
      <c r="M86">
        <f t="shared" si="7"/>
        <v>12.999998659854919</v>
      </c>
      <c r="N86">
        <f t="shared" si="7"/>
        <v>13.199998617637895</v>
      </c>
      <c r="O86">
        <f t="shared" si="7"/>
        <v>13.399998576759682</v>
      </c>
      <c r="P86">
        <f t="shared" si="7"/>
        <v>13.599998537045643</v>
      </c>
      <c r="Q86">
        <f t="shared" si="7"/>
        <v>13.799998498350265</v>
      </c>
      <c r="R86">
        <f t="shared" si="7"/>
        <v>13.999998460551302</v>
      </c>
      <c r="S86">
        <f t="shared" si="9"/>
        <v>3.9999995601575149</v>
      </c>
    </row>
    <row r="87" spans="1:19">
      <c r="A87">
        <v>16</v>
      </c>
      <c r="B87">
        <f t="shared" si="8"/>
        <v>1.6</v>
      </c>
      <c r="C87">
        <f t="shared" si="6"/>
        <v>10.099999896672237</v>
      </c>
      <c r="D87">
        <f t="shared" si="7"/>
        <v>10.199999808690185</v>
      </c>
      <c r="E87">
        <f t="shared" si="7"/>
        <v>10.299999732512525</v>
      </c>
      <c r="F87">
        <f t="shared" si="7"/>
        <v>10.399999665609739</v>
      </c>
      <c r="G87">
        <f t="shared" si="7"/>
        <v>10.499999606126858</v>
      </c>
      <c r="H87">
        <f t="shared" si="7"/>
        <v>10.599999552672649</v>
      </c>
      <c r="I87">
        <f t="shared" si="7"/>
        <v>10.699999504183227</v>
      </c>
      <c r="J87">
        <f t="shared" si="7"/>
        <v>12.399999014986202</v>
      </c>
      <c r="K87">
        <f t="shared" si="7"/>
        <v>12.599998975929878</v>
      </c>
      <c r="L87">
        <f t="shared" si="7"/>
        <v>12.799998938615586</v>
      </c>
      <c r="M87">
        <f t="shared" si="7"/>
        <v>12.999998902782016</v>
      </c>
      <c r="N87">
        <f t="shared" si="7"/>
        <v>13.199998868217641</v>
      </c>
      <c r="O87">
        <f t="shared" si="7"/>
        <v>13.399998834749386</v>
      </c>
      <c r="P87">
        <f t="shared" si="7"/>
        <v>13.599998802234285</v>
      </c>
      <c r="Q87">
        <f t="shared" si="7"/>
        <v>13.79999877055319</v>
      </c>
      <c r="R87">
        <f t="shared" ref="D87:R104" si="10">($D$4+R$6)*(EXP($A87)-1)/(EXP($A87)-1/(1+R$6))</f>
        <v>13.999998739606013</v>
      </c>
      <c r="S87">
        <f t="shared" si="9"/>
        <v>3.9999996398874327</v>
      </c>
    </row>
    <row r="88" spans="1:19">
      <c r="A88">
        <v>16.2</v>
      </c>
      <c r="B88">
        <f t="shared" si="8"/>
        <v>1.6199999999999999</v>
      </c>
      <c r="C88">
        <f t="shared" si="6"/>
        <v>10.099999915402385</v>
      </c>
      <c r="D88">
        <f t="shared" si="10"/>
        <v>10.199999843368774</v>
      </c>
      <c r="E88">
        <f t="shared" si="10"/>
        <v>10.299999780999782</v>
      </c>
      <c r="F88">
        <f t="shared" si="10"/>
        <v>10.399999726224415</v>
      </c>
      <c r="G88">
        <f t="shared" si="10"/>
        <v>10.499999677523951</v>
      </c>
      <c r="H88">
        <f t="shared" si="10"/>
        <v>10.599999633759346</v>
      </c>
      <c r="I88">
        <f t="shared" si="10"/>
        <v>10.699999594059564</v>
      </c>
      <c r="J88">
        <f t="shared" si="10"/>
        <v>12.399999193538916</v>
      </c>
      <c r="K88">
        <f t="shared" si="10"/>
        <v>12.599999161562302</v>
      </c>
      <c r="L88">
        <f t="shared" si="10"/>
        <v>12.799999131011942</v>
      </c>
      <c r="M88">
        <f t="shared" si="10"/>
        <v>12.999999101673897</v>
      </c>
      <c r="N88">
        <f t="shared" si="10"/>
        <v>13.199999073374981</v>
      </c>
      <c r="O88">
        <f t="shared" si="10"/>
        <v>13.399999045973493</v>
      </c>
      <c r="P88">
        <f t="shared" si="10"/>
        <v>13.599999019352378</v>
      </c>
      <c r="Q88">
        <f t="shared" si="10"/>
        <v>13.799998993414093</v>
      </c>
      <c r="R88">
        <f t="shared" si="10"/>
        <v>13.999998968076687</v>
      </c>
      <c r="S88">
        <f t="shared" si="9"/>
        <v>3.9999997051647678</v>
      </c>
    </row>
    <row r="89" spans="1:19">
      <c r="A89">
        <v>16.399999999999999</v>
      </c>
      <c r="B89">
        <f t="shared" si="8"/>
        <v>1.64</v>
      </c>
      <c r="C89">
        <f t="shared" si="6"/>
        <v>10.099999930737331</v>
      </c>
      <c r="D89">
        <f t="shared" si="10"/>
        <v>10.1999998717612</v>
      </c>
      <c r="E89">
        <f t="shared" si="10"/>
        <v>10.299999820697789</v>
      </c>
      <c r="F89">
        <f t="shared" si="10"/>
        <v>10.399999775851512</v>
      </c>
      <c r="G89">
        <f t="shared" si="10"/>
        <v>10.499999735978944</v>
      </c>
      <c r="H89">
        <f t="shared" si="10"/>
        <v>10.599999700147515</v>
      </c>
      <c r="I89">
        <f t="shared" si="10"/>
        <v>10.699999667644084</v>
      </c>
      <c r="J89">
        <f t="shared" si="10"/>
        <v>12.399999339725513</v>
      </c>
      <c r="K89">
        <f t="shared" si="10"/>
        <v>12.599999313545275</v>
      </c>
      <c r="L89">
        <f t="shared" si="10"/>
        <v>12.799999288532756</v>
      </c>
      <c r="M89">
        <f t="shared" si="10"/>
        <v>12.999999264512796</v>
      </c>
      <c r="N89">
        <f t="shared" si="10"/>
        <v>13.199999241343605</v>
      </c>
      <c r="O89">
        <f t="shared" si="10"/>
        <v>13.399999218909164</v>
      </c>
      <c r="P89">
        <f t="shared" si="10"/>
        <v>13.599999197113636</v>
      </c>
      <c r="Q89">
        <f t="shared" si="10"/>
        <v>13.799999175877163</v>
      </c>
      <c r="R89">
        <f t="shared" si="10"/>
        <v>13.999999155132652</v>
      </c>
      <c r="S89">
        <f t="shared" si="9"/>
        <v>3.999999758609329</v>
      </c>
    </row>
    <row r="90" spans="1:19">
      <c r="A90">
        <v>16.600000000000001</v>
      </c>
      <c r="B90">
        <f t="shared" si="8"/>
        <v>1.6600000000000001</v>
      </c>
      <c r="C90">
        <f t="shared" si="6"/>
        <v>10.099999943292524</v>
      </c>
      <c r="D90">
        <f t="shared" si="10"/>
        <v>10.199999895006952</v>
      </c>
      <c r="E90">
        <f t="shared" si="10"/>
        <v>10.299999853199767</v>
      </c>
      <c r="F90">
        <f t="shared" si="10"/>
        <v>10.399999816482742</v>
      </c>
      <c r="G90">
        <f t="shared" si="10"/>
        <v>10.499999783837843</v>
      </c>
      <c r="H90">
        <f t="shared" si="10"/>
        <v>10.599999754501553</v>
      </c>
      <c r="I90">
        <f t="shared" si="10"/>
        <v>10.699999727889994</v>
      </c>
      <c r="J90">
        <f t="shared" si="10"/>
        <v>12.399999459412975</v>
      </c>
      <c r="K90">
        <f t="shared" si="10"/>
        <v>12.599999437978408</v>
      </c>
      <c r="L90">
        <f t="shared" si="10"/>
        <v>12.79999941749989</v>
      </c>
      <c r="M90">
        <f t="shared" si="10"/>
        <v>12.99999939783401</v>
      </c>
      <c r="N90">
        <f t="shared" si="10"/>
        <v>13.199999378864678</v>
      </c>
      <c r="O90">
        <f t="shared" si="10"/>
        <v>13.399999360496912</v>
      </c>
      <c r="P90">
        <f t="shared" si="10"/>
        <v>13.599999342652245</v>
      </c>
      <c r="Q90">
        <f t="shared" si="10"/>
        <v>13.799999325265292</v>
      </c>
      <c r="R90">
        <f t="shared" si="10"/>
        <v>13.999999308281122</v>
      </c>
      <c r="S90">
        <f t="shared" si="9"/>
        <v>3.9999998023660348</v>
      </c>
    </row>
    <row r="91" spans="1:19">
      <c r="A91">
        <v>16.8</v>
      </c>
      <c r="B91">
        <f t="shared" si="8"/>
        <v>1.6800000000000002</v>
      </c>
      <c r="C91">
        <f t="shared" si="6"/>
        <v>10.099999953571846</v>
      </c>
      <c r="D91">
        <f t="shared" si="10"/>
        <v>10.199999914038962</v>
      </c>
      <c r="E91">
        <f t="shared" si="10"/>
        <v>10.299999879810134</v>
      </c>
      <c r="F91">
        <f t="shared" si="10"/>
        <v>10.399999849748777</v>
      </c>
      <c r="G91">
        <f t="shared" si="10"/>
        <v>10.499999823021398</v>
      </c>
      <c r="H91">
        <f t="shared" si="10"/>
        <v>10.599999799002871</v>
      </c>
      <c r="I91">
        <f t="shared" si="10"/>
        <v>10.69999977721517</v>
      </c>
      <c r="J91">
        <f t="shared" si="10"/>
        <v>12.399999557404781</v>
      </c>
      <c r="K91">
        <f t="shared" si="10"/>
        <v>12.59999953985564</v>
      </c>
      <c r="L91">
        <f t="shared" si="10"/>
        <v>12.799999523089246</v>
      </c>
      <c r="M91">
        <f t="shared" si="10"/>
        <v>12.999999506988187</v>
      </c>
      <c r="N91">
        <f t="shared" si="10"/>
        <v>13.199999491457412</v>
      </c>
      <c r="O91">
        <f t="shared" si="10"/>
        <v>13.399999476419158</v>
      </c>
      <c r="P91">
        <f t="shared" si="10"/>
        <v>13.599999461809178</v>
      </c>
      <c r="Q91">
        <f t="shared" si="10"/>
        <v>13.799999447573944</v>
      </c>
      <c r="R91">
        <f t="shared" si="10"/>
        <v>13.999999433668483</v>
      </c>
      <c r="S91">
        <f t="shared" si="9"/>
        <v>3.9999998381909951</v>
      </c>
    </row>
    <row r="92" spans="1:19">
      <c r="A92">
        <v>17</v>
      </c>
      <c r="B92">
        <f t="shared" si="8"/>
        <v>1.7</v>
      </c>
      <c r="C92">
        <f t="shared" si="6"/>
        <v>10.099999961987843</v>
      </c>
      <c r="D92">
        <f t="shared" si="10"/>
        <v>10.199999929621054</v>
      </c>
      <c r="E92">
        <f t="shared" si="10"/>
        <v>10.299999901596863</v>
      </c>
      <c r="F92">
        <f t="shared" si="10"/>
        <v>10.399999876984705</v>
      </c>
      <c r="G92">
        <f t="shared" si="10"/>
        <v>10.499999855102176</v>
      </c>
      <c r="H92">
        <f t="shared" si="10"/>
        <v>10.599999835437471</v>
      </c>
      <c r="I92">
        <f t="shared" si="10"/>
        <v>10.69999981759921</v>
      </c>
      <c r="J92">
        <f t="shared" si="10"/>
        <v>12.399999637633684</v>
      </c>
      <c r="K92">
        <f t="shared" si="10"/>
        <v>12.599999623265663</v>
      </c>
      <c r="L92">
        <f t="shared" si="10"/>
        <v>12.799999609538501</v>
      </c>
      <c r="M92">
        <f t="shared" si="10"/>
        <v>12.999999596356067</v>
      </c>
      <c r="N92">
        <f t="shared" si="10"/>
        <v>13.199999583640544</v>
      </c>
      <c r="O92">
        <f t="shared" si="10"/>
        <v>13.399999571328262</v>
      </c>
      <c r="P92">
        <f t="shared" si="10"/>
        <v>13.599999559366625</v>
      </c>
      <c r="Q92">
        <f t="shared" si="10"/>
        <v>13.799999547711801</v>
      </c>
      <c r="R92">
        <f t="shared" si="10"/>
        <v>13.999999536326971</v>
      </c>
      <c r="S92">
        <f t="shared" si="9"/>
        <v>3.9999998675219919</v>
      </c>
    </row>
    <row r="93" spans="1:19">
      <c r="A93">
        <v>17.2</v>
      </c>
      <c r="B93">
        <f t="shared" si="8"/>
        <v>1.72</v>
      </c>
      <c r="C93">
        <f t="shared" si="6"/>
        <v>10.099999968878278</v>
      </c>
      <c r="D93">
        <f t="shared" si="10"/>
        <v>10.199999942378595</v>
      </c>
      <c r="E93">
        <f t="shared" si="10"/>
        <v>10.299999919434326</v>
      </c>
      <c r="F93">
        <f t="shared" si="10"/>
        <v>10.399999899283594</v>
      </c>
      <c r="G93">
        <f t="shared" si="10"/>
        <v>10.499999881367696</v>
      </c>
      <c r="H93">
        <f t="shared" si="10"/>
        <v>10.599999865267598</v>
      </c>
      <c r="I93">
        <f t="shared" si="10"/>
        <v>10.699999850662863</v>
      </c>
      <c r="J93">
        <f t="shared" si="10"/>
        <v>12.399999703319553</v>
      </c>
      <c r="K93">
        <f t="shared" si="10"/>
        <v>12.599999691556013</v>
      </c>
      <c r="L93">
        <f t="shared" si="10"/>
        <v>12.799999680317164</v>
      </c>
      <c r="M93">
        <f t="shared" si="10"/>
        <v>12.999999669524302</v>
      </c>
      <c r="N93">
        <f t="shared" si="10"/>
        <v>13.199999659113711</v>
      </c>
      <c r="O93">
        <f t="shared" si="10"/>
        <v>13.399999649033267</v>
      </c>
      <c r="P93">
        <f t="shared" si="10"/>
        <v>13.599999639239906</v>
      </c>
      <c r="Q93">
        <f t="shared" si="10"/>
        <v>13.799999629697743</v>
      </c>
      <c r="R93">
        <f t="shared" si="10"/>
        <v>13.999999620376633</v>
      </c>
      <c r="S93">
        <f t="shared" si="9"/>
        <v>3.9999998915361807</v>
      </c>
    </row>
    <row r="94" spans="1:19">
      <c r="A94">
        <v>17.399999999999999</v>
      </c>
      <c r="B94">
        <f t="shared" si="8"/>
        <v>1.7399999999999998</v>
      </c>
      <c r="C94">
        <f t="shared" si="6"/>
        <v>10.099999974519688</v>
      </c>
      <c r="D94">
        <f t="shared" si="10"/>
        <v>10.199999952823584</v>
      </c>
      <c r="E94">
        <f t="shared" si="10"/>
        <v>10.299999934038405</v>
      </c>
      <c r="F94">
        <f t="shared" si="10"/>
        <v>10.399999917540383</v>
      </c>
      <c r="G94">
        <f t="shared" si="10"/>
        <v>10.499999902872084</v>
      </c>
      <c r="H94">
        <f t="shared" si="10"/>
        <v>10.599999889690437</v>
      </c>
      <c r="I94">
        <f t="shared" si="10"/>
        <v>10.699999877733095</v>
      </c>
      <c r="J94">
        <f t="shared" si="10"/>
        <v>12.399999757098593</v>
      </c>
      <c r="K94">
        <f t="shared" si="10"/>
        <v>12.599999747467422</v>
      </c>
      <c r="L94">
        <f t="shared" si="10"/>
        <v>12.799999738265832</v>
      </c>
      <c r="M94">
        <f t="shared" si="10"/>
        <v>12.999999729429382</v>
      </c>
      <c r="N94">
        <f t="shared" si="10"/>
        <v>13.199999720905911</v>
      </c>
      <c r="O94">
        <f t="shared" si="10"/>
        <v>13.399999712652743</v>
      </c>
      <c r="P94">
        <f t="shared" si="10"/>
        <v>13.599999704634616</v>
      </c>
      <c r="Q94">
        <f t="shared" si="10"/>
        <v>13.799999696822157</v>
      </c>
      <c r="R94">
        <f t="shared" si="10"/>
        <v>13.999999689190677</v>
      </c>
      <c r="S94">
        <f t="shared" si="9"/>
        <v>3.9999999111973361</v>
      </c>
    </row>
    <row r="95" spans="1:19">
      <c r="A95">
        <v>17.600000000000001</v>
      </c>
      <c r="B95">
        <f t="shared" si="8"/>
        <v>1.7600000000000002</v>
      </c>
      <c r="C95">
        <f t="shared" si="6"/>
        <v>10.099999979138484</v>
      </c>
      <c r="D95">
        <f t="shared" si="10"/>
        <v>10.199999961375218</v>
      </c>
      <c r="E95">
        <f t="shared" si="10"/>
        <v>10.299999945995214</v>
      </c>
      <c r="F95">
        <f t="shared" si="10"/>
        <v>10.399999932487777</v>
      </c>
      <c r="G95">
        <f t="shared" si="10"/>
        <v>10.499999920478388</v>
      </c>
      <c r="H95">
        <f t="shared" si="10"/>
        <v>10.59999990968617</v>
      </c>
      <c r="I95">
        <f t="shared" si="10"/>
        <v>10.699999899896325</v>
      </c>
      <c r="J95">
        <f t="shared" si="10"/>
        <v>12.399999801129148</v>
      </c>
      <c r="K95">
        <f t="shared" si="10"/>
        <v>12.599999793243812</v>
      </c>
      <c r="L95">
        <f t="shared" si="10"/>
        <v>12.799999785710188</v>
      </c>
      <c r="M95">
        <f t="shared" si="10"/>
        <v>12.999999778475514</v>
      </c>
      <c r="N95">
        <f t="shared" si="10"/>
        <v>13.199999771497088</v>
      </c>
      <c r="O95">
        <f t="shared" si="10"/>
        <v>13.399999764739965</v>
      </c>
      <c r="P95">
        <f t="shared" si="10"/>
        <v>13.599999758175278</v>
      </c>
      <c r="Q95">
        <f t="shared" si="10"/>
        <v>13.799999751778977</v>
      </c>
      <c r="R95">
        <f t="shared" si="10"/>
        <v>13.99999974553085</v>
      </c>
      <c r="S95">
        <f t="shared" si="9"/>
        <v>3.9999999272945281</v>
      </c>
    </row>
    <row r="96" spans="1:19">
      <c r="A96">
        <v>17.8</v>
      </c>
      <c r="B96">
        <f t="shared" si="8"/>
        <v>1.78</v>
      </c>
      <c r="C96">
        <f t="shared" si="6"/>
        <v>10.099999982920037</v>
      </c>
      <c r="D96">
        <f t="shared" si="10"/>
        <v>10.199999968376703</v>
      </c>
      <c r="E96">
        <f t="shared" si="10"/>
        <v>10.299999955784621</v>
      </c>
      <c r="F96">
        <f t="shared" si="10"/>
        <v>10.399999944725666</v>
      </c>
      <c r="G96">
        <f t="shared" si="10"/>
        <v>10.499999934893211</v>
      </c>
      <c r="H96">
        <f t="shared" si="10"/>
        <v>10.599999926057292</v>
      </c>
      <c r="I96">
        <f t="shared" si="10"/>
        <v>10.699999918042044</v>
      </c>
      <c r="J96">
        <f t="shared" si="10"/>
        <v>12.399999837178317</v>
      </c>
      <c r="K96">
        <f t="shared" si="10"/>
        <v>12.599999830722352</v>
      </c>
      <c r="L96">
        <f t="shared" si="10"/>
        <v>12.799999824554341</v>
      </c>
      <c r="M96">
        <f t="shared" si="10"/>
        <v>12.999999818631091</v>
      </c>
      <c r="N96">
        <f t="shared" si="10"/>
        <v>13.199999812917639</v>
      </c>
      <c r="O96">
        <f t="shared" si="10"/>
        <v>13.399999807385374</v>
      </c>
      <c r="P96">
        <f t="shared" si="10"/>
        <v>13.599999802010663</v>
      </c>
      <c r="Q96">
        <f t="shared" si="10"/>
        <v>13.799999796773813</v>
      </c>
      <c r="R96">
        <f t="shared" si="10"/>
        <v>13.999999791658281</v>
      </c>
      <c r="S96">
        <f t="shared" si="9"/>
        <v>3.9999999404737943</v>
      </c>
    </row>
    <row r="97" spans="1:19">
      <c r="A97">
        <v>18</v>
      </c>
      <c r="B97">
        <f t="shared" si="8"/>
        <v>1.8</v>
      </c>
      <c r="C97">
        <f t="shared" si="6"/>
        <v>10.09999998601611</v>
      </c>
      <c r="D97">
        <f t="shared" si="10"/>
        <v>10.199999974109033</v>
      </c>
      <c r="E97">
        <f t="shared" si="10"/>
        <v>10.299999963799509</v>
      </c>
      <c r="F97">
        <f t="shared" si="10"/>
        <v>10.399999954745203</v>
      </c>
      <c r="G97">
        <f t="shared" si="10"/>
        <v>10.49999994669507</v>
      </c>
      <c r="H97">
        <f t="shared" si="10"/>
        <v>10.59999993946083</v>
      </c>
      <c r="I97">
        <f t="shared" si="10"/>
        <v>10.6999999328985</v>
      </c>
      <c r="J97">
        <f t="shared" si="10"/>
        <v>12.399999866692882</v>
      </c>
      <c r="K97">
        <f t="shared" si="10"/>
        <v>12.599999861407182</v>
      </c>
      <c r="L97">
        <f t="shared" si="10"/>
        <v>12.799999856357244</v>
      </c>
      <c r="M97">
        <f t="shared" si="10"/>
        <v>12.999999851507697</v>
      </c>
      <c r="N97">
        <f t="shared" si="10"/>
        <v>13.199999846829916</v>
      </c>
      <c r="O97">
        <f t="shared" si="10"/>
        <v>13.399999842300481</v>
      </c>
      <c r="P97">
        <f t="shared" si="10"/>
        <v>13.599999837900041</v>
      </c>
      <c r="Q97">
        <f t="shared" si="10"/>
        <v>13.799999833612473</v>
      </c>
      <c r="R97">
        <f t="shared" si="10"/>
        <v>13.999999829424226</v>
      </c>
      <c r="S97">
        <f t="shared" si="9"/>
        <v>3.9999999512640647</v>
      </c>
    </row>
    <row r="98" spans="1:19">
      <c r="A98">
        <v>18.2</v>
      </c>
      <c r="B98">
        <f t="shared" si="8"/>
        <v>1.8199999999999998</v>
      </c>
      <c r="C98">
        <f t="shared" si="6"/>
        <v>10.099999988550959</v>
      </c>
      <c r="D98">
        <f t="shared" si="10"/>
        <v>10.199999978802268</v>
      </c>
      <c r="E98">
        <f t="shared" si="10"/>
        <v>10.299999970361545</v>
      </c>
      <c r="F98">
        <f t="shared" si="10"/>
        <v>10.399999962948506</v>
      </c>
      <c r="G98">
        <f t="shared" si="10"/>
        <v>10.499999956357614</v>
      </c>
      <c r="H98">
        <f t="shared" si="10"/>
        <v>10.59999995043472</v>
      </c>
      <c r="I98">
        <f t="shared" si="10"/>
        <v>10.699999945061938</v>
      </c>
      <c r="J98">
        <f t="shared" si="10"/>
        <v>12.399999890857364</v>
      </c>
      <c r="K98">
        <f t="shared" si="10"/>
        <v>12.599999886529798</v>
      </c>
      <c r="L98">
        <f t="shared" si="10"/>
        <v>12.799999882395257</v>
      </c>
      <c r="M98">
        <f t="shared" si="10"/>
        <v>12.999999878424784</v>
      </c>
      <c r="N98">
        <f t="shared" si="10"/>
        <v>13.199999874594942</v>
      </c>
      <c r="O98">
        <f t="shared" si="10"/>
        <v>13.399999870886555</v>
      </c>
      <c r="P98">
        <f t="shared" si="10"/>
        <v>13.599999867283778</v>
      </c>
      <c r="Q98">
        <f t="shared" si="10"/>
        <v>13.799999863773412</v>
      </c>
      <c r="R98">
        <f t="shared" si="10"/>
        <v>13.999999860344369</v>
      </c>
      <c r="S98">
        <f t="shared" si="9"/>
        <v>3.9999999600983913</v>
      </c>
    </row>
    <row r="99" spans="1:19">
      <c r="A99">
        <v>18.399999999999999</v>
      </c>
      <c r="B99">
        <f t="shared" si="8"/>
        <v>1.8399999999999999</v>
      </c>
      <c r="C99">
        <f t="shared" si="6"/>
        <v>10.099999990626317</v>
      </c>
      <c r="D99">
        <f t="shared" si="10"/>
        <v>10.199999982644766</v>
      </c>
      <c r="E99">
        <f t="shared" si="10"/>
        <v>10.299999975734085</v>
      </c>
      <c r="F99">
        <f t="shared" si="10"/>
        <v>10.399999969664803</v>
      </c>
      <c r="G99">
        <f t="shared" si="10"/>
        <v>10.499999964268637</v>
      </c>
      <c r="H99">
        <f t="shared" si="10"/>
        <v>10.599999959419382</v>
      </c>
      <c r="I99">
        <f t="shared" si="10"/>
        <v>10.699999955020518</v>
      </c>
      <c r="J99">
        <f t="shared" si="10"/>
        <v>12.399999910641567</v>
      </c>
      <c r="K99">
        <f t="shared" si="10"/>
        <v>12.599999907098455</v>
      </c>
      <c r="L99">
        <f t="shared" si="10"/>
        <v>12.799999903713379</v>
      </c>
      <c r="M99">
        <f t="shared" si="10"/>
        <v>12.999999900462633</v>
      </c>
      <c r="N99">
        <f t="shared" si="10"/>
        <v>13.199999897327023</v>
      </c>
      <c r="O99">
        <f t="shared" si="10"/>
        <v>13.399999894290852</v>
      </c>
      <c r="P99">
        <f t="shared" si="10"/>
        <v>13.599999891341147</v>
      </c>
      <c r="Q99">
        <f t="shared" si="10"/>
        <v>13.799999888467104</v>
      </c>
      <c r="R99">
        <f t="shared" si="10"/>
        <v>13.999999885659641</v>
      </c>
      <c r="S99">
        <f t="shared" si="9"/>
        <v>3.9999999673313256</v>
      </c>
    </row>
    <row r="100" spans="1:19">
      <c r="A100">
        <v>18.600000000000001</v>
      </c>
      <c r="B100">
        <f t="shared" si="8"/>
        <v>1.86</v>
      </c>
      <c r="C100">
        <f t="shared" si="6"/>
        <v>10.099999992325477</v>
      </c>
      <c r="D100">
        <f t="shared" si="10"/>
        <v>10.199999985790734</v>
      </c>
      <c r="E100">
        <f t="shared" si="10"/>
        <v>10.299999980132752</v>
      </c>
      <c r="F100">
        <f t="shared" si="10"/>
        <v>10.399999975163642</v>
      </c>
      <c r="G100">
        <f t="shared" si="10"/>
        <v>10.499999970745636</v>
      </c>
      <c r="H100">
        <f t="shared" si="10"/>
        <v>10.599999966775398</v>
      </c>
      <c r="I100">
        <f t="shared" si="10"/>
        <v>10.699999963173914</v>
      </c>
      <c r="J100">
        <f t="shared" si="10"/>
        <v>12.399999926839504</v>
      </c>
      <c r="K100">
        <f t="shared" si="10"/>
        <v>12.599999923938649</v>
      </c>
      <c r="L100">
        <f t="shared" si="10"/>
        <v>12.799999921167185</v>
      </c>
      <c r="M100">
        <f t="shared" si="10"/>
        <v>12.999999918505697</v>
      </c>
      <c r="N100">
        <f t="shared" si="10"/>
        <v>13.199999915938475</v>
      </c>
      <c r="O100">
        <f t="shared" si="10"/>
        <v>13.399999913452671</v>
      </c>
      <c r="P100">
        <f t="shared" si="10"/>
        <v>13.599999911037655</v>
      </c>
      <c r="Q100">
        <f t="shared" si="10"/>
        <v>13.799999908684589</v>
      </c>
      <c r="R100">
        <f t="shared" si="10"/>
        <v>13.999999906386032</v>
      </c>
      <c r="S100">
        <f t="shared" si="9"/>
        <v>3.9999999732531517</v>
      </c>
    </row>
    <row r="101" spans="1:19">
      <c r="A101">
        <v>18.8</v>
      </c>
      <c r="B101">
        <f t="shared" si="8"/>
        <v>1.8800000000000001</v>
      </c>
      <c r="C101">
        <f t="shared" si="6"/>
        <v>10.099999993716631</v>
      </c>
      <c r="D101">
        <f t="shared" si="10"/>
        <v>10.199999988366439</v>
      </c>
      <c r="E101">
        <f t="shared" si="10"/>
        <v>10.299999983734073</v>
      </c>
      <c r="F101">
        <f t="shared" si="10"/>
        <v>10.399999979665708</v>
      </c>
      <c r="G101">
        <f t="shared" si="10"/>
        <v>10.499999976048549</v>
      </c>
      <c r="H101">
        <f t="shared" si="10"/>
        <v>10.599999972797997</v>
      </c>
      <c r="I101">
        <f t="shared" si="10"/>
        <v>10.699999969849353</v>
      </c>
      <c r="J101">
        <f t="shared" si="10"/>
        <v>12.399999940101251</v>
      </c>
      <c r="K101">
        <f t="shared" si="10"/>
        <v>12.599999937726235</v>
      </c>
      <c r="L101">
        <f t="shared" si="10"/>
        <v>12.79999993545715</v>
      </c>
      <c r="M101">
        <f t="shared" si="10"/>
        <v>12.999999933278108</v>
      </c>
      <c r="N101">
        <f t="shared" si="10"/>
        <v>13.199999931176244</v>
      </c>
      <c r="O101">
        <f t="shared" si="10"/>
        <v>13.399999929141037</v>
      </c>
      <c r="P101">
        <f t="shared" si="10"/>
        <v>13.599999927163793</v>
      </c>
      <c r="Q101">
        <f t="shared" si="10"/>
        <v>13.799999925237264</v>
      </c>
      <c r="R101">
        <f t="shared" si="10"/>
        <v>13.999999923355364</v>
      </c>
      <c r="S101">
        <f t="shared" si="9"/>
        <v>3.9999999781015325</v>
      </c>
    </row>
    <row r="102" spans="1:19">
      <c r="A102">
        <v>19</v>
      </c>
      <c r="B102">
        <f t="shared" si="8"/>
        <v>1.9</v>
      </c>
      <c r="C102">
        <f t="shared" si="6"/>
        <v>10.099999994855613</v>
      </c>
      <c r="D102">
        <f t="shared" si="10"/>
        <v>10.199999990475247</v>
      </c>
      <c r="E102">
        <f t="shared" si="10"/>
        <v>10.299999986682586</v>
      </c>
      <c r="F102">
        <f t="shared" si="10"/>
        <v>10.399999983351691</v>
      </c>
      <c r="G102">
        <f t="shared" si="10"/>
        <v>10.499999980390211</v>
      </c>
      <c r="H102">
        <f t="shared" si="10"/>
        <v>10.599999977728885</v>
      </c>
      <c r="I102">
        <f t="shared" si="10"/>
        <v>10.699999975314737</v>
      </c>
      <c r="J102">
        <f t="shared" si="10"/>
        <v>12.399999950959053</v>
      </c>
      <c r="K102">
        <f t="shared" si="10"/>
        <v>12.599999949014551</v>
      </c>
      <c r="L102">
        <f t="shared" si="10"/>
        <v>12.799999947156783</v>
      </c>
      <c r="M102">
        <f t="shared" si="10"/>
        <v>12.999999945372736</v>
      </c>
      <c r="N102">
        <f t="shared" si="10"/>
        <v>13.199999943651873</v>
      </c>
      <c r="O102">
        <f t="shared" si="10"/>
        <v>13.399999941985589</v>
      </c>
      <c r="P102">
        <f t="shared" si="10"/>
        <v>13.599999940366759</v>
      </c>
      <c r="Q102">
        <f t="shared" si="10"/>
        <v>13.799999938789451</v>
      </c>
      <c r="R102">
        <f t="shared" si="10"/>
        <v>13.999999937248679</v>
      </c>
      <c r="S102">
        <f t="shared" si="9"/>
        <v>3.999999982071051</v>
      </c>
    </row>
    <row r="103" spans="1:19">
      <c r="A103">
        <v>19.2</v>
      </c>
      <c r="B103">
        <f t="shared" si="8"/>
        <v>1.92</v>
      </c>
      <c r="C103">
        <f t="shared" si="6"/>
        <v>10.099999995788133</v>
      </c>
      <c r="D103">
        <f t="shared" si="10"/>
        <v>10.199999992201791</v>
      </c>
      <c r="E103">
        <f t="shared" si="10"/>
        <v>10.299999989096623</v>
      </c>
      <c r="F103">
        <f t="shared" si="10"/>
        <v>10.399999986369517</v>
      </c>
      <c r="G103">
        <f t="shared" si="10"/>
        <v>10.499999983944862</v>
      </c>
      <c r="H103">
        <f t="shared" si="10"/>
        <v>10.599999981765951</v>
      </c>
      <c r="I103">
        <f t="shared" si="10"/>
        <v>10.699999979789414</v>
      </c>
      <c r="J103">
        <f t="shared" si="10"/>
        <v>12.399999959848667</v>
      </c>
      <c r="K103">
        <f t="shared" si="10"/>
        <v>12.599999958256648</v>
      </c>
      <c r="L103">
        <f t="shared" si="10"/>
        <v>12.799999956735634</v>
      </c>
      <c r="M103">
        <f t="shared" si="10"/>
        <v>12.999999955274978</v>
      </c>
      <c r="N103">
        <f t="shared" si="10"/>
        <v>13.199999953866056</v>
      </c>
      <c r="O103">
        <f t="shared" si="10"/>
        <v>13.399999952501819</v>
      </c>
      <c r="P103">
        <f t="shared" si="10"/>
        <v>13.59999995117643</v>
      </c>
      <c r="Q103">
        <f t="shared" si="10"/>
        <v>13.79999994988504</v>
      </c>
      <c r="R103">
        <f t="shared" si="10"/>
        <v>13.999999948623564</v>
      </c>
      <c r="S103">
        <f t="shared" si="9"/>
        <v>3.999999985321018</v>
      </c>
    </row>
    <row r="104" spans="1:19">
      <c r="A104">
        <v>19.399999999999999</v>
      </c>
      <c r="B104">
        <f t="shared" si="8"/>
        <v>1.94</v>
      </c>
      <c r="C104">
        <f t="shared" si="6"/>
        <v>10.099999996551615</v>
      </c>
      <c r="D104">
        <f t="shared" si="10"/>
        <v>10.199999993615366</v>
      </c>
      <c r="E104">
        <f t="shared" si="10"/>
        <v>10.29999999107307</v>
      </c>
      <c r="F104">
        <f t="shared" si="10"/>
        <v>10.399999988840305</v>
      </c>
      <c r="G104">
        <f t="shared" si="10"/>
        <v>10.499999986855165</v>
      </c>
      <c r="H104">
        <f t="shared" si="10"/>
        <v>10.599999985071223</v>
      </c>
      <c r="I104">
        <f t="shared" si="10"/>
        <v>10.699999983452972</v>
      </c>
      <c r="J104">
        <f t="shared" si="10"/>
        <v>12.39999996712687</v>
      </c>
      <c r="K104">
        <f t="shared" si="10"/>
        <v>12.599999965823432</v>
      </c>
      <c r="L104">
        <f t="shared" si="10"/>
        <v>12.799999964578134</v>
      </c>
      <c r="M104">
        <f t="shared" si="10"/>
        <v>12.999999963382249</v>
      </c>
      <c r="N104">
        <f t="shared" si="10"/>
        <v>13.199999962228722</v>
      </c>
      <c r="O104">
        <f t="shared" si="10"/>
        <v>13.399999961111778</v>
      </c>
      <c r="P104">
        <f t="shared" si="10"/>
        <v>13.599999960026642</v>
      </c>
      <c r="Q104">
        <f t="shared" si="10"/>
        <v>13.799999958969341</v>
      </c>
      <c r="R104">
        <f t="shared" ref="D104:R110" si="11">($D$4+R$6)*(EXP($A104)-1)/(EXP($A104)-1/(1+R$6))</f>
        <v>13.999999957936533</v>
      </c>
      <c r="S104">
        <f t="shared" si="9"/>
        <v>3.999999987981866</v>
      </c>
    </row>
    <row r="105" spans="1:19">
      <c r="A105">
        <v>19.600000000000001</v>
      </c>
      <c r="B105">
        <f t="shared" si="8"/>
        <v>1.9600000000000002</v>
      </c>
      <c r="C105">
        <f t="shared" si="6"/>
        <v>10.099999997176702</v>
      </c>
      <c r="D105">
        <f t="shared" si="11"/>
        <v>10.199999994772703</v>
      </c>
      <c r="E105">
        <f t="shared" si="11"/>
        <v>10.299999992691248</v>
      </c>
      <c r="F105">
        <f t="shared" si="11"/>
        <v>10.399999990863215</v>
      </c>
      <c r="G105">
        <f t="shared" si="11"/>
        <v>10.499999989237921</v>
      </c>
      <c r="H105">
        <f t="shared" si="11"/>
        <v>10.599999987777352</v>
      </c>
      <c r="I105">
        <f t="shared" si="11"/>
        <v>10.699999986452442</v>
      </c>
      <c r="J105">
        <f t="shared" si="11"/>
        <v>12.399999973085757</v>
      </c>
      <c r="K105">
        <f t="shared" si="11"/>
        <v>12.599999972018592</v>
      </c>
      <c r="L105">
        <f t="shared" si="11"/>
        <v>12.799999970999028</v>
      </c>
      <c r="M105">
        <f t="shared" si="11"/>
        <v>12.999999970019921</v>
      </c>
      <c r="N105">
        <f t="shared" si="11"/>
        <v>13.199999969075492</v>
      </c>
      <c r="O105">
        <f t="shared" si="11"/>
        <v>13.399999968161019</v>
      </c>
      <c r="P105">
        <f t="shared" si="11"/>
        <v>13.599999967272584</v>
      </c>
      <c r="Q105">
        <f t="shared" si="11"/>
        <v>13.799999966406936</v>
      </c>
      <c r="R105">
        <f t="shared" si="11"/>
        <v>13.999999965561344</v>
      </c>
      <c r="S105">
        <f t="shared" si="9"/>
        <v>3.9999999901603842</v>
      </c>
    </row>
    <row r="106" spans="1:19">
      <c r="A106">
        <v>19.8</v>
      </c>
      <c r="B106">
        <f t="shared" si="8"/>
        <v>1.98</v>
      </c>
      <c r="C106">
        <f t="shared" si="6"/>
        <v>10.099999997688478</v>
      </c>
      <c r="D106">
        <f t="shared" si="11"/>
        <v>10.199999995720251</v>
      </c>
      <c r="E106">
        <f t="shared" si="11"/>
        <v>10.299999994016101</v>
      </c>
      <c r="F106">
        <f t="shared" si="11"/>
        <v>10.399999992519433</v>
      </c>
      <c r="G106">
        <f t="shared" si="11"/>
        <v>10.499999991188755</v>
      </c>
      <c r="H106">
        <f t="shared" si="11"/>
        <v>10.599999989992941</v>
      </c>
      <c r="I106">
        <f t="shared" si="11"/>
        <v>10.699999988908196</v>
      </c>
      <c r="J106">
        <f t="shared" si="11"/>
        <v>12.399999977964482</v>
      </c>
      <c r="K106">
        <f t="shared" si="11"/>
        <v>12.599999977090762</v>
      </c>
      <c r="L106">
        <f t="shared" si="11"/>
        <v>12.799999976256013</v>
      </c>
      <c r="M106">
        <f t="shared" si="11"/>
        <v>12.999999975454386</v>
      </c>
      <c r="N106">
        <f t="shared" si="11"/>
        <v>13.199999974681154</v>
      </c>
      <c r="O106">
        <f t="shared" si="11"/>
        <v>13.399999973932447</v>
      </c>
      <c r="P106">
        <f t="shared" si="11"/>
        <v>13.599999973205058</v>
      </c>
      <c r="Q106">
        <f t="shared" si="11"/>
        <v>13.799999972496325</v>
      </c>
      <c r="R106">
        <f t="shared" si="11"/>
        <v>13.999999971804014</v>
      </c>
      <c r="S106">
        <f t="shared" si="9"/>
        <v>3.9999999919440041</v>
      </c>
    </row>
    <row r="107" spans="1:19">
      <c r="A107">
        <v>20</v>
      </c>
      <c r="B107">
        <f t="shared" si="8"/>
        <v>2</v>
      </c>
      <c r="C107">
        <f t="shared" si="6"/>
        <v>10.099999998107485</v>
      </c>
      <c r="D107">
        <f t="shared" si="11"/>
        <v>10.199999996496038</v>
      </c>
      <c r="E107">
        <f t="shared" si="11"/>
        <v>10.299999995100798</v>
      </c>
      <c r="F107">
        <f t="shared" si="11"/>
        <v>10.399999993875431</v>
      </c>
      <c r="G107">
        <f t="shared" si="11"/>
        <v>10.499999992785963</v>
      </c>
      <c r="H107">
        <f t="shared" si="11"/>
        <v>10.599999991806913</v>
      </c>
      <c r="I107">
        <f t="shared" si="11"/>
        <v>10.699999990918799</v>
      </c>
      <c r="J107">
        <f t="shared" si="11"/>
        <v>12.399999981958842</v>
      </c>
      <c r="K107">
        <f t="shared" si="11"/>
        <v>12.599999981243503</v>
      </c>
      <c r="L107">
        <f t="shared" si="11"/>
        <v>12.799999980560068</v>
      </c>
      <c r="M107">
        <f t="shared" si="11"/>
        <v>12.999999979903752</v>
      </c>
      <c r="N107">
        <f t="shared" si="11"/>
        <v>13.199999979270682</v>
      </c>
      <c r="O107">
        <f t="shared" si="11"/>
        <v>13.399999978657693</v>
      </c>
      <c r="P107">
        <f t="shared" si="11"/>
        <v>13.599999978062156</v>
      </c>
      <c r="Q107">
        <f t="shared" si="11"/>
        <v>13.799999977481898</v>
      </c>
      <c r="R107">
        <f t="shared" si="11"/>
        <v>13.999999976915079</v>
      </c>
      <c r="S107">
        <f t="shared" si="9"/>
        <v>3.9999999934043085</v>
      </c>
    </row>
    <row r="108" spans="1:19">
      <c r="A108">
        <v>20.2</v>
      </c>
      <c r="B108">
        <f t="shared" si="8"/>
        <v>2.02</v>
      </c>
      <c r="C108">
        <f t="shared" si="6"/>
        <v>10.099999998450539</v>
      </c>
      <c r="D108">
        <f t="shared" si="11"/>
        <v>10.199999997131199</v>
      </c>
      <c r="E108">
        <f t="shared" si="11"/>
        <v>10.299999995988872</v>
      </c>
      <c r="F108">
        <f t="shared" si="11"/>
        <v>10.399999994985626</v>
      </c>
      <c r="G108">
        <f t="shared" si="11"/>
        <v>10.499999994093644</v>
      </c>
      <c r="H108">
        <f t="shared" si="11"/>
        <v>10.599999993292068</v>
      </c>
      <c r="I108">
        <f t="shared" si="11"/>
        <v>10.69999999256494</v>
      </c>
      <c r="J108">
        <f t="shared" si="11"/>
        <v>12.399999985229153</v>
      </c>
      <c r="K108">
        <f t="shared" si="11"/>
        <v>12.599999984643478</v>
      </c>
      <c r="L108">
        <f t="shared" si="11"/>
        <v>12.799999984083929</v>
      </c>
      <c r="M108">
        <f t="shared" si="11"/>
        <v>12.999999983546584</v>
      </c>
      <c r="N108">
        <f t="shared" si="11"/>
        <v>13.199999983028272</v>
      </c>
      <c r="O108">
        <f t="shared" si="11"/>
        <v>13.399999982526396</v>
      </c>
      <c r="P108">
        <f t="shared" si="11"/>
        <v>13.599999982038812</v>
      </c>
      <c r="Q108">
        <f t="shared" si="11"/>
        <v>13.799999981563738</v>
      </c>
      <c r="R108">
        <f t="shared" si="11"/>
        <v>13.999999981099668</v>
      </c>
      <c r="S108">
        <f t="shared" si="9"/>
        <v>3.999999994599905</v>
      </c>
    </row>
    <row r="109" spans="1:19">
      <c r="A109">
        <v>20.399999999999999</v>
      </c>
      <c r="B109">
        <f t="shared" si="8"/>
        <v>2.04</v>
      </c>
      <c r="C109">
        <f t="shared" si="6"/>
        <v>10.099999998731409</v>
      </c>
      <c r="D109">
        <f t="shared" si="11"/>
        <v>10.199999997651224</v>
      </c>
      <c r="E109">
        <f t="shared" si="11"/>
        <v>10.299999996715965</v>
      </c>
      <c r="F109">
        <f t="shared" si="11"/>
        <v>10.399999995894579</v>
      </c>
      <c r="G109">
        <f t="shared" si="11"/>
        <v>10.499999995164286</v>
      </c>
      <c r="H109">
        <f t="shared" si="11"/>
        <v>10.599999994508011</v>
      </c>
      <c r="I109">
        <f t="shared" si="11"/>
        <v>10.699999993912687</v>
      </c>
      <c r="J109">
        <f t="shared" si="11"/>
        <v>12.399999987906654</v>
      </c>
      <c r="K109">
        <f t="shared" si="11"/>
        <v>12.599999987427143</v>
      </c>
      <c r="L109">
        <f t="shared" si="11"/>
        <v>12.799999986969024</v>
      </c>
      <c r="M109">
        <f t="shared" si="11"/>
        <v>12.999999986529083</v>
      </c>
      <c r="N109">
        <f t="shared" si="11"/>
        <v>13.199999986104723</v>
      </c>
      <c r="O109">
        <f t="shared" si="11"/>
        <v>13.399999985693823</v>
      </c>
      <c r="P109">
        <f t="shared" si="11"/>
        <v>13.599999985294621</v>
      </c>
      <c r="Q109">
        <f t="shared" si="11"/>
        <v>13.799999984905666</v>
      </c>
      <c r="R109">
        <f t="shared" si="11"/>
        <v>13.999999984525715</v>
      </c>
      <c r="S109">
        <f t="shared" si="9"/>
        <v>3.9999999955787762</v>
      </c>
    </row>
    <row r="110" spans="1:19">
      <c r="A110">
        <v>20.6</v>
      </c>
      <c r="B110">
        <f t="shared" si="8"/>
        <v>2.06</v>
      </c>
      <c r="C110">
        <f t="shared" si="6"/>
        <v>10.099999998961366</v>
      </c>
      <c r="D110">
        <f t="shared" si="11"/>
        <v>10.199999998076985</v>
      </c>
      <c r="E110">
        <f t="shared" si="11"/>
        <v>10.299999997311261</v>
      </c>
      <c r="F110">
        <f t="shared" si="11"/>
        <v>10.399999996638764</v>
      </c>
      <c r="G110">
        <f t="shared" si="11"/>
        <v>10.499999996040851</v>
      </c>
      <c r="H110">
        <f t="shared" si="11"/>
        <v>10.599999995503538</v>
      </c>
      <c r="I110">
        <f t="shared" si="11"/>
        <v>10.69999999501613</v>
      </c>
      <c r="J110">
        <f t="shared" si="11"/>
        <v>12.399999990098804</v>
      </c>
      <c r="K110">
        <f t="shared" si="11"/>
        <v>12.599999989706216</v>
      </c>
      <c r="L110">
        <f t="shared" si="11"/>
        <v>12.799999989331138</v>
      </c>
      <c r="M110">
        <f t="shared" si="11"/>
        <v>12.999999988970945</v>
      </c>
      <c r="N110">
        <f t="shared" si="11"/>
        <v>13.19999998862351</v>
      </c>
      <c r="O110">
        <f t="shared" si="11"/>
        <v>13.399999988287092</v>
      </c>
      <c r="P110">
        <f t="shared" si="11"/>
        <v>13.599999987960254</v>
      </c>
      <c r="Q110">
        <f t="shared" si="11"/>
        <v>13.799999987641804</v>
      </c>
      <c r="R110">
        <f t="shared" si="11"/>
        <v>13.999999987330726</v>
      </c>
      <c r="S110">
        <f t="shared" si="9"/>
        <v>3.999999996380208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 sum</vt:lpstr>
      <vt:lpstr>DBP formula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2017-07-03T17:04:50Z</dcterms:modified>
</cp:coreProperties>
</file>