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M:\Net MyDocuments\RBP AOP\Documents for AOP Project\papers\BDDE Paper\Draft 1\"/>
    </mc:Choice>
  </mc:AlternateContent>
  <bookViews>
    <workbookView xWindow="0" yWindow="0" windowWidth="15360" windowHeight="7530" activeTab="1"/>
  </bookViews>
  <sheets>
    <sheet name="Graphs for BDD paper" sheetId="1" r:id="rId1"/>
    <sheet name="Data for BDD graphs" sheetId="3" r:id="rId2"/>
  </sheets>
  <externalReferences>
    <externalReference r:id="rId3"/>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2" i="1" l="1"/>
  <c r="D122" i="1"/>
  <c r="C122" i="1"/>
  <c r="B122" i="1"/>
  <c r="E121" i="1"/>
  <c r="D121" i="1"/>
  <c r="C121" i="1"/>
  <c r="B121" i="1"/>
  <c r="E120" i="1"/>
  <c r="D120" i="1"/>
  <c r="C120" i="1"/>
  <c r="B120" i="1"/>
  <c r="E119" i="1"/>
  <c r="D119" i="1"/>
  <c r="C119" i="1"/>
  <c r="B119" i="1"/>
  <c r="E118" i="1"/>
  <c r="D118" i="1"/>
  <c r="C118" i="1"/>
  <c r="B118" i="1"/>
  <c r="E117" i="1"/>
  <c r="D117" i="1"/>
  <c r="C117" i="1"/>
  <c r="B117" i="1"/>
  <c r="E116" i="1"/>
  <c r="D116" i="1"/>
  <c r="C116" i="1"/>
  <c r="B116" i="1"/>
  <c r="E115" i="1"/>
  <c r="D115" i="1"/>
  <c r="C115" i="1"/>
  <c r="B115" i="1"/>
  <c r="E114" i="1"/>
  <c r="D114" i="1"/>
  <c r="C114" i="1"/>
  <c r="B114" i="1"/>
  <c r="E113" i="1"/>
  <c r="D113" i="1"/>
  <c r="C113" i="1"/>
  <c r="B113" i="1"/>
  <c r="E112" i="1"/>
  <c r="D112" i="1"/>
  <c r="C112" i="1"/>
  <c r="B112" i="1"/>
</calcChain>
</file>

<file path=xl/sharedStrings.xml><?xml version="1.0" encoding="utf-8"?>
<sst xmlns="http://schemas.openxmlformats.org/spreadsheetml/2006/main" count="163" uniqueCount="58">
  <si>
    <t>BDDE with 0.05 N NaNO3</t>
  </si>
  <si>
    <t>BDDE with 0.05 N NaCl</t>
  </si>
  <si>
    <t>Concentration mg/L</t>
  </si>
  <si>
    <t>C/C0</t>
  </si>
  <si>
    <t>ln(C/C0)</t>
  </si>
  <si>
    <t>Microtox</t>
  </si>
  <si>
    <t>St Dev</t>
  </si>
  <si>
    <t>NI</t>
  </si>
  <si>
    <t>St dev</t>
  </si>
  <si>
    <t>Contaminant</t>
  </si>
  <si>
    <t>Reaction Time</t>
  </si>
  <si>
    <t>TCEP</t>
  </si>
  <si>
    <t>2 min mix</t>
  </si>
  <si>
    <t>5 min mix</t>
  </si>
  <si>
    <t>10 min mix (Pre AOP)</t>
  </si>
  <si>
    <t>BPA</t>
  </si>
  <si>
    <t>2A</t>
  </si>
  <si>
    <t>2B</t>
  </si>
  <si>
    <t>BDDE with Propanil and 0.05 N NaNO3 (55-78)</t>
  </si>
  <si>
    <t>BDDE with Propanil and 0.05 N Na2SO4 (55-79)</t>
  </si>
  <si>
    <t>BDDE with Propanil and 0.05 N NaCl (55-80)</t>
  </si>
  <si>
    <t>BDDE with Propanil and 0.05 N NaH2PO4 (55-81)</t>
  </si>
  <si>
    <t>(quenched)</t>
  </si>
  <si>
    <t>BDDE with Propanil and 0.05 N NaNO3  higher current density (55-82)</t>
  </si>
  <si>
    <t>ln(c/c0)</t>
  </si>
  <si>
    <t>TOC</t>
  </si>
  <si>
    <t>Microtox (unquenched)</t>
  </si>
  <si>
    <t>Carbamazepine</t>
  </si>
  <si>
    <t>Atrazine</t>
  </si>
  <si>
    <t>Aldicarb</t>
  </si>
  <si>
    <t>Propanil</t>
  </si>
  <si>
    <t>Cyanazine</t>
  </si>
  <si>
    <t>carbofuran</t>
  </si>
  <si>
    <t>DEMP</t>
  </si>
  <si>
    <t>Phenylephrine</t>
  </si>
  <si>
    <t>PFOA</t>
  </si>
  <si>
    <t>Carbofuran</t>
  </si>
  <si>
    <t>Contaminants in literature rate constant order</t>
  </si>
  <si>
    <t xml:space="preserve">Compound: </t>
  </si>
  <si>
    <t xml:space="preserve">Pre-AOP NI </t>
  </si>
  <si>
    <t>Post-AOP NI</t>
  </si>
  <si>
    <t>Table 1:  Nitrification Inhibition Percentages</t>
  </si>
  <si>
    <t>% Error</t>
  </si>
  <si>
    <t>MT Threshold</t>
  </si>
  <si>
    <t>Figure 1</t>
  </si>
  <si>
    <t>Figure 2 (A &amp; B)</t>
  </si>
  <si>
    <t>Figure 4</t>
  </si>
  <si>
    <t>Figure 3 (A &amp; B) and Table 1</t>
  </si>
  <si>
    <r>
      <rPr>
        <b/>
        <sz val="11"/>
        <color theme="1"/>
        <rFont val="Calibri"/>
        <family val="2"/>
        <scheme val="minor"/>
      </rPr>
      <t xml:space="preserve">Figure 1: </t>
    </r>
    <r>
      <rPr>
        <sz val="11"/>
        <color theme="1"/>
        <rFont val="Calibri"/>
        <family val="2"/>
        <scheme val="minor"/>
      </rPr>
      <t>Degradation of TCEP and BPA in an unbuffered BDD electrochemical AOP with 0.05N NaCl or NaNO3 electrolytes and 4.4A applied current.</t>
    </r>
  </si>
  <si>
    <r>
      <rPr>
        <b/>
        <sz val="11"/>
        <color theme="1"/>
        <rFont val="Calibri"/>
        <family val="2"/>
        <scheme val="minor"/>
      </rPr>
      <t>Figures 2A and 2B:</t>
    </r>
    <r>
      <rPr>
        <sz val="11"/>
        <color theme="1"/>
        <rFont val="Calibri"/>
        <family val="2"/>
        <scheme val="minor"/>
      </rPr>
      <t xml:space="preserve"> Propanil degradation (A) and Microtox toxicity (B) using unbuffered BDD electrochemical AOP treatment with 0.05N electrolytes and 4.4A or 8.8A (higher current) applied current. pH adjustment is performed prior to Microtox toxicicty measurement.</t>
    </r>
  </si>
  <si>
    <r>
      <rPr>
        <b/>
        <sz val="11"/>
        <color theme="1"/>
        <rFont val="Calibri"/>
        <family val="2"/>
        <scheme val="minor"/>
      </rPr>
      <t>Figures 3A and 3B:</t>
    </r>
    <r>
      <rPr>
        <sz val="11"/>
        <color theme="1"/>
        <rFont val="Calibri"/>
        <family val="2"/>
        <scheme val="minor"/>
      </rPr>
      <t xml:space="preserve"> Degradation (A) and Microtox toxicity (B) of various contaminants using unbuffered BDD electrochemical AOP treatment with 0.05N NaNO3 electrolyte and 4.4A applied current. pH adjustment is performed prior to Microtox toxicicty measurement.</t>
    </r>
  </si>
  <si>
    <t>3A</t>
  </si>
  <si>
    <t>3B</t>
  </si>
  <si>
    <r>
      <rPr>
        <b/>
        <sz val="11"/>
        <color theme="1"/>
        <rFont val="Calibri"/>
        <family val="2"/>
        <scheme val="minor"/>
      </rPr>
      <t xml:space="preserve">Figure 4: </t>
    </r>
    <r>
      <rPr>
        <sz val="11"/>
        <color theme="1"/>
        <rFont val="Calibri"/>
        <family val="2"/>
        <scheme val="minor"/>
      </rPr>
      <t>Comparison of reported second order hydroxyl radical rate constants with pseudo first order experimental rate constants for contaminant degradation in BDD electrochemical AOP under natural solution pH, 0.05N NaNO3 electrolyte and 4.4A applied current</t>
    </r>
  </si>
  <si>
    <r>
      <rPr>
        <b/>
        <sz val="11"/>
        <color theme="1"/>
        <rFont val="Calibri"/>
        <family val="2"/>
        <scheme val="minor"/>
      </rPr>
      <t>Table 1:</t>
    </r>
    <r>
      <rPr>
        <sz val="11"/>
        <color theme="1"/>
        <rFont val="Calibri"/>
        <family val="2"/>
        <scheme val="minor"/>
      </rPr>
      <t xml:space="preserve"> Nitrification inhibition before and after treatment with a BDD electrochemical AOP for a variety fo contaminants.  Treatment conditions included 0.05 N NaNO3 electrolyte, 4.4A applied current and unbuffered solution pH, which was adjusted prior to toxicity testing.</t>
    </r>
  </si>
  <si>
    <t>Experimental pseudo-first-order rate constants nrmalized by initial molar concentrations (1/M*s)</t>
  </si>
  <si>
    <t>standard error (1/M*s)</t>
  </si>
  <si>
    <t>Literature Reported second order rate constants (1/mol*s)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</si>
</sst>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E+00"/>
  </numFmts>
  <fonts count="5"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106">
    <xf numFmtId="0" fontId="0" fillId="0" borderId="0" xfId="0"/>
    <xf numFmtId="0" fontId="1" fillId="0" borderId="0" xfId="0" applyFont="1"/>
    <xf numFmtId="0" fontId="1" fillId="2" borderId="10" xfId="0" applyFont="1" applyFill="1" applyBorder="1"/>
    <xf numFmtId="0" fontId="1" fillId="2" borderId="9" xfId="0" applyFont="1" applyFill="1" applyBorder="1"/>
    <xf numFmtId="9" fontId="0" fillId="2" borderId="1" xfId="0" applyNumberFormat="1" applyFill="1" applyBorder="1"/>
    <xf numFmtId="9" fontId="0" fillId="2" borderId="3" xfId="0" applyNumberFormat="1" applyFill="1" applyBorder="1"/>
    <xf numFmtId="0" fontId="1" fillId="2" borderId="11" xfId="0" applyFont="1" applyFill="1" applyBorder="1"/>
    <xf numFmtId="9" fontId="0" fillId="2" borderId="7" xfId="0" applyNumberFormat="1" applyFill="1" applyBorder="1"/>
    <xf numFmtId="9" fontId="0" fillId="2" borderId="8" xfId="0" applyNumberFormat="1" applyFill="1" applyBorder="1"/>
    <xf numFmtId="9" fontId="4" fillId="2" borderId="7" xfId="0" applyNumberFormat="1" applyFont="1" applyFill="1" applyBorder="1"/>
    <xf numFmtId="9" fontId="3" fillId="2" borderId="7" xfId="0" applyNumberFormat="1" applyFont="1" applyFill="1" applyBorder="1"/>
    <xf numFmtId="9" fontId="0" fillId="2" borderId="4" xfId="0" applyNumberFormat="1" applyFill="1" applyBorder="1"/>
    <xf numFmtId="9" fontId="0" fillId="2" borderId="6" xfId="0" applyNumberFormat="1" applyFill="1" applyBorder="1"/>
    <xf numFmtId="9" fontId="0" fillId="2" borderId="15" xfId="0" applyNumberFormat="1" applyFill="1" applyBorder="1"/>
    <xf numFmtId="9" fontId="0" fillId="2" borderId="20" xfId="0" applyNumberFormat="1" applyFill="1" applyBorder="1"/>
    <xf numFmtId="9" fontId="0" fillId="2" borderId="21" xfId="0" applyNumberFormat="1" applyFill="1" applyBorder="1"/>
    <xf numFmtId="9" fontId="0" fillId="2" borderId="22" xfId="0" applyNumberFormat="1" applyFill="1" applyBorder="1"/>
    <xf numFmtId="9" fontId="0" fillId="2" borderId="23" xfId="0" applyNumberFormat="1" applyFill="1" applyBorder="1"/>
    <xf numFmtId="9" fontId="4" fillId="2" borderId="23" xfId="0" applyNumberFormat="1" applyFont="1" applyFill="1" applyBorder="1"/>
    <xf numFmtId="9" fontId="3" fillId="2" borderId="23" xfId="0" applyNumberFormat="1" applyFont="1" applyFill="1" applyBorder="1"/>
    <xf numFmtId="9" fontId="0" fillId="2" borderId="24" xfId="0" applyNumberFormat="1" applyFill="1" applyBorder="1"/>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9" xfId="0" applyFont="1" applyFill="1" applyBorder="1" applyAlignment="1">
      <alignment wrapText="1"/>
    </xf>
    <xf numFmtId="0" fontId="0" fillId="0" borderId="0" xfId="0" applyFill="1"/>
    <xf numFmtId="9" fontId="0" fillId="0" borderId="0" xfId="0" applyNumberFormat="1"/>
    <xf numFmtId="0" fontId="1" fillId="3" borderId="19" xfId="0" applyFont="1" applyFill="1" applyBorder="1"/>
    <xf numFmtId="0" fontId="0" fillId="3" borderId="0" xfId="0" applyFill="1"/>
    <xf numFmtId="0" fontId="0" fillId="3" borderId="9" xfId="0" applyFill="1" applyBorder="1"/>
    <xf numFmtId="0" fontId="0" fillId="3" borderId="9" xfId="0" applyFill="1" applyBorder="1" applyAlignment="1">
      <alignment horizontal="center"/>
    </xf>
    <xf numFmtId="0" fontId="0" fillId="3" borderId="1" xfId="0" applyFill="1" applyBorder="1"/>
    <xf numFmtId="0" fontId="0" fillId="3" borderId="2" xfId="0" applyFill="1" applyBorder="1"/>
    <xf numFmtId="0" fontId="0" fillId="3" borderId="3" xfId="0" applyFill="1" applyBorder="1"/>
    <xf numFmtId="0" fontId="1" fillId="3" borderId="10" xfId="0" applyFont="1" applyFill="1" applyBorder="1"/>
    <xf numFmtId="0" fontId="1" fillId="3" borderId="10" xfId="0" applyFont="1" applyFill="1" applyBorder="1" applyAlignment="1">
      <alignment horizontal="center"/>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Border="1"/>
    <xf numFmtId="165" fontId="0" fillId="3" borderId="7" xfId="0" applyNumberFormat="1" applyFill="1" applyBorder="1"/>
    <xf numFmtId="0" fontId="0" fillId="3" borderId="8" xfId="0" applyFill="1" applyBorder="1"/>
    <xf numFmtId="0" fontId="0" fillId="3" borderId="11" xfId="0" applyFill="1" applyBorder="1" applyAlignment="1">
      <alignment horizontal="center"/>
    </xf>
    <xf numFmtId="2" fontId="0" fillId="3" borderId="0" xfId="0" applyNumberFormat="1" applyFill="1" applyBorder="1"/>
    <xf numFmtId="9" fontId="0" fillId="3" borderId="0" xfId="0" applyNumberFormat="1" applyFill="1" applyBorder="1"/>
    <xf numFmtId="9" fontId="0" fillId="3" borderId="8" xfId="0" applyNumberFormat="1" applyFill="1" applyBorder="1"/>
    <xf numFmtId="165" fontId="0" fillId="3" borderId="0" xfId="0" applyNumberFormat="1" applyFill="1" applyBorder="1"/>
    <xf numFmtId="0" fontId="0" fillId="3" borderId="10" xfId="0" applyFill="1" applyBorder="1" applyAlignment="1">
      <alignment horizontal="center"/>
    </xf>
    <xf numFmtId="165" fontId="0" fillId="3" borderId="5" xfId="0" applyNumberFormat="1" applyFill="1" applyBorder="1"/>
    <xf numFmtId="2" fontId="0" fillId="3" borderId="5" xfId="0" applyNumberFormat="1" applyFill="1" applyBorder="1"/>
    <xf numFmtId="165" fontId="0" fillId="3" borderId="4" xfId="0" applyNumberFormat="1" applyFill="1" applyBorder="1"/>
    <xf numFmtId="9" fontId="0" fillId="3" borderId="5" xfId="0" applyNumberFormat="1" applyFill="1" applyBorder="1"/>
    <xf numFmtId="9" fontId="0" fillId="3" borderId="6" xfId="0" applyNumberFormat="1" applyFill="1" applyBorder="1"/>
    <xf numFmtId="0" fontId="0" fillId="3" borderId="11" xfId="0" applyFill="1" applyBorder="1"/>
    <xf numFmtId="164" fontId="0" fillId="3" borderId="0" xfId="0" applyNumberFormat="1" applyFill="1" applyBorder="1"/>
    <xf numFmtId="0" fontId="0" fillId="3" borderId="10" xfId="0" applyFill="1" applyBorder="1"/>
    <xf numFmtId="0" fontId="1" fillId="3" borderId="0" xfId="0" applyFont="1" applyFill="1"/>
    <xf numFmtId="0" fontId="0" fillId="3" borderId="16" xfId="0" applyFill="1" applyBorder="1"/>
    <xf numFmtId="0" fontId="1" fillId="3" borderId="4" xfId="0" applyFont="1" applyFill="1" applyBorder="1" applyAlignment="1">
      <alignment horizontal="center"/>
    </xf>
    <xf numFmtId="0" fontId="0" fillId="3" borderId="17" xfId="0" applyFill="1" applyBorder="1"/>
    <xf numFmtId="0" fontId="0" fillId="3" borderId="7" xfId="0" applyFill="1" applyBorder="1" applyAlignment="1">
      <alignment horizontal="center"/>
    </xf>
    <xf numFmtId="9" fontId="0" fillId="3" borderId="18" xfId="0" applyNumberFormat="1" applyFill="1" applyBorder="1"/>
    <xf numFmtId="2" fontId="0" fillId="3" borderId="7" xfId="0" applyNumberFormat="1" applyFill="1" applyBorder="1"/>
    <xf numFmtId="2" fontId="0" fillId="3" borderId="8" xfId="0" applyNumberFormat="1" applyFill="1" applyBorder="1"/>
    <xf numFmtId="0" fontId="0" fillId="3" borderId="4" xfId="0" applyFill="1" applyBorder="1" applyAlignment="1">
      <alignment horizontal="center"/>
    </xf>
    <xf numFmtId="2" fontId="0" fillId="3" borderId="6" xfId="0" applyNumberFormat="1" applyFill="1" applyBorder="1"/>
    <xf numFmtId="1" fontId="0" fillId="3" borderId="5" xfId="0" applyNumberFormat="1" applyFill="1" applyBorder="1"/>
    <xf numFmtId="9" fontId="0" fillId="3" borderId="17" xfId="0" applyNumberFormat="1" applyFill="1" applyBorder="1"/>
    <xf numFmtId="165" fontId="0" fillId="3" borderId="2" xfId="0" applyNumberFormat="1" applyFill="1" applyBorder="1"/>
    <xf numFmtId="9" fontId="0" fillId="3" borderId="2" xfId="0" applyNumberFormat="1" applyFill="1" applyBorder="1"/>
    <xf numFmtId="9" fontId="0" fillId="3" borderId="3" xfId="0" applyNumberFormat="1" applyFill="1" applyBorder="1"/>
    <xf numFmtId="0" fontId="0" fillId="3" borderId="12"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3" xfId="0" applyFill="1" applyBorder="1" applyAlignment="1">
      <alignment vertical="center" wrapText="1"/>
    </xf>
    <xf numFmtId="0" fontId="0" fillId="3" borderId="4" xfId="0" applyFill="1" applyBorder="1" applyAlignment="1"/>
    <xf numFmtId="166" fontId="0" fillId="3" borderId="1" xfId="0" applyNumberFormat="1" applyFill="1" applyBorder="1" applyAlignment="1">
      <alignment horizontal="center" vertical="center"/>
    </xf>
    <xf numFmtId="166" fontId="0" fillId="3" borderId="7" xfId="0" applyNumberFormat="1" applyFill="1" applyBorder="1" applyAlignment="1">
      <alignment horizontal="center" vertical="center"/>
    </xf>
    <xf numFmtId="166" fontId="0" fillId="3" borderId="0" xfId="0" applyNumberFormat="1" applyFill="1" applyBorder="1" applyAlignment="1">
      <alignment horizontal="center"/>
    </xf>
    <xf numFmtId="166" fontId="0" fillId="3" borderId="4" xfId="0" applyNumberFormat="1" applyFill="1" applyBorder="1" applyAlignment="1">
      <alignment horizontal="center" vertical="center"/>
    </xf>
    <xf numFmtId="2" fontId="0" fillId="3" borderId="4" xfId="0" applyNumberFormat="1" applyFill="1" applyBorder="1" applyAlignment="1">
      <alignment horizontal="center"/>
    </xf>
    <xf numFmtId="2" fontId="0" fillId="3" borderId="6" xfId="0" applyNumberFormat="1" applyFill="1" applyBorder="1" applyAlignment="1">
      <alignment horizontal="center"/>
    </xf>
    <xf numFmtId="2" fontId="0" fillId="3" borderId="7" xfId="0" applyNumberFormat="1" applyFill="1" applyBorder="1" applyAlignment="1">
      <alignment horizontal="center"/>
    </xf>
    <xf numFmtId="2" fontId="0" fillId="3" borderId="8" xfId="0" applyNumberFormat="1" applyFill="1" applyBorder="1" applyAlignment="1">
      <alignment horizontal="center"/>
    </xf>
    <xf numFmtId="165" fontId="0" fillId="3" borderId="4" xfId="0" applyNumberFormat="1" applyFill="1" applyBorder="1" applyAlignment="1">
      <alignment horizontal="center"/>
    </xf>
    <xf numFmtId="165" fontId="0" fillId="3" borderId="6" xfId="0" applyNumberFormat="1" applyFill="1" applyBorder="1" applyAlignment="1">
      <alignment horizontal="center"/>
    </xf>
    <xf numFmtId="165" fontId="0" fillId="3" borderId="7" xfId="0" applyNumberFormat="1" applyFill="1" applyBorder="1" applyAlignment="1">
      <alignment horizontal="center"/>
    </xf>
    <xf numFmtId="165" fontId="0" fillId="3" borderId="8" xfId="0" applyNumberFormat="1" applyFill="1" applyBorder="1" applyAlignment="1">
      <alignment horizontal="center"/>
    </xf>
    <xf numFmtId="165" fontId="0" fillId="3" borderId="8" xfId="0" applyNumberFormat="1" applyFill="1" applyBorder="1"/>
    <xf numFmtId="2" fontId="0" fillId="3" borderId="0" xfId="0" applyNumberFormat="1" applyFill="1" applyBorder="1" applyAlignment="1"/>
    <xf numFmtId="2" fontId="0" fillId="3" borderId="5" xfId="0" applyNumberFormat="1" applyFill="1" applyBorder="1" applyAlignment="1"/>
    <xf numFmtId="1" fontId="0" fillId="3" borderId="0" xfId="0" applyNumberFormat="1" applyFill="1" applyBorder="1"/>
    <xf numFmtId="2" fontId="0" fillId="3" borderId="0" xfId="0" applyNumberFormat="1" applyFill="1" applyBorder="1" applyAlignment="1">
      <alignment horizontal="right"/>
    </xf>
    <xf numFmtId="0" fontId="0" fillId="3" borderId="0" xfId="0" applyFill="1" applyBorder="1" applyAlignment="1">
      <alignment horizontal="right"/>
    </xf>
    <xf numFmtId="2" fontId="0" fillId="3" borderId="5" xfId="0" applyNumberFormat="1" applyFill="1" applyBorder="1" applyAlignment="1">
      <alignment horizontal="right"/>
    </xf>
    <xf numFmtId="0" fontId="0" fillId="3" borderId="5" xfId="0"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264478"/>
      <color rgb="FF42B06C"/>
      <color rgb="FF873AC0"/>
      <color rgb="FFA7D971"/>
      <color rgb="FFB0189A"/>
      <color rgb="FF9F256B"/>
      <color rgb="FFF39B19"/>
      <color rgb="FF00C459"/>
      <color rgb="FF0094C8"/>
      <color rgb="FF00AA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164396281447657"/>
          <c:y val="5.0925925925925923E-2"/>
          <c:w val="0.54685290946509202"/>
          <c:h val="0.78639498499983107"/>
        </c:manualLayout>
      </c:layout>
      <c:scatterChart>
        <c:scatterStyle val="lineMarker"/>
        <c:varyColors val="0"/>
        <c:ser>
          <c:idx val="12"/>
          <c:order val="4"/>
          <c:tx>
            <c:v>TCEP with NaNO3 electrolyte</c:v>
          </c:tx>
          <c:spPr>
            <a:ln w="19050" cap="rnd">
              <a:solidFill>
                <a:srgbClr val="42B06C"/>
              </a:solidFill>
              <a:prstDash val="dashDot"/>
              <a:round/>
            </a:ln>
            <a:effectLst/>
          </c:spPr>
          <c:marker>
            <c:symbol val="diamond"/>
            <c:size val="5"/>
            <c:spPr>
              <a:solidFill>
                <a:srgbClr val="42B06C"/>
              </a:solidFill>
              <a:ln w="9525">
                <a:noFill/>
              </a:ln>
              <a:effectLst/>
            </c:spPr>
          </c:marker>
          <c:xVal>
            <c:numRef>
              <c:f>'[1]Combined Results'!$C$179:$C$186</c:f>
              <c:numCache>
                <c:formatCode>General</c:formatCode>
                <c:ptCount val="8"/>
                <c:pt idx="0">
                  <c:v>0</c:v>
                </c:pt>
                <c:pt idx="1">
                  <c:v>3</c:v>
                </c:pt>
                <c:pt idx="2">
                  <c:v>10</c:v>
                </c:pt>
                <c:pt idx="3">
                  <c:v>20</c:v>
                </c:pt>
                <c:pt idx="4">
                  <c:v>40</c:v>
                </c:pt>
                <c:pt idx="5">
                  <c:v>60</c:v>
                </c:pt>
                <c:pt idx="6">
                  <c:v>90</c:v>
                </c:pt>
                <c:pt idx="7">
                  <c:v>120</c:v>
                </c:pt>
              </c:numCache>
            </c:numRef>
          </c:xVal>
          <c:yVal>
            <c:numRef>
              <c:f>('[1]Combined Results'!$R$5,'[1]Combined Results'!$R$10:$R$16)</c:f>
              <c:numCache>
                <c:formatCode>General</c:formatCode>
                <c:ptCount val="8"/>
                <c:pt idx="0">
                  <c:v>1</c:v>
                </c:pt>
                <c:pt idx="1">
                  <c:v>0.96911076443057731</c:v>
                </c:pt>
                <c:pt idx="2">
                  <c:v>0.96021840873634956</c:v>
                </c:pt>
                <c:pt idx="3">
                  <c:v>0.96458658346333859</c:v>
                </c:pt>
                <c:pt idx="4">
                  <c:v>0.94726989079563195</c:v>
                </c:pt>
                <c:pt idx="5">
                  <c:v>0.87909516380655228</c:v>
                </c:pt>
                <c:pt idx="6">
                  <c:v>0.82652106084243382</c:v>
                </c:pt>
                <c:pt idx="7">
                  <c:v>0.76536661466458666</c:v>
                </c:pt>
              </c:numCache>
            </c:numRef>
          </c:yVal>
          <c:smooth val="0"/>
          <c:extLst>
            <c:ext xmlns:c16="http://schemas.microsoft.com/office/drawing/2014/chart" uri="{C3380CC4-5D6E-409C-BE32-E72D297353CC}">
              <c16:uniqueId val="{00000000-8C66-4963-B35A-1ED8EF566703}"/>
            </c:ext>
          </c:extLst>
        </c:ser>
        <c:ser>
          <c:idx val="0"/>
          <c:order val="5"/>
          <c:tx>
            <c:v>TCEP with NaCl electrolyte</c:v>
          </c:tx>
          <c:spPr>
            <a:ln w="19050" cap="rnd">
              <a:solidFill>
                <a:srgbClr val="42B06C"/>
              </a:solidFill>
              <a:prstDash val="solid"/>
              <a:round/>
            </a:ln>
            <a:effectLst/>
          </c:spPr>
          <c:marker>
            <c:symbol val="diamond"/>
            <c:size val="5"/>
            <c:spPr>
              <a:solidFill>
                <a:srgbClr val="42B06C"/>
              </a:solidFill>
              <a:ln w="9525">
                <a:noFill/>
              </a:ln>
              <a:effectLst/>
            </c:spPr>
          </c:marker>
          <c:xVal>
            <c:numRef>
              <c:f>'[1]Combined Results'!$C$179:$C$186</c:f>
              <c:numCache>
                <c:formatCode>General</c:formatCode>
                <c:ptCount val="8"/>
                <c:pt idx="0">
                  <c:v>0</c:v>
                </c:pt>
                <c:pt idx="1">
                  <c:v>3</c:v>
                </c:pt>
                <c:pt idx="2">
                  <c:v>10</c:v>
                </c:pt>
                <c:pt idx="3">
                  <c:v>20</c:v>
                </c:pt>
                <c:pt idx="4">
                  <c:v>40</c:v>
                </c:pt>
                <c:pt idx="5">
                  <c:v>60</c:v>
                </c:pt>
                <c:pt idx="6">
                  <c:v>90</c:v>
                </c:pt>
                <c:pt idx="7">
                  <c:v>120</c:v>
                </c:pt>
              </c:numCache>
            </c:numRef>
          </c:xVal>
          <c:yVal>
            <c:numRef>
              <c:f>('[1]Combined Results'!$Y$5,'[1]Combined Results'!$Y$10:$Y$16)</c:f>
              <c:numCache>
                <c:formatCode>General</c:formatCode>
                <c:ptCount val="8"/>
                <c:pt idx="0">
                  <c:v>1</c:v>
                </c:pt>
                <c:pt idx="1">
                  <c:v>0.97500339292544191</c:v>
                </c:pt>
                <c:pt idx="2">
                  <c:v>0.94039555341698433</c:v>
                </c:pt>
                <c:pt idx="3">
                  <c:v>0.91030338922406873</c:v>
                </c:pt>
                <c:pt idx="4">
                  <c:v>0.88615809798768663</c:v>
                </c:pt>
                <c:pt idx="5">
                  <c:v>0.8483670775190929</c:v>
                </c:pt>
                <c:pt idx="6">
                  <c:v>0.78999642200589748</c:v>
                </c:pt>
                <c:pt idx="7">
                  <c:v>0.70875128005823496</c:v>
                </c:pt>
              </c:numCache>
            </c:numRef>
          </c:yVal>
          <c:smooth val="0"/>
          <c:extLst>
            <c:ext xmlns:c16="http://schemas.microsoft.com/office/drawing/2014/chart" uri="{C3380CC4-5D6E-409C-BE32-E72D297353CC}">
              <c16:uniqueId val="{00000001-8C66-4963-B35A-1ED8EF566703}"/>
            </c:ext>
          </c:extLst>
        </c:ser>
        <c:ser>
          <c:idx val="10"/>
          <c:order val="9"/>
          <c:tx>
            <c:v>BPA with NaNO3 electrolyte</c:v>
          </c:tx>
          <c:spPr>
            <a:ln w="19050" cap="rnd">
              <a:solidFill>
                <a:srgbClr val="7030A0"/>
              </a:solidFill>
              <a:prstDash val="dashDot"/>
              <a:round/>
            </a:ln>
            <a:effectLst/>
          </c:spPr>
          <c:marker>
            <c:symbol val="triangle"/>
            <c:size val="5"/>
            <c:spPr>
              <a:solidFill>
                <a:srgbClr val="7030A0"/>
              </a:solidFill>
              <a:ln w="9525">
                <a:noFill/>
              </a:ln>
              <a:effectLst/>
            </c:spPr>
          </c:marker>
          <c:xVal>
            <c:numRef>
              <c:f>'[1]Combined Results'!$C$179:$C$186</c:f>
              <c:numCache>
                <c:formatCode>General</c:formatCode>
                <c:ptCount val="8"/>
                <c:pt idx="0">
                  <c:v>0</c:v>
                </c:pt>
                <c:pt idx="1">
                  <c:v>3</c:v>
                </c:pt>
                <c:pt idx="2">
                  <c:v>10</c:v>
                </c:pt>
                <c:pt idx="3">
                  <c:v>20</c:v>
                </c:pt>
                <c:pt idx="4">
                  <c:v>40</c:v>
                </c:pt>
                <c:pt idx="5">
                  <c:v>60</c:v>
                </c:pt>
                <c:pt idx="6">
                  <c:v>90</c:v>
                </c:pt>
                <c:pt idx="7">
                  <c:v>120</c:v>
                </c:pt>
              </c:numCache>
            </c:numRef>
          </c:xVal>
          <c:yVal>
            <c:numRef>
              <c:f>('[1]Combined Results'!$R$19,'[1]Combined Results'!$R$24:$R$30)</c:f>
              <c:numCache>
                <c:formatCode>General</c:formatCode>
                <c:ptCount val="8"/>
                <c:pt idx="0">
                  <c:v>1</c:v>
                </c:pt>
                <c:pt idx="1">
                  <c:v>0.87799892415277025</c:v>
                </c:pt>
                <c:pt idx="2">
                  <c:v>0.80656266810112964</c:v>
                </c:pt>
                <c:pt idx="3">
                  <c:v>0.84260355029585787</c:v>
                </c:pt>
                <c:pt idx="4">
                  <c:v>0.70597095212479832</c:v>
                </c:pt>
                <c:pt idx="5">
                  <c:v>0.63173749327595485</c:v>
                </c:pt>
                <c:pt idx="6">
                  <c:v>0.43980634749865521</c:v>
                </c:pt>
                <c:pt idx="7">
                  <c:v>0.33824636901559979</c:v>
                </c:pt>
              </c:numCache>
            </c:numRef>
          </c:yVal>
          <c:smooth val="0"/>
          <c:extLst>
            <c:ext xmlns:c16="http://schemas.microsoft.com/office/drawing/2014/chart" uri="{C3380CC4-5D6E-409C-BE32-E72D297353CC}">
              <c16:uniqueId val="{00000002-8C66-4963-B35A-1ED8EF566703}"/>
            </c:ext>
          </c:extLst>
        </c:ser>
        <c:ser>
          <c:idx val="1"/>
          <c:order val="11"/>
          <c:tx>
            <c:v>BPA with NaCl electrolyte</c:v>
          </c:tx>
          <c:spPr>
            <a:ln w="19050" cap="rnd">
              <a:solidFill>
                <a:srgbClr val="7030A0"/>
              </a:solidFill>
              <a:round/>
            </a:ln>
            <a:effectLst/>
          </c:spPr>
          <c:marker>
            <c:symbol val="triangle"/>
            <c:size val="5"/>
            <c:spPr>
              <a:solidFill>
                <a:srgbClr val="7030A0"/>
              </a:solidFill>
              <a:ln w="9525">
                <a:noFill/>
              </a:ln>
              <a:effectLst/>
            </c:spPr>
          </c:marker>
          <c:xVal>
            <c:numRef>
              <c:f>'[1]Combined Results'!$C$179:$C$186</c:f>
              <c:numCache>
                <c:formatCode>General</c:formatCode>
                <c:ptCount val="8"/>
                <c:pt idx="0">
                  <c:v>0</c:v>
                </c:pt>
                <c:pt idx="1">
                  <c:v>3</c:v>
                </c:pt>
                <c:pt idx="2">
                  <c:v>10</c:v>
                </c:pt>
                <c:pt idx="3">
                  <c:v>20</c:v>
                </c:pt>
                <c:pt idx="4">
                  <c:v>40</c:v>
                </c:pt>
                <c:pt idx="5">
                  <c:v>60</c:v>
                </c:pt>
                <c:pt idx="6">
                  <c:v>90</c:v>
                </c:pt>
                <c:pt idx="7">
                  <c:v>120</c:v>
                </c:pt>
              </c:numCache>
            </c:numRef>
          </c:xVal>
          <c:yVal>
            <c:numRef>
              <c:f>('[1]Combined Results'!$Y$19,'[1]Combined Results'!$Y$24:$Y$30)</c:f>
              <c:numCache>
                <c:formatCode>General</c:formatCode>
                <c:ptCount val="8"/>
                <c:pt idx="0">
                  <c:v>1</c:v>
                </c:pt>
                <c:pt idx="1">
                  <c:v>2.4995657460482892E-2</c:v>
                </c:pt>
                <c:pt idx="2">
                  <c:v>1.1134271321869027E-2</c:v>
                </c:pt>
                <c:pt idx="3">
                  <c:v>1.0891089108910892E-2</c:v>
                </c:pt>
                <c:pt idx="4">
                  <c:v>9.3972555150251876E-3</c:v>
                </c:pt>
                <c:pt idx="5">
                  <c:v>6.6527705402119148E-3</c:v>
                </c:pt>
                <c:pt idx="6">
                  <c:v>7.6776098662497847E-3</c:v>
                </c:pt>
                <c:pt idx="7">
                  <c:v>8.3724161889873212E-3</c:v>
                </c:pt>
              </c:numCache>
            </c:numRef>
          </c:yVal>
          <c:smooth val="0"/>
          <c:extLst>
            <c:ext xmlns:c16="http://schemas.microsoft.com/office/drawing/2014/chart" uri="{C3380CC4-5D6E-409C-BE32-E72D297353CC}">
              <c16:uniqueId val="{00000003-8C66-4963-B35A-1ED8EF566703}"/>
            </c:ext>
          </c:extLst>
        </c:ser>
        <c:dLbls>
          <c:showLegendKey val="0"/>
          <c:showVal val="0"/>
          <c:showCatName val="0"/>
          <c:showSerName val="0"/>
          <c:showPercent val="0"/>
          <c:showBubbleSize val="0"/>
        </c:dLbls>
        <c:axId val="363983624"/>
        <c:axId val="363984016"/>
        <c:extLst>
          <c:ext xmlns:c15="http://schemas.microsoft.com/office/drawing/2012/chart" uri="{02D57815-91ED-43cb-92C2-25804820EDAC}">
            <c15:filteredScatterSeries>
              <c15:ser>
                <c:idx val="2"/>
                <c:order val="0"/>
                <c:tx>
                  <c:v>Carbamazepine</c:v>
                </c:tx>
                <c:spPr>
                  <a:ln w="19050" cap="rnd">
                    <a:solidFill>
                      <a:schemeClr val="accent3"/>
                    </a:solidFill>
                    <a:round/>
                  </a:ln>
                  <a:effectLst/>
                </c:spPr>
                <c:marker>
                  <c:symbol val="none"/>
                </c:marker>
                <c:xVal>
                  <c:numRef>
                    <c:extLst>
                      <c:ex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c:ext uri="{02D57815-91ED-43cb-92C2-25804820EDAC}">
                        <c15:formulaRef>
                          <c15:sqref>'[1]Combined Results'!$K$37:$K$44</c15:sqref>
                        </c15:formulaRef>
                      </c:ext>
                    </c:extLst>
                    <c:numCache>
                      <c:formatCode>General</c:formatCode>
                      <c:ptCount val="8"/>
                      <c:pt idx="0">
                        <c:v>1</c:v>
                      </c:pt>
                      <c:pt idx="1">
                        <c:v>0.72341179448240955</c:v>
                      </c:pt>
                      <c:pt idx="2">
                        <c:v>0.47626761157512865</c:v>
                      </c:pt>
                      <c:pt idx="3">
                        <c:v>0.14683202564751538</c:v>
                      </c:pt>
                      <c:pt idx="4">
                        <c:v>1.9438116932422169E-2</c:v>
                      </c:pt>
                      <c:pt idx="5">
                        <c:v>0</c:v>
                      </c:pt>
                      <c:pt idx="6">
                        <c:v>0</c:v>
                      </c:pt>
                      <c:pt idx="7">
                        <c:v>0</c:v>
                      </c:pt>
                    </c:numCache>
                  </c:numRef>
                </c:yVal>
                <c:smooth val="0"/>
                <c:extLst>
                  <c:ext xmlns:c16="http://schemas.microsoft.com/office/drawing/2014/chart" uri="{C3380CC4-5D6E-409C-BE32-E72D297353CC}">
                    <c16:uniqueId val="{00000004-8C66-4963-B35A-1ED8EF566703}"/>
                  </c:ext>
                </c:extLst>
              </c15:ser>
            </c15:filteredScatterSeries>
            <c15:filteredScatterSeries>
              <c15:ser>
                <c:idx val="3"/>
                <c:order val="1"/>
                <c:tx>
                  <c:v>Atrazine</c:v>
                </c:tx>
                <c:spPr>
                  <a:ln w="19050" cap="rnd">
                    <a:solidFill>
                      <a:schemeClr val="accent4"/>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Results'!$K$51:$K$58</c15:sqref>
                        </c15:formulaRef>
                      </c:ext>
                    </c:extLst>
                    <c:numCache>
                      <c:formatCode>General</c:formatCode>
                      <c:ptCount val="8"/>
                      <c:pt idx="0">
                        <c:v>1</c:v>
                      </c:pt>
                      <c:pt idx="1">
                        <c:v>0.5535590877677955</c:v>
                      </c:pt>
                      <c:pt idx="2">
                        <c:v>0.20145127850725636</c:v>
                      </c:pt>
                      <c:pt idx="3">
                        <c:v>0.10578783690393917</c:v>
                      </c:pt>
                      <c:pt idx="4">
                        <c:v>5.5805114029025557E-3</c:v>
                      </c:pt>
                      <c:pt idx="5">
                        <c:v>1.5376641326883204E-2</c:v>
                      </c:pt>
                      <c:pt idx="6">
                        <c:v>0</c:v>
                      </c:pt>
                      <c:pt idx="7">
                        <c:v>0</c:v>
                      </c:pt>
                    </c:numCache>
                  </c:numRef>
                </c:yVal>
                <c:smooth val="0"/>
                <c:extLst xmlns:c15="http://schemas.microsoft.com/office/drawing/2012/chart">
                  <c:ext xmlns:c16="http://schemas.microsoft.com/office/drawing/2014/chart" uri="{C3380CC4-5D6E-409C-BE32-E72D297353CC}">
                    <c16:uniqueId val="{00000005-8C66-4963-B35A-1ED8EF566703}"/>
                  </c:ext>
                </c:extLst>
              </c15:ser>
            </c15:filteredScatterSeries>
            <c15:filteredScatterSeries>
              <c15:ser>
                <c:idx val="4"/>
                <c:order val="2"/>
                <c:tx>
                  <c:v>Aldicarb</c:v>
                </c:tx>
                <c:spPr>
                  <a:ln w="19050" cap="rnd">
                    <a:solidFill>
                      <a:schemeClr val="accent5"/>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Results'!$J$65:$J$72</c15:sqref>
                        </c15:formulaRef>
                      </c:ext>
                    </c:extLst>
                    <c:numCache>
                      <c:formatCode>General</c:formatCode>
                      <c:ptCount val="8"/>
                    </c:numCache>
                  </c:numRef>
                </c:yVal>
                <c:smooth val="0"/>
                <c:extLst xmlns:c15="http://schemas.microsoft.com/office/drawing/2012/chart">
                  <c:ext xmlns:c16="http://schemas.microsoft.com/office/drawing/2014/chart" uri="{C3380CC4-5D6E-409C-BE32-E72D297353CC}">
                    <c16:uniqueId val="{00000006-8C66-4963-B35A-1ED8EF566703}"/>
                  </c:ext>
                </c:extLst>
              </c15:ser>
            </c15:filteredScatterSeries>
            <c15:filteredScatterSeries>
              <c15:ser>
                <c:idx val="6"/>
                <c:order val="3"/>
                <c:tx>
                  <c:v>Cyanazine</c:v>
                </c:tx>
                <c:spPr>
                  <a:ln w="19050" cap="rnd">
                    <a:solidFill>
                      <a:schemeClr val="accent1">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Results'!$K$93:$K$100</c15:sqref>
                        </c15:formulaRef>
                      </c:ext>
                    </c:extLst>
                    <c:numCache>
                      <c:formatCode>General</c:formatCode>
                      <c:ptCount val="8"/>
                      <c:pt idx="0">
                        <c:v>1</c:v>
                      </c:pt>
                      <c:pt idx="1">
                        <c:v>0.72324348514578807</c:v>
                      </c:pt>
                      <c:pt idx="2">
                        <c:v>0.43016971324314085</c:v>
                      </c:pt>
                      <c:pt idx="3">
                        <c:v>0.17572033460704328</c:v>
                      </c:pt>
                      <c:pt idx="4">
                        <c:v>2.7815071086784396E-2</c:v>
                      </c:pt>
                      <c:pt idx="5">
                        <c:v>0</c:v>
                      </c:pt>
                      <c:pt idx="6">
                        <c:v>2.1962890288822333E-2</c:v>
                      </c:pt>
                      <c:pt idx="7">
                        <c:v>0</c:v>
                      </c:pt>
                    </c:numCache>
                  </c:numRef>
                </c:yVal>
                <c:smooth val="0"/>
                <c:extLst xmlns:c15="http://schemas.microsoft.com/office/drawing/2012/chart">
                  <c:ext xmlns:c16="http://schemas.microsoft.com/office/drawing/2014/chart" uri="{C3380CC4-5D6E-409C-BE32-E72D297353CC}">
                    <c16:uniqueId val="{00000007-8C66-4963-B35A-1ED8EF566703}"/>
                  </c:ext>
                </c:extLst>
              </c15:ser>
            </c15:filteredScatterSeries>
            <c15:filteredScatterSeries>
              <c15:ser>
                <c:idx val="7"/>
                <c:order val="6"/>
                <c:tx>
                  <c:v>Carbofuran</c:v>
                </c:tx>
                <c:spPr>
                  <a:ln w="19050" cap="rnd">
                    <a:solidFill>
                      <a:schemeClr val="accent2">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Results'!$K$107:$K$114</c15:sqref>
                        </c15:formulaRef>
                      </c:ext>
                    </c:extLst>
                    <c:numCache>
                      <c:formatCode>General</c:formatCode>
                      <c:ptCount val="8"/>
                      <c:pt idx="0">
                        <c:v>1</c:v>
                      </c:pt>
                      <c:pt idx="1">
                        <c:v>0.48828573954557503</c:v>
                      </c:pt>
                      <c:pt idx="2">
                        <c:v>0</c:v>
                      </c:pt>
                      <c:pt idx="3">
                        <c:v>0</c:v>
                      </c:pt>
                      <c:pt idx="4">
                        <c:v>0</c:v>
                      </c:pt>
                      <c:pt idx="5">
                        <c:v>0</c:v>
                      </c:pt>
                      <c:pt idx="6">
                        <c:v>0</c:v>
                      </c:pt>
                      <c:pt idx="7">
                        <c:v>0</c:v>
                      </c:pt>
                    </c:numCache>
                  </c:numRef>
                </c:yVal>
                <c:smooth val="0"/>
                <c:extLst xmlns:c15="http://schemas.microsoft.com/office/drawing/2012/chart">
                  <c:ext xmlns:c16="http://schemas.microsoft.com/office/drawing/2014/chart" uri="{C3380CC4-5D6E-409C-BE32-E72D297353CC}">
                    <c16:uniqueId val="{00000008-8C66-4963-B35A-1ED8EF566703}"/>
                  </c:ext>
                </c:extLst>
              </c15:ser>
            </c15:filteredScatterSeries>
            <c15:filteredScatterSeries>
              <c15:ser>
                <c:idx val="8"/>
                <c:order val="7"/>
                <c:tx>
                  <c:v>DEMP</c:v>
                </c:tx>
                <c:spPr>
                  <a:ln w="19050" cap="rnd">
                    <a:solidFill>
                      <a:schemeClr val="accent3">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Results'!$K$121:$K$128</c15:sqref>
                        </c15:formulaRef>
                      </c:ext>
                    </c:extLst>
                    <c:numCache>
                      <c:formatCode>General</c:formatCode>
                      <c:ptCount val="8"/>
                      <c:pt idx="0">
                        <c:v>1</c:v>
                      </c:pt>
                      <c:pt idx="1">
                        <c:v>0.89075630252100846</c:v>
                      </c:pt>
                      <c:pt idx="2">
                        <c:v>0.47479977906655613</c:v>
                      </c:pt>
                      <c:pt idx="3">
                        <c:v>0.17984376849331282</c:v>
                      </c:pt>
                      <c:pt idx="4">
                        <c:v>2.8898883497060796E-2</c:v>
                      </c:pt>
                      <c:pt idx="5">
                        <c:v>0</c:v>
                      </c:pt>
                      <c:pt idx="6">
                        <c:v>0</c:v>
                      </c:pt>
                      <c:pt idx="7">
                        <c:v>0</c:v>
                      </c:pt>
                    </c:numCache>
                  </c:numRef>
                </c:yVal>
                <c:smooth val="0"/>
                <c:extLst xmlns:c15="http://schemas.microsoft.com/office/drawing/2012/chart">
                  <c:ext xmlns:c16="http://schemas.microsoft.com/office/drawing/2014/chart" uri="{C3380CC4-5D6E-409C-BE32-E72D297353CC}">
                    <c16:uniqueId val="{00000009-8C66-4963-B35A-1ED8EF566703}"/>
                  </c:ext>
                </c:extLst>
              </c15:ser>
            </c15:filteredScatterSeries>
            <c15:filteredScatterSeries>
              <c15:ser>
                <c:idx val="9"/>
                <c:order val="8"/>
                <c:tx>
                  <c:v>Phenylephedrine</c:v>
                </c:tx>
                <c:spPr>
                  <a:ln w="19050" cap="rnd">
                    <a:solidFill>
                      <a:schemeClr val="accent4">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Results'!$J$135:$J$142</c15:sqref>
                        </c15:formulaRef>
                      </c:ext>
                    </c:extLst>
                    <c:numCache>
                      <c:formatCode>General</c:formatCode>
                      <c:ptCount val="8"/>
                    </c:numCache>
                  </c:numRef>
                </c:yVal>
                <c:smooth val="0"/>
                <c:extLst xmlns:c15="http://schemas.microsoft.com/office/drawing/2012/chart">
                  <c:ext xmlns:c16="http://schemas.microsoft.com/office/drawing/2014/chart" uri="{C3380CC4-5D6E-409C-BE32-E72D297353CC}">
                    <c16:uniqueId val="{0000000A-8C66-4963-B35A-1ED8EF566703}"/>
                  </c:ext>
                </c:extLst>
              </c15:ser>
            </c15:filteredScatterSeries>
            <c15:filteredScatterSeries>
              <c15:ser>
                <c:idx val="11"/>
                <c:order val="10"/>
                <c:tx>
                  <c:v>Propanil with NaCl electrolyte</c:v>
                </c:tx>
                <c:spPr>
                  <a:ln w="19050" cap="rnd">
                    <a:solidFill>
                      <a:schemeClr val="accent6">
                        <a:lumMod val="75000"/>
                      </a:schemeClr>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Results'!$Y$78:$Y$81</c15:sqref>
                        </c15:formulaRef>
                      </c:ext>
                    </c:extLst>
                    <c:numCache>
                      <c:formatCode>General</c:formatCode>
                      <c:ptCount val="4"/>
                      <c:pt idx="0">
                        <c:v>0</c:v>
                      </c:pt>
                      <c:pt idx="1">
                        <c:v>30</c:v>
                      </c:pt>
                      <c:pt idx="2">
                        <c:v>60</c:v>
                      </c:pt>
                      <c:pt idx="3">
                        <c:v>120</c:v>
                      </c:pt>
                    </c:numCache>
                  </c:numRef>
                </c:xVal>
                <c:yVal>
                  <c:numRef>
                    <c:extLst xmlns:c15="http://schemas.microsoft.com/office/drawing/2012/chart">
                      <c:ext xmlns:c15="http://schemas.microsoft.com/office/drawing/2012/chart" uri="{02D57815-91ED-43cb-92C2-25804820EDAC}">
                        <c15:formulaRef>
                          <c15:sqref>'[1]Combined Results'!$AB$78:$AB$81</c15:sqref>
                        </c15:formulaRef>
                      </c:ext>
                    </c:extLst>
                    <c:numCache>
                      <c:formatCode>General</c:formatCode>
                      <c:ptCount val="4"/>
                      <c:pt idx="0">
                        <c:v>1</c:v>
                      </c:pt>
                      <c:pt idx="1">
                        <c:v>0.95841008367980629</c:v>
                      </c:pt>
                      <c:pt idx="2">
                        <c:v>0.86307299615809696</c:v>
                      </c:pt>
                      <c:pt idx="3">
                        <c:v>0.64728172201463074</c:v>
                      </c:pt>
                    </c:numCache>
                  </c:numRef>
                </c:yVal>
                <c:smooth val="0"/>
                <c:extLst xmlns:c15="http://schemas.microsoft.com/office/drawing/2012/chart">
                  <c:ext xmlns:c16="http://schemas.microsoft.com/office/drawing/2014/chart" uri="{C3380CC4-5D6E-409C-BE32-E72D297353CC}">
                    <c16:uniqueId val="{0000000B-8C66-4963-B35A-1ED8EF566703}"/>
                  </c:ext>
                </c:extLst>
              </c15:ser>
            </c15:filteredScatterSeries>
            <c15:filteredScatterSeries>
              <c15:ser>
                <c:idx val="5"/>
                <c:order val="12"/>
                <c:tx>
                  <c:v>Propanil with NaNO3 electrolyte</c:v>
                </c:tx>
                <c:spPr>
                  <a:ln w="19050" cap="rnd">
                    <a:solidFill>
                      <a:schemeClr val="accent6">
                        <a:lumMod val="60000"/>
                        <a:lumOff val="4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Results'!$R$75,'[1]Combined Results'!$R$80:$R$86)</c15:sqref>
                        </c15:formulaRef>
                      </c:ext>
                    </c:extLst>
                    <c:numCache>
                      <c:formatCode>General</c:formatCode>
                      <c:ptCount val="8"/>
                      <c:pt idx="0">
                        <c:v>1</c:v>
                      </c:pt>
                      <c:pt idx="1">
                        <c:v>1.0341512775107513</c:v>
                      </c:pt>
                      <c:pt idx="2">
                        <c:v>1.2065519858335441</c:v>
                      </c:pt>
                      <c:pt idx="3">
                        <c:v>0.90677966101694918</c:v>
                      </c:pt>
                      <c:pt idx="4">
                        <c:v>0.22489248671894765</c:v>
                      </c:pt>
                      <c:pt idx="5">
                        <c:v>0.66304072856058693</c:v>
                      </c:pt>
                      <c:pt idx="6">
                        <c:v>0.62762458891980777</c:v>
                      </c:pt>
                      <c:pt idx="7">
                        <c:v>0.50366810017708075</c:v>
                      </c:pt>
                    </c:numCache>
                  </c:numRef>
                </c:yVal>
                <c:smooth val="0"/>
                <c:extLst xmlns:c15="http://schemas.microsoft.com/office/drawing/2012/chart">
                  <c:ext xmlns:c16="http://schemas.microsoft.com/office/drawing/2014/chart" uri="{C3380CC4-5D6E-409C-BE32-E72D297353CC}">
                    <c16:uniqueId val="{0000000C-8C66-4963-B35A-1ED8EF566703}"/>
                  </c:ext>
                </c:extLst>
              </c15:ser>
            </c15:filteredScatterSeries>
          </c:ext>
        </c:extLst>
      </c:scatterChart>
      <c:valAx>
        <c:axId val="363983624"/>
        <c:scaling>
          <c:orientation val="minMax"/>
          <c:max val="120"/>
          <c:min val="0"/>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Reaction Time (minutes)</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3984016"/>
        <c:crosses val="autoZero"/>
        <c:crossBetween val="midCat"/>
        <c:majorUnit val="20"/>
      </c:valAx>
      <c:valAx>
        <c:axId val="363984016"/>
        <c:scaling>
          <c:orientation val="minMax"/>
          <c:max val="1.2"/>
          <c:min val="0"/>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C/C0</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3983624"/>
        <c:crosses val="autoZero"/>
        <c:crossBetween val="midCat"/>
      </c:valAx>
      <c:spPr>
        <a:noFill/>
        <a:ln>
          <a:noFill/>
        </a:ln>
        <a:effectLst/>
      </c:spPr>
    </c:plotArea>
    <c:legend>
      <c:legendPos val="r"/>
      <c:layout>
        <c:manualLayout>
          <c:xMode val="edge"/>
          <c:yMode val="edge"/>
          <c:x val="0.66356604152398313"/>
          <c:y val="0.30610196919682953"/>
          <c:w val="0.33338418569718592"/>
          <c:h val="0.41787821588448754"/>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Alternate Electrolytes</a:t>
            </a:r>
            <a:r>
              <a:rPr lang="en-US" baseline="0">
                <a:solidFill>
                  <a:sysClr val="windowText" lastClr="000000"/>
                </a:solidFill>
              </a:rPr>
              <a:t> with Propanil in BDDE: LCMS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214620533603321"/>
          <c:y val="7.3771345858730047E-2"/>
          <c:w val="0.75651101730122239"/>
          <c:h val="0.75413217819393874"/>
        </c:manualLayout>
      </c:layout>
      <c:scatterChart>
        <c:scatterStyle val="lineMarker"/>
        <c:varyColors val="0"/>
        <c:ser>
          <c:idx val="1"/>
          <c:order val="0"/>
          <c:tx>
            <c:v>NaNO3</c:v>
          </c:tx>
          <c:spPr>
            <a:ln w="19050" cap="rnd">
              <a:solidFill>
                <a:srgbClr val="007E39"/>
              </a:solidFill>
              <a:prstDash val="sysDot"/>
              <a:round/>
            </a:ln>
            <a:effectLst/>
          </c:spPr>
          <c:marker>
            <c:symbol val="circle"/>
            <c:size val="5"/>
            <c:spPr>
              <a:solidFill>
                <a:srgbClr val="007E39"/>
              </a:solidFill>
              <a:ln w="9525">
                <a:noFill/>
              </a:ln>
              <a:effectLst/>
            </c:spPr>
          </c:marker>
          <c:xVal>
            <c:numRef>
              <c:f>'[1]Combined Results'!$BD$75:$BD$82</c:f>
              <c:numCache>
                <c:formatCode>General</c:formatCode>
                <c:ptCount val="8"/>
                <c:pt idx="0">
                  <c:v>0</c:v>
                </c:pt>
                <c:pt idx="1">
                  <c:v>3</c:v>
                </c:pt>
                <c:pt idx="2">
                  <c:v>10</c:v>
                </c:pt>
                <c:pt idx="3">
                  <c:v>20</c:v>
                </c:pt>
                <c:pt idx="4">
                  <c:v>40</c:v>
                </c:pt>
                <c:pt idx="5">
                  <c:v>60</c:v>
                </c:pt>
                <c:pt idx="6">
                  <c:v>90</c:v>
                </c:pt>
                <c:pt idx="7">
                  <c:v>120</c:v>
                </c:pt>
              </c:numCache>
            </c:numRef>
          </c:xVal>
          <c:yVal>
            <c:numRef>
              <c:f>('[1]Combined Results'!$BG$75,'[1]Combined Results'!$BG$80:$BG$86)</c:f>
              <c:numCache>
                <c:formatCode>General</c:formatCode>
                <c:ptCount val="8"/>
                <c:pt idx="0">
                  <c:v>1</c:v>
                </c:pt>
                <c:pt idx="1">
                  <c:v>0.95686118830223643</c:v>
                </c:pt>
                <c:pt idx="2">
                  <c:v>0.67579727405054923</c:v>
                </c:pt>
                <c:pt idx="3">
                  <c:v>0.87283313484186842</c:v>
                </c:pt>
                <c:pt idx="4">
                  <c:v>0.591901548233426</c:v>
                </c:pt>
                <c:pt idx="5">
                  <c:v>0.70292444091570738</c:v>
                </c:pt>
                <c:pt idx="6">
                  <c:v>0.44197432843721052</c:v>
                </c:pt>
                <c:pt idx="7">
                  <c:v>0.43601958449120026</c:v>
                </c:pt>
              </c:numCache>
            </c:numRef>
          </c:yVal>
          <c:smooth val="0"/>
          <c:extLst>
            <c:ext xmlns:c16="http://schemas.microsoft.com/office/drawing/2014/chart" uri="{C3380CC4-5D6E-409C-BE32-E72D297353CC}">
              <c16:uniqueId val="{00000000-9546-4118-B9FD-88910CBB69EF}"/>
            </c:ext>
          </c:extLst>
        </c:ser>
        <c:ser>
          <c:idx val="0"/>
          <c:order val="1"/>
          <c:tx>
            <c:v>NaCl</c:v>
          </c:tx>
          <c:spPr>
            <a:ln w="19050" cap="rnd">
              <a:solidFill>
                <a:schemeClr val="accent1"/>
              </a:solidFill>
              <a:prstDash val="sysDot"/>
              <a:round/>
            </a:ln>
            <a:effectLst/>
          </c:spPr>
          <c:marker>
            <c:symbol val="circle"/>
            <c:size val="5"/>
            <c:spPr>
              <a:solidFill>
                <a:schemeClr val="accent1"/>
              </a:solidFill>
              <a:ln w="9525">
                <a:noFill/>
              </a:ln>
              <a:effectLst/>
            </c:spPr>
          </c:marker>
          <c:xVal>
            <c:numRef>
              <c:f>'[1]Combined Results'!$BD$75:$BD$82</c:f>
              <c:numCache>
                <c:formatCode>General</c:formatCode>
                <c:ptCount val="8"/>
                <c:pt idx="0">
                  <c:v>0</c:v>
                </c:pt>
                <c:pt idx="1">
                  <c:v>3</c:v>
                </c:pt>
                <c:pt idx="2">
                  <c:v>10</c:v>
                </c:pt>
                <c:pt idx="3">
                  <c:v>20</c:v>
                </c:pt>
                <c:pt idx="4">
                  <c:v>40</c:v>
                </c:pt>
                <c:pt idx="5">
                  <c:v>60</c:v>
                </c:pt>
                <c:pt idx="6">
                  <c:v>90</c:v>
                </c:pt>
                <c:pt idx="7">
                  <c:v>120</c:v>
                </c:pt>
              </c:numCache>
            </c:numRef>
          </c:xVal>
          <c:yVal>
            <c:numRef>
              <c:f>('[1]Combined Results'!$BT$75,'[1]Combined Results'!$BT$80:$BT$86)</c:f>
              <c:numCache>
                <c:formatCode>General</c:formatCode>
                <c:ptCount val="8"/>
                <c:pt idx="0">
                  <c:v>1</c:v>
                </c:pt>
                <c:pt idx="1">
                  <c:v>0.88149322063743618</c:v>
                </c:pt>
                <c:pt idx="2">
                  <c:v>0.78851910547631621</c:v>
                </c:pt>
                <c:pt idx="3">
                  <c:v>1.1540764219052653</c:v>
                </c:pt>
                <c:pt idx="4">
                  <c:v>0.80595175206902614</c:v>
                </c:pt>
                <c:pt idx="5">
                  <c:v>0.90420848740975512</c:v>
                </c:pt>
                <c:pt idx="6">
                  <c:v>0.64536009860890997</c:v>
                </c:pt>
                <c:pt idx="7">
                  <c:v>0.63726008100017606</c:v>
                </c:pt>
              </c:numCache>
            </c:numRef>
          </c:yVal>
          <c:smooth val="0"/>
          <c:extLst>
            <c:ext xmlns:c16="http://schemas.microsoft.com/office/drawing/2014/chart" uri="{C3380CC4-5D6E-409C-BE32-E72D297353CC}">
              <c16:uniqueId val="{00000001-9546-4118-B9FD-88910CBB69EF}"/>
            </c:ext>
          </c:extLst>
        </c:ser>
        <c:ser>
          <c:idx val="2"/>
          <c:order val="2"/>
          <c:tx>
            <c:v>Na2SO4</c:v>
          </c:tx>
          <c:spPr>
            <a:ln w="19050" cap="rnd">
              <a:solidFill>
                <a:schemeClr val="accent2"/>
              </a:solidFill>
              <a:prstDash val="sysDot"/>
              <a:round/>
            </a:ln>
            <a:effectLst/>
          </c:spPr>
          <c:marker>
            <c:symbol val="circle"/>
            <c:size val="5"/>
            <c:spPr>
              <a:solidFill>
                <a:schemeClr val="accent2"/>
              </a:solidFill>
              <a:ln w="9525">
                <a:noFill/>
              </a:ln>
              <a:effectLst/>
            </c:spPr>
          </c:marker>
          <c:xVal>
            <c:numRef>
              <c:f>'[1]Combined Results'!$BD$75:$BD$82</c:f>
              <c:numCache>
                <c:formatCode>General</c:formatCode>
                <c:ptCount val="8"/>
                <c:pt idx="0">
                  <c:v>0</c:v>
                </c:pt>
                <c:pt idx="1">
                  <c:v>3</c:v>
                </c:pt>
                <c:pt idx="2">
                  <c:v>10</c:v>
                </c:pt>
                <c:pt idx="3">
                  <c:v>20</c:v>
                </c:pt>
                <c:pt idx="4">
                  <c:v>40</c:v>
                </c:pt>
                <c:pt idx="5">
                  <c:v>60</c:v>
                </c:pt>
                <c:pt idx="6">
                  <c:v>90</c:v>
                </c:pt>
                <c:pt idx="7">
                  <c:v>120</c:v>
                </c:pt>
              </c:numCache>
            </c:numRef>
          </c:xVal>
          <c:yVal>
            <c:numRef>
              <c:f>('[1]Combined Results'!$BN$75,'[1]Combined Results'!$BN$80:$BN$86)</c:f>
              <c:numCache>
                <c:formatCode>General</c:formatCode>
                <c:ptCount val="8"/>
                <c:pt idx="0">
                  <c:v>1</c:v>
                </c:pt>
                <c:pt idx="1">
                  <c:v>0.58251513113651665</c:v>
                </c:pt>
                <c:pt idx="2">
                  <c:v>0.93732347007397465</c:v>
                </c:pt>
                <c:pt idx="3">
                  <c:v>0.78816408876933441</c:v>
                </c:pt>
                <c:pt idx="4">
                  <c:v>0.33073301950235379</c:v>
                </c:pt>
                <c:pt idx="5">
                  <c:v>0.23039677202420986</c:v>
                </c:pt>
                <c:pt idx="6">
                  <c:v>2.8110289172831208E-2</c:v>
                </c:pt>
                <c:pt idx="7">
                  <c:v>0</c:v>
                </c:pt>
              </c:numCache>
            </c:numRef>
          </c:yVal>
          <c:smooth val="0"/>
          <c:extLst>
            <c:ext xmlns:c16="http://schemas.microsoft.com/office/drawing/2014/chart" uri="{C3380CC4-5D6E-409C-BE32-E72D297353CC}">
              <c16:uniqueId val="{00000002-9546-4118-B9FD-88910CBB69EF}"/>
            </c:ext>
          </c:extLst>
        </c:ser>
        <c:ser>
          <c:idx val="3"/>
          <c:order val="3"/>
          <c:tx>
            <c:v>NaH2PO4</c:v>
          </c:tx>
          <c:spPr>
            <a:ln w="19050" cap="rnd">
              <a:solidFill>
                <a:srgbClr val="BD076F"/>
              </a:solidFill>
              <a:prstDash val="sysDot"/>
              <a:round/>
            </a:ln>
            <a:effectLst/>
          </c:spPr>
          <c:marker>
            <c:symbol val="circle"/>
            <c:size val="5"/>
            <c:spPr>
              <a:solidFill>
                <a:srgbClr val="BD076F"/>
              </a:solidFill>
              <a:ln w="9525">
                <a:noFill/>
              </a:ln>
              <a:effectLst/>
            </c:spPr>
          </c:marker>
          <c:xVal>
            <c:numRef>
              <c:f>'[1]Combined Results'!$BD$75:$BD$82</c:f>
              <c:numCache>
                <c:formatCode>General</c:formatCode>
                <c:ptCount val="8"/>
                <c:pt idx="0">
                  <c:v>0</c:v>
                </c:pt>
                <c:pt idx="1">
                  <c:v>3</c:v>
                </c:pt>
                <c:pt idx="2">
                  <c:v>10</c:v>
                </c:pt>
                <c:pt idx="3">
                  <c:v>20</c:v>
                </c:pt>
                <c:pt idx="4">
                  <c:v>40</c:v>
                </c:pt>
                <c:pt idx="5">
                  <c:v>60</c:v>
                </c:pt>
                <c:pt idx="6">
                  <c:v>90</c:v>
                </c:pt>
                <c:pt idx="7">
                  <c:v>120</c:v>
                </c:pt>
              </c:numCache>
            </c:numRef>
          </c:xVal>
          <c:yVal>
            <c:numRef>
              <c:f>('[1]Combined Results'!$BZ$75,'[1]Combined Results'!$BZ$80:$BZ$86)</c:f>
              <c:numCache>
                <c:formatCode>General</c:formatCode>
                <c:ptCount val="8"/>
                <c:pt idx="0">
                  <c:v>1</c:v>
                </c:pt>
                <c:pt idx="1">
                  <c:v>0.93182459116357819</c:v>
                </c:pt>
                <c:pt idx="2">
                  <c:v>0.88408169172664286</c:v>
                </c:pt>
                <c:pt idx="3">
                  <c:v>0.8342104058939277</c:v>
                </c:pt>
                <c:pt idx="4">
                  <c:v>0.71846449691862868</c:v>
                </c:pt>
                <c:pt idx="5">
                  <c:v>0.62628919024475382</c:v>
                </c:pt>
                <c:pt idx="6">
                  <c:v>0.44306310984921449</c:v>
                </c:pt>
                <c:pt idx="7">
                  <c:v>0.2658778157221775</c:v>
                </c:pt>
              </c:numCache>
            </c:numRef>
          </c:yVal>
          <c:smooth val="0"/>
          <c:extLst>
            <c:ext xmlns:c16="http://schemas.microsoft.com/office/drawing/2014/chart" uri="{C3380CC4-5D6E-409C-BE32-E72D297353CC}">
              <c16:uniqueId val="{00000003-9546-4118-B9FD-88910CBB69EF}"/>
            </c:ext>
          </c:extLst>
        </c:ser>
        <c:ser>
          <c:idx val="4"/>
          <c:order val="4"/>
          <c:tx>
            <c:v>NaNO3 Higher Current </c:v>
          </c:tx>
          <c:spPr>
            <a:ln w="19050" cap="rnd">
              <a:solidFill>
                <a:srgbClr val="7030A0"/>
              </a:solidFill>
              <a:prstDash val="sysDot"/>
              <a:round/>
            </a:ln>
            <a:effectLst/>
          </c:spPr>
          <c:marker>
            <c:symbol val="circle"/>
            <c:size val="5"/>
            <c:spPr>
              <a:solidFill>
                <a:srgbClr val="7030A0"/>
              </a:solidFill>
              <a:ln w="9525">
                <a:noFill/>
              </a:ln>
              <a:effectLst/>
            </c:spPr>
          </c:marker>
          <c:xVal>
            <c:numRef>
              <c:f>'[1]Combined Results'!$BD$75:$BD$82</c:f>
              <c:numCache>
                <c:formatCode>General</c:formatCode>
                <c:ptCount val="8"/>
                <c:pt idx="0">
                  <c:v>0</c:v>
                </c:pt>
                <c:pt idx="1">
                  <c:v>3</c:v>
                </c:pt>
                <c:pt idx="2">
                  <c:v>10</c:v>
                </c:pt>
                <c:pt idx="3">
                  <c:v>20</c:v>
                </c:pt>
                <c:pt idx="4">
                  <c:v>40</c:v>
                </c:pt>
                <c:pt idx="5">
                  <c:v>60</c:v>
                </c:pt>
                <c:pt idx="6">
                  <c:v>90</c:v>
                </c:pt>
                <c:pt idx="7">
                  <c:v>120</c:v>
                </c:pt>
              </c:numCache>
            </c:numRef>
          </c:xVal>
          <c:yVal>
            <c:numRef>
              <c:f>('[1]Combined Results'!$CI$75,'[1]Combined Results'!$CI$80:$CI$86)</c:f>
              <c:numCache>
                <c:formatCode>General</c:formatCode>
                <c:ptCount val="8"/>
                <c:pt idx="0">
                  <c:v>1</c:v>
                </c:pt>
                <c:pt idx="1">
                  <c:v>0.9546432235707113</c:v>
                </c:pt>
                <c:pt idx="2">
                  <c:v>0.90887055800099736</c:v>
                </c:pt>
                <c:pt idx="3">
                  <c:v>0.86749735731713695</c:v>
                </c:pt>
                <c:pt idx="4">
                  <c:v>0.78423549683732618</c:v>
                </c:pt>
                <c:pt idx="5">
                  <c:v>0.67051726665019684</c:v>
                </c:pt>
                <c:pt idx="6">
                  <c:v>0.58375686178237762</c:v>
                </c:pt>
                <c:pt idx="7">
                  <c:v>0.49808667689039221</c:v>
                </c:pt>
              </c:numCache>
            </c:numRef>
          </c:yVal>
          <c:smooth val="0"/>
          <c:extLst>
            <c:ext xmlns:c16="http://schemas.microsoft.com/office/drawing/2014/chart" uri="{C3380CC4-5D6E-409C-BE32-E72D297353CC}">
              <c16:uniqueId val="{00000004-9546-4118-B9FD-88910CBB69EF}"/>
            </c:ext>
          </c:extLst>
        </c:ser>
        <c:dLbls>
          <c:showLegendKey val="0"/>
          <c:showVal val="0"/>
          <c:showCatName val="0"/>
          <c:showSerName val="0"/>
          <c:showPercent val="0"/>
          <c:showBubbleSize val="0"/>
        </c:dLbls>
        <c:axId val="365649368"/>
        <c:axId val="365649760"/>
      </c:scatterChart>
      <c:valAx>
        <c:axId val="365649368"/>
        <c:scaling>
          <c:orientation val="minMax"/>
          <c:max val="120"/>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Reaction time (min)</a:t>
                </a:r>
              </a:p>
            </c:rich>
          </c:tx>
          <c:layout>
            <c:manualLayout>
              <c:xMode val="edge"/>
              <c:yMode val="edge"/>
              <c:x val="0.37596184631621654"/>
              <c:y val="0.8920692541439124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5649760"/>
        <c:crosses val="autoZero"/>
        <c:crossBetween val="midCat"/>
      </c:valAx>
      <c:valAx>
        <c:axId val="36564976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C/C0</a:t>
                </a:r>
              </a:p>
            </c:rich>
          </c:tx>
          <c:layout>
            <c:manualLayout>
              <c:xMode val="edge"/>
              <c:yMode val="edge"/>
              <c:x val="2.1401427645246662E-2"/>
              <c:y val="0.411720688586616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5649368"/>
        <c:crosses val="autoZero"/>
        <c:crossBetween val="midCat"/>
      </c:valAx>
      <c:spPr>
        <a:noFill/>
        <a:ln>
          <a:noFill/>
        </a:ln>
        <a:effectLst/>
      </c:spPr>
    </c:plotArea>
    <c:legend>
      <c:legendPos val="b"/>
      <c:layout>
        <c:manualLayout>
          <c:xMode val="edge"/>
          <c:yMode val="edge"/>
          <c:x val="0.68879767216869192"/>
          <c:y val="0.15385803084808131"/>
          <c:w val="0.30130072742444119"/>
          <c:h val="0.22475271225089233"/>
        </c:manualLayout>
      </c:layout>
      <c:overlay val="1"/>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Alternate Electrolytes</a:t>
            </a:r>
            <a:r>
              <a:rPr lang="en-US" baseline="0">
                <a:solidFill>
                  <a:sysClr val="windowText" lastClr="000000"/>
                </a:solidFill>
              </a:rPr>
              <a:t> with Propanil in BDDE: Microtox</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214620533603321"/>
          <c:y val="0.14845825011013264"/>
          <c:w val="0.70146840208481931"/>
          <c:h val="0.67944508124152625"/>
        </c:manualLayout>
      </c:layout>
      <c:scatterChart>
        <c:scatterStyle val="lineMarker"/>
        <c:varyColors val="0"/>
        <c:ser>
          <c:idx val="1"/>
          <c:order val="0"/>
          <c:tx>
            <c:v>NaNO3</c:v>
          </c:tx>
          <c:spPr>
            <a:ln w="19050" cap="rnd">
              <a:solidFill>
                <a:srgbClr val="007E39"/>
              </a:solidFill>
              <a:prstDash val="sysDot"/>
              <a:round/>
            </a:ln>
            <a:effectLst/>
          </c:spPr>
          <c:marker>
            <c:symbol val="circle"/>
            <c:size val="5"/>
            <c:spPr>
              <a:solidFill>
                <a:srgbClr val="007E39"/>
              </a:solidFill>
              <a:ln w="9525">
                <a:noFill/>
              </a:ln>
              <a:effectLst/>
            </c:spPr>
          </c:marker>
          <c:xVal>
            <c:numRef>
              <c:f>('[1]Combined Results'!$BD$75,'[1]Combined Results'!$BD$77,'[1]Combined Results'!$BD$79,'[1]Combined Results'!$BD$81:$BD$82)</c:f>
              <c:numCache>
                <c:formatCode>General</c:formatCode>
                <c:ptCount val="5"/>
                <c:pt idx="0">
                  <c:v>0</c:v>
                </c:pt>
                <c:pt idx="1">
                  <c:v>10</c:v>
                </c:pt>
                <c:pt idx="2">
                  <c:v>40</c:v>
                </c:pt>
                <c:pt idx="3">
                  <c:v>90</c:v>
                </c:pt>
                <c:pt idx="4">
                  <c:v>120</c:v>
                </c:pt>
              </c:numCache>
            </c:numRef>
          </c:xVal>
          <c:yVal>
            <c:numRef>
              <c:f>('[1]Combined Results'!$BH$75,'[1]Combined Results'!$BH$81,'[1]Combined Results'!$BH$83,'[1]Combined Results'!$BH$85:$BH$86)</c:f>
              <c:numCache>
                <c:formatCode>General</c:formatCode>
                <c:ptCount val="5"/>
                <c:pt idx="0">
                  <c:v>0.23</c:v>
                </c:pt>
                <c:pt idx="1">
                  <c:v>0.44</c:v>
                </c:pt>
                <c:pt idx="2">
                  <c:v>0.31</c:v>
                </c:pt>
                <c:pt idx="3">
                  <c:v>0.28000000000000003</c:v>
                </c:pt>
                <c:pt idx="4">
                  <c:v>0.32</c:v>
                </c:pt>
              </c:numCache>
            </c:numRef>
          </c:yVal>
          <c:smooth val="0"/>
          <c:extLst>
            <c:ext xmlns:c16="http://schemas.microsoft.com/office/drawing/2014/chart" uri="{C3380CC4-5D6E-409C-BE32-E72D297353CC}">
              <c16:uniqueId val="{00000000-75CE-4A2F-809C-F905A99201B6}"/>
            </c:ext>
          </c:extLst>
        </c:ser>
        <c:ser>
          <c:idx val="0"/>
          <c:order val="1"/>
          <c:tx>
            <c:v>NaCl</c:v>
          </c:tx>
          <c:spPr>
            <a:ln w="19050" cap="rnd">
              <a:solidFill>
                <a:schemeClr val="accent1"/>
              </a:solidFill>
              <a:prstDash val="sysDot"/>
              <a:round/>
            </a:ln>
            <a:effectLst/>
          </c:spPr>
          <c:marker>
            <c:symbol val="circle"/>
            <c:size val="5"/>
            <c:spPr>
              <a:solidFill>
                <a:schemeClr val="accent1"/>
              </a:solidFill>
              <a:ln w="9525">
                <a:noFill/>
              </a:ln>
              <a:effectLst/>
            </c:spPr>
          </c:marker>
          <c:xVal>
            <c:numRef>
              <c:f>('[1]Combined Results'!$BD$75,'[1]Combined Results'!$BD$77,'[1]Combined Results'!$BD$79,'[1]Combined Results'!$BD$81:$BD$82)</c:f>
              <c:numCache>
                <c:formatCode>General</c:formatCode>
                <c:ptCount val="5"/>
                <c:pt idx="0">
                  <c:v>0</c:v>
                </c:pt>
                <c:pt idx="1">
                  <c:v>10</c:v>
                </c:pt>
                <c:pt idx="2">
                  <c:v>40</c:v>
                </c:pt>
                <c:pt idx="3">
                  <c:v>90</c:v>
                </c:pt>
                <c:pt idx="4">
                  <c:v>120</c:v>
                </c:pt>
              </c:numCache>
            </c:numRef>
          </c:xVal>
          <c:yVal>
            <c:numRef>
              <c:f>('[1]Combined Results'!$BU$75,'[1]Combined Results'!$BU$81,'[1]Combined Results'!$BU$83,'[1]Combined Results'!$BU$85:$BU$86)</c:f>
              <c:numCache>
                <c:formatCode>General</c:formatCode>
                <c:ptCount val="5"/>
                <c:pt idx="0">
                  <c:v>0.23</c:v>
                </c:pt>
                <c:pt idx="1">
                  <c:v>0.24</c:v>
                </c:pt>
                <c:pt idx="2">
                  <c:v>0.21</c:v>
                </c:pt>
                <c:pt idx="3">
                  <c:v>0.1</c:v>
                </c:pt>
                <c:pt idx="4">
                  <c:v>0.11</c:v>
                </c:pt>
              </c:numCache>
            </c:numRef>
          </c:yVal>
          <c:smooth val="0"/>
          <c:extLst>
            <c:ext xmlns:c16="http://schemas.microsoft.com/office/drawing/2014/chart" uri="{C3380CC4-5D6E-409C-BE32-E72D297353CC}">
              <c16:uniqueId val="{00000001-75CE-4A2F-809C-F905A99201B6}"/>
            </c:ext>
          </c:extLst>
        </c:ser>
        <c:ser>
          <c:idx val="2"/>
          <c:order val="2"/>
          <c:tx>
            <c:v>Na2SO4</c:v>
          </c:tx>
          <c:spPr>
            <a:ln w="19050" cap="rnd">
              <a:solidFill>
                <a:schemeClr val="accent2"/>
              </a:solidFill>
              <a:prstDash val="sysDot"/>
              <a:round/>
            </a:ln>
            <a:effectLst/>
          </c:spPr>
          <c:marker>
            <c:symbol val="circle"/>
            <c:size val="5"/>
            <c:spPr>
              <a:solidFill>
                <a:schemeClr val="accent2"/>
              </a:solidFill>
              <a:ln w="9525">
                <a:noFill/>
              </a:ln>
              <a:effectLst/>
            </c:spPr>
          </c:marker>
          <c:xVal>
            <c:numRef>
              <c:f>('[1]Combined Results'!$BD$75,'[1]Combined Results'!$BD$77,'[1]Combined Results'!$BD$79,'[1]Combined Results'!$BD$81:$BD$82)</c:f>
              <c:numCache>
                <c:formatCode>General</c:formatCode>
                <c:ptCount val="5"/>
                <c:pt idx="0">
                  <c:v>0</c:v>
                </c:pt>
                <c:pt idx="1">
                  <c:v>10</c:v>
                </c:pt>
                <c:pt idx="2">
                  <c:v>40</c:v>
                </c:pt>
                <c:pt idx="3">
                  <c:v>90</c:v>
                </c:pt>
                <c:pt idx="4">
                  <c:v>120</c:v>
                </c:pt>
              </c:numCache>
            </c:numRef>
          </c:xVal>
          <c:yVal>
            <c:numRef>
              <c:f>('[1]Combined Results'!$BO$75,'[1]Combined Results'!$BO$81,'[1]Combined Results'!$BO$83,'[1]Combined Results'!$BO$85:$BO$86)</c:f>
              <c:numCache>
                <c:formatCode>General</c:formatCode>
                <c:ptCount val="5"/>
                <c:pt idx="0">
                  <c:v>0.49</c:v>
                </c:pt>
                <c:pt idx="1">
                  <c:v>0.25</c:v>
                </c:pt>
                <c:pt idx="2">
                  <c:v>0.17</c:v>
                </c:pt>
                <c:pt idx="3">
                  <c:v>7.0000000000000007E-2</c:v>
                </c:pt>
                <c:pt idx="4">
                  <c:v>0.05</c:v>
                </c:pt>
              </c:numCache>
            </c:numRef>
          </c:yVal>
          <c:smooth val="0"/>
          <c:extLst>
            <c:ext xmlns:c16="http://schemas.microsoft.com/office/drawing/2014/chart" uri="{C3380CC4-5D6E-409C-BE32-E72D297353CC}">
              <c16:uniqueId val="{00000002-75CE-4A2F-809C-F905A99201B6}"/>
            </c:ext>
          </c:extLst>
        </c:ser>
        <c:ser>
          <c:idx val="3"/>
          <c:order val="3"/>
          <c:tx>
            <c:v>NaH2PO4</c:v>
          </c:tx>
          <c:spPr>
            <a:ln w="19050" cap="rnd">
              <a:solidFill>
                <a:srgbClr val="BD076F"/>
              </a:solidFill>
              <a:prstDash val="sysDot"/>
              <a:round/>
            </a:ln>
            <a:effectLst/>
          </c:spPr>
          <c:marker>
            <c:symbol val="circle"/>
            <c:size val="5"/>
            <c:spPr>
              <a:solidFill>
                <a:srgbClr val="BD076F"/>
              </a:solidFill>
              <a:ln w="9525">
                <a:noFill/>
              </a:ln>
              <a:effectLst/>
            </c:spPr>
          </c:marker>
          <c:xVal>
            <c:numRef>
              <c:f>('[1]Combined Results'!$BD$75,'[1]Combined Results'!$BD$77,'[1]Combined Results'!$BD$79,'[1]Combined Results'!$BD$81:$BD$82)</c:f>
              <c:numCache>
                <c:formatCode>General</c:formatCode>
                <c:ptCount val="5"/>
                <c:pt idx="0">
                  <c:v>0</c:v>
                </c:pt>
                <c:pt idx="1">
                  <c:v>10</c:v>
                </c:pt>
                <c:pt idx="2">
                  <c:v>40</c:v>
                </c:pt>
                <c:pt idx="3">
                  <c:v>90</c:v>
                </c:pt>
                <c:pt idx="4">
                  <c:v>120</c:v>
                </c:pt>
              </c:numCache>
            </c:numRef>
          </c:xVal>
          <c:yVal>
            <c:numRef>
              <c:f>('[1]Combined Results'!$CA$75,'[1]Combined Results'!$CA$81,'[1]Combined Results'!$CA$83,'[1]Combined Results'!$CA$85:$CA$86)</c:f>
              <c:numCache>
                <c:formatCode>General</c:formatCode>
                <c:ptCount val="5"/>
                <c:pt idx="0">
                  <c:v>0.34</c:v>
                </c:pt>
                <c:pt idx="1">
                  <c:v>0.71</c:v>
                </c:pt>
                <c:pt idx="2">
                  <c:v>0.86</c:v>
                </c:pt>
                <c:pt idx="3">
                  <c:v>0.94</c:v>
                </c:pt>
                <c:pt idx="4">
                  <c:v>0.92</c:v>
                </c:pt>
              </c:numCache>
            </c:numRef>
          </c:yVal>
          <c:smooth val="0"/>
          <c:extLst>
            <c:ext xmlns:c16="http://schemas.microsoft.com/office/drawing/2014/chart" uri="{C3380CC4-5D6E-409C-BE32-E72D297353CC}">
              <c16:uniqueId val="{00000003-75CE-4A2F-809C-F905A99201B6}"/>
            </c:ext>
          </c:extLst>
        </c:ser>
        <c:ser>
          <c:idx val="4"/>
          <c:order val="4"/>
          <c:tx>
            <c:v>NaNO3 Higher Current </c:v>
          </c:tx>
          <c:spPr>
            <a:ln w="19050" cap="rnd">
              <a:solidFill>
                <a:srgbClr val="7030A0"/>
              </a:solidFill>
              <a:prstDash val="sysDot"/>
              <a:round/>
            </a:ln>
            <a:effectLst/>
          </c:spPr>
          <c:marker>
            <c:symbol val="circle"/>
            <c:size val="5"/>
            <c:spPr>
              <a:solidFill>
                <a:srgbClr val="7030A0"/>
              </a:solidFill>
              <a:ln w="9525">
                <a:noFill/>
              </a:ln>
              <a:effectLst/>
            </c:spPr>
          </c:marker>
          <c:xVal>
            <c:numRef>
              <c:f>('[1]Combined Results'!$BD$75,'[1]Combined Results'!$BD$77,'[1]Combined Results'!$BD$79,'[1]Combined Results'!$BD$81:$BD$82)</c:f>
              <c:numCache>
                <c:formatCode>General</c:formatCode>
                <c:ptCount val="5"/>
                <c:pt idx="0">
                  <c:v>0</c:v>
                </c:pt>
                <c:pt idx="1">
                  <c:v>10</c:v>
                </c:pt>
                <c:pt idx="2">
                  <c:v>40</c:v>
                </c:pt>
                <c:pt idx="3">
                  <c:v>90</c:v>
                </c:pt>
                <c:pt idx="4">
                  <c:v>120</c:v>
                </c:pt>
              </c:numCache>
            </c:numRef>
          </c:xVal>
          <c:yVal>
            <c:numRef>
              <c:f>('[1]Combined Results'!$CJ$75,'[1]Combined Results'!$CJ$81,'[1]Combined Results'!$CJ$83,'[1]Combined Results'!$CJ$85:$CJ$86)</c:f>
              <c:numCache>
                <c:formatCode>General</c:formatCode>
                <c:ptCount val="5"/>
                <c:pt idx="0">
                  <c:v>0.27</c:v>
                </c:pt>
                <c:pt idx="1">
                  <c:v>0.52</c:v>
                </c:pt>
                <c:pt idx="2">
                  <c:v>0.27</c:v>
                </c:pt>
                <c:pt idx="3">
                  <c:v>0.25</c:v>
                </c:pt>
                <c:pt idx="4">
                  <c:v>0.28999999999999998</c:v>
                </c:pt>
              </c:numCache>
            </c:numRef>
          </c:yVal>
          <c:smooth val="0"/>
          <c:extLst>
            <c:ext xmlns:c16="http://schemas.microsoft.com/office/drawing/2014/chart" uri="{C3380CC4-5D6E-409C-BE32-E72D297353CC}">
              <c16:uniqueId val="{00000004-75CE-4A2F-809C-F905A99201B6}"/>
            </c:ext>
          </c:extLst>
        </c:ser>
        <c:ser>
          <c:idx val="5"/>
          <c:order val="5"/>
          <c:tx>
            <c:v>NaH2PO4 Quenched</c:v>
          </c:tx>
          <c:spPr>
            <a:ln w="19050" cap="rnd">
              <a:solidFill>
                <a:srgbClr val="BD076F"/>
              </a:solidFill>
              <a:prstDash val="lgDashDot"/>
              <a:round/>
            </a:ln>
            <a:effectLst/>
          </c:spPr>
          <c:marker>
            <c:symbol val="circle"/>
            <c:size val="5"/>
            <c:spPr>
              <a:solidFill>
                <a:srgbClr val="BD076F"/>
              </a:solidFill>
              <a:ln w="9525">
                <a:noFill/>
              </a:ln>
              <a:effectLst/>
            </c:spPr>
          </c:marker>
          <c:xVal>
            <c:numRef>
              <c:f>('[1]Combined Results'!$BD$75,'[1]Combined Results'!$BD$77,'[1]Combined Results'!$BD$79,'[1]Combined Results'!$BD$81:$BD$82)</c:f>
              <c:numCache>
                <c:formatCode>General</c:formatCode>
                <c:ptCount val="5"/>
                <c:pt idx="0">
                  <c:v>0</c:v>
                </c:pt>
                <c:pt idx="1">
                  <c:v>10</c:v>
                </c:pt>
                <c:pt idx="2">
                  <c:v>40</c:v>
                </c:pt>
                <c:pt idx="3">
                  <c:v>90</c:v>
                </c:pt>
                <c:pt idx="4">
                  <c:v>120</c:v>
                </c:pt>
              </c:numCache>
            </c:numRef>
          </c:xVal>
          <c:yVal>
            <c:numRef>
              <c:f>('[1]Combined Results'!$CE$75,'[1]Combined Results'!$CE$81,'[1]Combined Results'!$CE$83,'[1]Combined Results'!$CE$85:$CE$86)</c:f>
              <c:numCache>
                <c:formatCode>General</c:formatCode>
                <c:ptCount val="5"/>
                <c:pt idx="0">
                  <c:v>0.33</c:v>
                </c:pt>
                <c:pt idx="1">
                  <c:v>0.31</c:v>
                </c:pt>
                <c:pt idx="2">
                  <c:v>0.28999999999999998</c:v>
                </c:pt>
                <c:pt idx="3">
                  <c:v>0.26</c:v>
                </c:pt>
                <c:pt idx="4">
                  <c:v>0.23</c:v>
                </c:pt>
              </c:numCache>
            </c:numRef>
          </c:yVal>
          <c:smooth val="0"/>
          <c:extLst>
            <c:ext xmlns:c16="http://schemas.microsoft.com/office/drawing/2014/chart" uri="{C3380CC4-5D6E-409C-BE32-E72D297353CC}">
              <c16:uniqueId val="{00000005-75CE-4A2F-809C-F905A99201B6}"/>
            </c:ext>
          </c:extLst>
        </c:ser>
        <c:ser>
          <c:idx val="6"/>
          <c:order val="6"/>
          <c:tx>
            <c:v>Microtox Toxicity Threshold</c:v>
          </c:tx>
          <c:spPr>
            <a:ln w="19050" cap="rnd">
              <a:solidFill>
                <a:sysClr val="windowText" lastClr="000000"/>
              </a:solidFill>
              <a:prstDash val="dash"/>
              <a:round/>
            </a:ln>
            <a:effectLst/>
          </c:spPr>
          <c:marker>
            <c:symbol val="none"/>
          </c:marker>
          <c:xVal>
            <c:numRef>
              <c:f>'Graphs for BDD paper'!$M$42:$M$43</c:f>
              <c:numCache>
                <c:formatCode>General</c:formatCode>
                <c:ptCount val="2"/>
                <c:pt idx="0">
                  <c:v>0</c:v>
                </c:pt>
                <c:pt idx="1">
                  <c:v>120</c:v>
                </c:pt>
              </c:numCache>
            </c:numRef>
          </c:xVal>
          <c:yVal>
            <c:numRef>
              <c:f>'Graphs for BDD paper'!$N$42:$N$43</c:f>
              <c:numCache>
                <c:formatCode>General</c:formatCode>
                <c:ptCount val="2"/>
                <c:pt idx="0">
                  <c:v>0.1</c:v>
                </c:pt>
                <c:pt idx="1">
                  <c:v>0.1</c:v>
                </c:pt>
              </c:numCache>
            </c:numRef>
          </c:yVal>
          <c:smooth val="0"/>
          <c:extLst>
            <c:ext xmlns:c16="http://schemas.microsoft.com/office/drawing/2014/chart" uri="{C3380CC4-5D6E-409C-BE32-E72D297353CC}">
              <c16:uniqueId val="{00000000-E126-4A2A-8DC7-AA6F02C1FC6F}"/>
            </c:ext>
          </c:extLst>
        </c:ser>
        <c:dLbls>
          <c:showLegendKey val="0"/>
          <c:showVal val="0"/>
          <c:showCatName val="0"/>
          <c:showSerName val="0"/>
          <c:showPercent val="0"/>
          <c:showBubbleSize val="0"/>
        </c:dLbls>
        <c:axId val="367881208"/>
        <c:axId val="367881600"/>
      </c:scatterChart>
      <c:valAx>
        <c:axId val="367881208"/>
        <c:scaling>
          <c:orientation val="minMax"/>
          <c:max val="120"/>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Reaction time (min)</a:t>
                </a:r>
              </a:p>
            </c:rich>
          </c:tx>
          <c:layout>
            <c:manualLayout>
              <c:xMode val="edge"/>
              <c:yMode val="edge"/>
              <c:x val="0.34409510659618725"/>
              <c:y val="0.8954640860702539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367881600"/>
        <c:crosses val="autoZero"/>
        <c:crossBetween val="midCat"/>
      </c:valAx>
      <c:valAx>
        <c:axId val="36788160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Microtox</a:t>
                </a:r>
                <a:r>
                  <a:rPr lang="en-US" b="1" baseline="0">
                    <a:solidFill>
                      <a:sysClr val="windowText" lastClr="000000"/>
                    </a:solidFill>
                  </a:rPr>
                  <a:t> Percent Toxicity</a:t>
                </a:r>
                <a:endParaRPr lang="en-US" b="1">
                  <a:solidFill>
                    <a:sysClr val="windowText" lastClr="000000"/>
                  </a:solidFill>
                </a:endParaRPr>
              </a:p>
            </c:rich>
          </c:tx>
          <c:layout>
            <c:manualLayout>
              <c:xMode val="edge"/>
              <c:yMode val="edge"/>
              <c:x val="4.01949779202492E-3"/>
              <c:y val="0.2725312113733859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7881208"/>
        <c:crosses val="autoZero"/>
        <c:crossBetween val="midCat"/>
      </c:valAx>
      <c:spPr>
        <a:noFill/>
        <a:ln>
          <a:noFill/>
        </a:ln>
        <a:effectLst/>
      </c:spPr>
    </c:plotArea>
    <c:legend>
      <c:legendPos val="b"/>
      <c:layout>
        <c:manualLayout>
          <c:xMode val="edge"/>
          <c:yMode val="edge"/>
          <c:x val="0.5993625749759337"/>
          <c:y val="0.27351654063044106"/>
          <c:w val="0.39311391405227952"/>
          <c:h val="0.28713027208232628"/>
        </c:manualLayout>
      </c:layout>
      <c:overlay val="1"/>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164396281447657"/>
          <c:y val="5.0925925925925923E-2"/>
          <c:w val="0.59623570201872911"/>
          <c:h val="0.78639498499983107"/>
        </c:manualLayout>
      </c:layout>
      <c:scatterChart>
        <c:scatterStyle val="lineMarker"/>
        <c:varyColors val="0"/>
        <c:ser>
          <c:idx val="12"/>
          <c:order val="0"/>
          <c:tx>
            <c:v>TCEP</c:v>
          </c:tx>
          <c:spPr>
            <a:ln w="19050" cap="rnd">
              <a:solidFill>
                <a:srgbClr val="DDB5F5"/>
              </a:solidFill>
              <a:round/>
            </a:ln>
            <a:effectLst/>
          </c:spPr>
          <c:marker>
            <c:symbol val="none"/>
          </c:marker>
          <c:xVal>
            <c:numRef>
              <c:f>'[1]Combined Results'!$C$179:$C$186</c:f>
              <c:numCache>
                <c:formatCode>General</c:formatCode>
                <c:ptCount val="8"/>
                <c:pt idx="0">
                  <c:v>0</c:v>
                </c:pt>
                <c:pt idx="1">
                  <c:v>3</c:v>
                </c:pt>
                <c:pt idx="2">
                  <c:v>10</c:v>
                </c:pt>
                <c:pt idx="3">
                  <c:v>20</c:v>
                </c:pt>
                <c:pt idx="4">
                  <c:v>40</c:v>
                </c:pt>
                <c:pt idx="5">
                  <c:v>60</c:v>
                </c:pt>
                <c:pt idx="6">
                  <c:v>90</c:v>
                </c:pt>
                <c:pt idx="7">
                  <c:v>120</c:v>
                </c:pt>
              </c:numCache>
            </c:numRef>
          </c:xVal>
          <c:yVal>
            <c:numRef>
              <c:f>('[1]Combined Results'!$R$5,'[1]Combined Results'!$R$10:$R$16)</c:f>
              <c:numCache>
                <c:formatCode>General</c:formatCode>
                <c:ptCount val="8"/>
                <c:pt idx="0">
                  <c:v>1</c:v>
                </c:pt>
                <c:pt idx="1">
                  <c:v>0.96911076443057731</c:v>
                </c:pt>
                <c:pt idx="2">
                  <c:v>0.96021840873634956</c:v>
                </c:pt>
                <c:pt idx="3">
                  <c:v>0.96458658346333859</c:v>
                </c:pt>
                <c:pt idx="4">
                  <c:v>0.94726989079563195</c:v>
                </c:pt>
                <c:pt idx="5">
                  <c:v>0.87909516380655228</c:v>
                </c:pt>
                <c:pt idx="6">
                  <c:v>0.82652106084243382</c:v>
                </c:pt>
                <c:pt idx="7">
                  <c:v>0.76536661466458666</c:v>
                </c:pt>
              </c:numCache>
            </c:numRef>
          </c:yVal>
          <c:smooth val="0"/>
          <c:extLst>
            <c:ext xmlns:c16="http://schemas.microsoft.com/office/drawing/2014/chart" uri="{C3380CC4-5D6E-409C-BE32-E72D297353CC}">
              <c16:uniqueId val="{00000000-EE23-416C-87A6-403D5FFABE4E}"/>
            </c:ext>
          </c:extLst>
        </c:ser>
        <c:ser>
          <c:idx val="10"/>
          <c:order val="1"/>
          <c:tx>
            <c:v>BPA </c:v>
          </c:tx>
          <c:spPr>
            <a:ln w="19050" cap="rnd">
              <a:solidFill>
                <a:srgbClr val="873AC0"/>
              </a:solidFill>
              <a:prstDash val="solid"/>
              <a:round/>
            </a:ln>
            <a:effectLst/>
          </c:spPr>
          <c:marker>
            <c:symbol val="none"/>
          </c:marker>
          <c:xVal>
            <c:numRef>
              <c:f>'[1]Combined Results'!$C$179:$C$186</c:f>
              <c:numCache>
                <c:formatCode>General</c:formatCode>
                <c:ptCount val="8"/>
                <c:pt idx="0">
                  <c:v>0</c:v>
                </c:pt>
                <c:pt idx="1">
                  <c:v>3</c:v>
                </c:pt>
                <c:pt idx="2">
                  <c:v>10</c:v>
                </c:pt>
                <c:pt idx="3">
                  <c:v>20</c:v>
                </c:pt>
                <c:pt idx="4">
                  <c:v>40</c:v>
                </c:pt>
                <c:pt idx="5">
                  <c:v>60</c:v>
                </c:pt>
                <c:pt idx="6">
                  <c:v>90</c:v>
                </c:pt>
                <c:pt idx="7">
                  <c:v>120</c:v>
                </c:pt>
              </c:numCache>
            </c:numRef>
          </c:xVal>
          <c:yVal>
            <c:numRef>
              <c:f>('[1]Combined Results'!$R$19,'[1]Combined Results'!$R$24:$R$30)</c:f>
              <c:numCache>
                <c:formatCode>General</c:formatCode>
                <c:ptCount val="8"/>
                <c:pt idx="0">
                  <c:v>1</c:v>
                </c:pt>
                <c:pt idx="1">
                  <c:v>0.87799892415277025</c:v>
                </c:pt>
                <c:pt idx="2">
                  <c:v>0.80656266810112964</c:v>
                </c:pt>
                <c:pt idx="3">
                  <c:v>0.84260355029585787</c:v>
                </c:pt>
                <c:pt idx="4">
                  <c:v>0.70597095212479832</c:v>
                </c:pt>
                <c:pt idx="5">
                  <c:v>0.63173749327595485</c:v>
                </c:pt>
                <c:pt idx="6">
                  <c:v>0.43980634749865521</c:v>
                </c:pt>
                <c:pt idx="7">
                  <c:v>0.33824636901559979</c:v>
                </c:pt>
              </c:numCache>
            </c:numRef>
          </c:yVal>
          <c:smooth val="0"/>
          <c:extLst>
            <c:ext xmlns:c16="http://schemas.microsoft.com/office/drawing/2014/chart" uri="{C3380CC4-5D6E-409C-BE32-E72D297353CC}">
              <c16:uniqueId val="{00000001-EE23-416C-87A6-403D5FFABE4E}"/>
            </c:ext>
          </c:extLst>
        </c:ser>
        <c:ser>
          <c:idx val="2"/>
          <c:order val="3"/>
          <c:tx>
            <c:v>Carbamazepine</c:v>
          </c:tx>
          <c:spPr>
            <a:ln w="19050" cap="rnd">
              <a:solidFill>
                <a:srgbClr val="4BD0FF"/>
              </a:solidFill>
              <a:round/>
            </a:ln>
            <a:effectLst/>
          </c:spPr>
          <c:marker>
            <c:symbol val="none"/>
          </c:marker>
          <c:xVal>
            <c:numRef>
              <c:f>'[1]Combined Results'!$C$179:$C$186</c:f>
              <c:numCache>
                <c:formatCode>General</c:formatCode>
                <c:ptCount val="8"/>
                <c:pt idx="0">
                  <c:v>0</c:v>
                </c:pt>
                <c:pt idx="1">
                  <c:v>3</c:v>
                </c:pt>
                <c:pt idx="2">
                  <c:v>10</c:v>
                </c:pt>
                <c:pt idx="3">
                  <c:v>20</c:v>
                </c:pt>
                <c:pt idx="4">
                  <c:v>40</c:v>
                </c:pt>
                <c:pt idx="5">
                  <c:v>60</c:v>
                </c:pt>
                <c:pt idx="6">
                  <c:v>90</c:v>
                </c:pt>
                <c:pt idx="7">
                  <c:v>120</c:v>
                </c:pt>
              </c:numCache>
              <c:extLst xmlns:c15="http://schemas.microsoft.com/office/drawing/2012/chart"/>
            </c:numRef>
          </c:xVal>
          <c:yVal>
            <c:numRef>
              <c:f>('[1]Combined Results'!$R$33,'[1]Combined Results'!$R$38:$R$44)</c:f>
              <c:numCache>
                <c:formatCode>General</c:formatCode>
                <c:ptCount val="8"/>
                <c:pt idx="0">
                  <c:v>1</c:v>
                </c:pt>
                <c:pt idx="1">
                  <c:v>0.98735968304876898</c:v>
                </c:pt>
                <c:pt idx="2">
                  <c:v>0.94264692010187712</c:v>
                </c:pt>
                <c:pt idx="3">
                  <c:v>0.90019809451938482</c:v>
                </c:pt>
                <c:pt idx="4">
                  <c:v>0.80775398547306854</c:v>
                </c:pt>
                <c:pt idx="5">
                  <c:v>0.73700594283558152</c:v>
                </c:pt>
                <c:pt idx="6">
                  <c:v>0.62296009810395248</c:v>
                </c:pt>
                <c:pt idx="7">
                  <c:v>0.55070276389019901</c:v>
                </c:pt>
              </c:numCache>
            </c:numRef>
          </c:yVal>
          <c:smooth val="0"/>
          <c:extLst>
            <c:ext xmlns:c16="http://schemas.microsoft.com/office/drawing/2014/chart" uri="{C3380CC4-5D6E-409C-BE32-E72D297353CC}">
              <c16:uniqueId val="{00000002-EE23-416C-87A6-403D5FFABE4E}"/>
            </c:ext>
          </c:extLst>
        </c:ser>
        <c:ser>
          <c:idx val="3"/>
          <c:order val="4"/>
          <c:tx>
            <c:v>Atrazine</c:v>
          </c:tx>
          <c:spPr>
            <a:ln w="19050" cap="rnd">
              <a:solidFill>
                <a:srgbClr val="0094C8"/>
              </a:solidFill>
              <a:round/>
            </a:ln>
            <a:effectLst/>
          </c:spPr>
          <c:marker>
            <c:symbol val="none"/>
          </c:marker>
          <c:xVal>
            <c:numRef>
              <c:f>'[1]Combined Results'!$C$179:$C$186</c:f>
              <c:numCache>
                <c:formatCode>General</c:formatCode>
                <c:ptCount val="8"/>
                <c:pt idx="0">
                  <c:v>0</c:v>
                </c:pt>
                <c:pt idx="1">
                  <c:v>3</c:v>
                </c:pt>
                <c:pt idx="2">
                  <c:v>10</c:v>
                </c:pt>
                <c:pt idx="3">
                  <c:v>20</c:v>
                </c:pt>
                <c:pt idx="4">
                  <c:v>40</c:v>
                </c:pt>
                <c:pt idx="5">
                  <c:v>60</c:v>
                </c:pt>
                <c:pt idx="6">
                  <c:v>90</c:v>
                </c:pt>
                <c:pt idx="7">
                  <c:v>120</c:v>
                </c:pt>
              </c:numCache>
              <c:extLst xmlns:c15="http://schemas.microsoft.com/office/drawing/2012/chart"/>
            </c:numRef>
          </c:xVal>
          <c:yVal>
            <c:numRef>
              <c:f>('[1]Combined Results'!$R$47,'[1]Combined Results'!$R$52:$R$58)</c:f>
              <c:numCache>
                <c:formatCode>General</c:formatCode>
                <c:ptCount val="8"/>
                <c:pt idx="0">
                  <c:v>1</c:v>
                </c:pt>
                <c:pt idx="1">
                  <c:v>0.94609133569875248</c:v>
                </c:pt>
                <c:pt idx="2">
                  <c:v>0.93647705161954886</c:v>
                </c:pt>
                <c:pt idx="3">
                  <c:v>0.86654458051962902</c:v>
                </c:pt>
                <c:pt idx="4">
                  <c:v>0.83071992674831174</c:v>
                </c:pt>
                <c:pt idx="5">
                  <c:v>0.76502231887375527</c:v>
                </c:pt>
                <c:pt idx="6">
                  <c:v>0.4780817214146732</c:v>
                </c:pt>
                <c:pt idx="7">
                  <c:v>0.42772118576170304</c:v>
                </c:pt>
              </c:numCache>
            </c:numRef>
          </c:yVal>
          <c:smooth val="0"/>
          <c:extLst>
            <c:ext xmlns:c16="http://schemas.microsoft.com/office/drawing/2014/chart" uri="{C3380CC4-5D6E-409C-BE32-E72D297353CC}">
              <c16:uniqueId val="{00000003-EE23-416C-87A6-403D5FFABE4E}"/>
            </c:ext>
          </c:extLst>
        </c:ser>
        <c:ser>
          <c:idx val="5"/>
          <c:order val="5"/>
          <c:tx>
            <c:v>Propanil</c:v>
          </c:tx>
          <c:spPr>
            <a:ln w="19050" cap="rnd">
              <a:solidFill>
                <a:srgbClr val="00C459"/>
              </a:solidFill>
              <a:round/>
            </a:ln>
            <a:effectLst/>
          </c:spPr>
          <c:marker>
            <c:symbol val="none"/>
          </c:marker>
          <c:xVal>
            <c:numRef>
              <c:f>('[1]Combined Results'!$C$179:$C$180,'[1]Combined Results'!$C$182,'[1]Combined Results'!$C$184:$C$186)</c:f>
              <c:numCache>
                <c:formatCode>General</c:formatCode>
                <c:ptCount val="6"/>
                <c:pt idx="0">
                  <c:v>0</c:v>
                </c:pt>
                <c:pt idx="1">
                  <c:v>3</c:v>
                </c:pt>
                <c:pt idx="2">
                  <c:v>20</c:v>
                </c:pt>
                <c:pt idx="3">
                  <c:v>60</c:v>
                </c:pt>
                <c:pt idx="4">
                  <c:v>90</c:v>
                </c:pt>
                <c:pt idx="5">
                  <c:v>120</c:v>
                </c:pt>
              </c:numCache>
            </c:numRef>
          </c:xVal>
          <c:yVal>
            <c:numRef>
              <c:f>('[1]Combined Results'!$R$75,'[1]Combined Results'!$R$80,'[1]Combined Results'!$R$82,'[1]Combined Results'!$R$84:$R$86)</c:f>
              <c:numCache>
                <c:formatCode>General</c:formatCode>
                <c:ptCount val="6"/>
                <c:pt idx="0">
                  <c:v>1</c:v>
                </c:pt>
                <c:pt idx="1">
                  <c:v>1.0341512775107513</c:v>
                </c:pt>
                <c:pt idx="2">
                  <c:v>0.90677966101694918</c:v>
                </c:pt>
                <c:pt idx="3">
                  <c:v>0.66304072856058693</c:v>
                </c:pt>
                <c:pt idx="4">
                  <c:v>0.62762458891980777</c:v>
                </c:pt>
                <c:pt idx="5">
                  <c:v>0.50366810017708075</c:v>
                </c:pt>
              </c:numCache>
            </c:numRef>
          </c:yVal>
          <c:smooth val="0"/>
          <c:extLst>
            <c:ext xmlns:c16="http://schemas.microsoft.com/office/drawing/2014/chart" uri="{C3380CC4-5D6E-409C-BE32-E72D297353CC}">
              <c16:uniqueId val="{00000004-EE23-416C-87A6-403D5FFABE4E}"/>
            </c:ext>
          </c:extLst>
        </c:ser>
        <c:ser>
          <c:idx val="6"/>
          <c:order val="7"/>
          <c:tx>
            <c:v>Cyanazine</c:v>
          </c:tx>
          <c:spPr>
            <a:ln w="19050" cap="rnd">
              <a:solidFill>
                <a:srgbClr val="FFC000">
                  <a:lumMod val="60000"/>
                  <a:lumOff val="40000"/>
                </a:srgbClr>
              </a:solidFill>
              <a:round/>
            </a:ln>
            <a:effectLst/>
          </c:spPr>
          <c:marker>
            <c:symbol val="none"/>
          </c:marker>
          <c:xVal>
            <c:numRef>
              <c:f>'[1]Combined Results'!$C$179:$C$186</c:f>
              <c:numCache>
                <c:formatCode>General</c:formatCode>
                <c:ptCount val="8"/>
                <c:pt idx="0">
                  <c:v>0</c:v>
                </c:pt>
                <c:pt idx="1">
                  <c:v>3</c:v>
                </c:pt>
                <c:pt idx="2">
                  <c:v>10</c:v>
                </c:pt>
                <c:pt idx="3">
                  <c:v>20</c:v>
                </c:pt>
                <c:pt idx="4">
                  <c:v>40</c:v>
                </c:pt>
                <c:pt idx="5">
                  <c:v>60</c:v>
                </c:pt>
                <c:pt idx="6">
                  <c:v>90</c:v>
                </c:pt>
                <c:pt idx="7">
                  <c:v>120</c:v>
                </c:pt>
              </c:numCache>
              <c:extLst xmlns:c15="http://schemas.microsoft.com/office/drawing/2012/chart"/>
            </c:numRef>
          </c:xVal>
          <c:yVal>
            <c:numRef>
              <c:f>('[1]Combined Results'!$R$89,'[1]Combined Results'!$R$94:$R$100)</c:f>
              <c:numCache>
                <c:formatCode>General</c:formatCode>
                <c:ptCount val="8"/>
                <c:pt idx="0">
                  <c:v>1</c:v>
                </c:pt>
                <c:pt idx="1">
                  <c:v>1.008078498950298</c:v>
                </c:pt>
                <c:pt idx="2">
                  <c:v>0.99695291474833758</c:v>
                </c:pt>
                <c:pt idx="3">
                  <c:v>0.99535442794383144</c:v>
                </c:pt>
                <c:pt idx="4">
                  <c:v>0.86031952329700234</c:v>
                </c:pt>
                <c:pt idx="5">
                  <c:v>0.67289805754359089</c:v>
                </c:pt>
                <c:pt idx="6">
                  <c:v>0.59481840783751716</c:v>
                </c:pt>
                <c:pt idx="7">
                  <c:v>0.50861771022809144</c:v>
                </c:pt>
              </c:numCache>
            </c:numRef>
          </c:yVal>
          <c:smooth val="0"/>
          <c:extLst>
            <c:ext xmlns:c16="http://schemas.microsoft.com/office/drawing/2014/chart" uri="{C3380CC4-5D6E-409C-BE32-E72D297353CC}">
              <c16:uniqueId val="{00000005-EE23-416C-87A6-403D5FFABE4E}"/>
            </c:ext>
          </c:extLst>
        </c:ser>
        <c:ser>
          <c:idx val="7"/>
          <c:order val="9"/>
          <c:tx>
            <c:v>Carbofuran</c:v>
          </c:tx>
          <c:spPr>
            <a:ln w="19050" cap="rnd">
              <a:solidFill>
                <a:srgbClr val="F39B19"/>
              </a:solidFill>
              <a:round/>
            </a:ln>
            <a:effectLst/>
          </c:spPr>
          <c:marker>
            <c:symbol val="none"/>
          </c:marker>
          <c:xVal>
            <c:numRef>
              <c:f>'[1]Combined Results'!$C$179:$C$186</c:f>
              <c:numCache>
                <c:formatCode>General</c:formatCode>
                <c:ptCount val="8"/>
                <c:pt idx="0">
                  <c:v>0</c:v>
                </c:pt>
                <c:pt idx="1">
                  <c:v>3</c:v>
                </c:pt>
                <c:pt idx="2">
                  <c:v>10</c:v>
                </c:pt>
                <c:pt idx="3">
                  <c:v>20</c:v>
                </c:pt>
                <c:pt idx="4">
                  <c:v>40</c:v>
                </c:pt>
                <c:pt idx="5">
                  <c:v>60</c:v>
                </c:pt>
                <c:pt idx="6">
                  <c:v>90</c:v>
                </c:pt>
                <c:pt idx="7">
                  <c:v>120</c:v>
                </c:pt>
              </c:numCache>
              <c:extLst xmlns:c15="http://schemas.microsoft.com/office/drawing/2012/chart"/>
            </c:numRef>
          </c:xVal>
          <c:yVal>
            <c:numRef>
              <c:f>('[1]Combined Results'!$R$103,'[1]Combined Results'!$R$108:$R$114)</c:f>
              <c:numCache>
                <c:formatCode>General</c:formatCode>
                <c:ptCount val="8"/>
                <c:pt idx="0">
                  <c:v>1</c:v>
                </c:pt>
                <c:pt idx="1">
                  <c:v>0.96020664618821561</c:v>
                </c:pt>
                <c:pt idx="2">
                  <c:v>0.80871265009773807</c:v>
                </c:pt>
                <c:pt idx="3">
                  <c:v>0.58852275900586426</c:v>
                </c:pt>
                <c:pt idx="4">
                  <c:v>0.38229544819882716</c:v>
                </c:pt>
                <c:pt idx="5">
                  <c:v>0.238201619659313</c:v>
                </c:pt>
                <c:pt idx="6">
                  <c:v>0.12356883552080425</c:v>
                </c:pt>
                <c:pt idx="7">
                  <c:v>4.3982127897235407E-2</c:v>
                </c:pt>
              </c:numCache>
            </c:numRef>
          </c:yVal>
          <c:smooth val="0"/>
          <c:extLst>
            <c:ext xmlns:c16="http://schemas.microsoft.com/office/drawing/2014/chart" uri="{C3380CC4-5D6E-409C-BE32-E72D297353CC}">
              <c16:uniqueId val="{00000006-EE23-416C-87A6-403D5FFABE4E}"/>
            </c:ext>
          </c:extLst>
        </c:ser>
        <c:ser>
          <c:idx val="8"/>
          <c:order val="10"/>
          <c:tx>
            <c:v>DEMP</c:v>
          </c:tx>
          <c:spPr>
            <a:ln w="19050" cap="rnd">
              <a:solidFill>
                <a:srgbClr val="E60000"/>
              </a:solidFill>
              <a:round/>
            </a:ln>
            <a:effectLst/>
          </c:spPr>
          <c:marker>
            <c:symbol val="none"/>
          </c:marker>
          <c:xVal>
            <c:numRef>
              <c:f>('[1]Combined Results'!$C$179:$C$181,'[1]Combined Results'!$C$183:$C$186)</c:f>
              <c:numCache>
                <c:formatCode>General</c:formatCode>
                <c:ptCount val="7"/>
                <c:pt idx="0">
                  <c:v>0</c:v>
                </c:pt>
                <c:pt idx="1">
                  <c:v>3</c:v>
                </c:pt>
                <c:pt idx="2">
                  <c:v>10</c:v>
                </c:pt>
                <c:pt idx="3">
                  <c:v>40</c:v>
                </c:pt>
                <c:pt idx="4">
                  <c:v>60</c:v>
                </c:pt>
                <c:pt idx="5">
                  <c:v>90</c:v>
                </c:pt>
                <c:pt idx="6">
                  <c:v>120</c:v>
                </c:pt>
              </c:numCache>
            </c:numRef>
          </c:xVal>
          <c:yVal>
            <c:numRef>
              <c:f>('[1]Combined Results'!$R$117,'[1]Combined Results'!$R$122:$R$123,'[1]Combined Results'!$R$125:$R$128)</c:f>
              <c:numCache>
                <c:formatCode>General</c:formatCode>
                <c:ptCount val="7"/>
                <c:pt idx="0">
                  <c:v>1</c:v>
                </c:pt>
                <c:pt idx="1">
                  <c:v>0.93506493506493504</c:v>
                </c:pt>
                <c:pt idx="2">
                  <c:v>0.94231032125768965</c:v>
                </c:pt>
                <c:pt idx="3">
                  <c:v>0.95010252904989734</c:v>
                </c:pt>
                <c:pt idx="4">
                  <c:v>1.0166780587833217</c:v>
                </c:pt>
                <c:pt idx="5">
                  <c:v>0.96787423103212566</c:v>
                </c:pt>
                <c:pt idx="6">
                  <c:v>0.84579630895420355</c:v>
                </c:pt>
              </c:numCache>
            </c:numRef>
          </c:yVal>
          <c:smooth val="0"/>
          <c:extLst>
            <c:ext xmlns:c16="http://schemas.microsoft.com/office/drawing/2014/chart" uri="{C3380CC4-5D6E-409C-BE32-E72D297353CC}">
              <c16:uniqueId val="{00000007-EE23-416C-87A6-403D5FFABE4E}"/>
            </c:ext>
          </c:extLst>
        </c:ser>
        <c:ser>
          <c:idx val="13"/>
          <c:order val="13"/>
          <c:tx>
            <c:v>PFOA</c:v>
          </c:tx>
          <c:spPr>
            <a:ln w="19050" cap="rnd">
              <a:solidFill>
                <a:srgbClr val="9E0000"/>
              </a:solidFill>
              <a:round/>
            </a:ln>
            <a:effectLst/>
          </c:spPr>
          <c:marker>
            <c:symbol val="none"/>
          </c:marker>
          <c:xVal>
            <c:numRef>
              <c:f>'[1]Combined Results'!$C$179:$C$186</c:f>
              <c:numCache>
                <c:formatCode>General</c:formatCode>
                <c:ptCount val="8"/>
                <c:pt idx="0">
                  <c:v>0</c:v>
                </c:pt>
                <c:pt idx="1">
                  <c:v>3</c:v>
                </c:pt>
                <c:pt idx="2">
                  <c:v>10</c:v>
                </c:pt>
                <c:pt idx="3">
                  <c:v>20</c:v>
                </c:pt>
                <c:pt idx="4">
                  <c:v>40</c:v>
                </c:pt>
                <c:pt idx="5">
                  <c:v>60</c:v>
                </c:pt>
                <c:pt idx="6">
                  <c:v>90</c:v>
                </c:pt>
                <c:pt idx="7">
                  <c:v>120</c:v>
                </c:pt>
              </c:numCache>
            </c:numRef>
          </c:xVal>
          <c:yVal>
            <c:numRef>
              <c:f>('[1]Combined Results'!$R$145,'[1]Combined Results'!$R$150:$R$156)</c:f>
              <c:numCache>
                <c:formatCode>General</c:formatCode>
                <c:ptCount val="8"/>
                <c:pt idx="0">
                  <c:v>1</c:v>
                </c:pt>
                <c:pt idx="1">
                  <c:v>1.0057208237986268</c:v>
                </c:pt>
                <c:pt idx="2">
                  <c:v>0.99313501144164751</c:v>
                </c:pt>
                <c:pt idx="3">
                  <c:v>0.95308924485125857</c:v>
                </c:pt>
                <c:pt idx="4">
                  <c:v>0.92105263157894746</c:v>
                </c:pt>
                <c:pt idx="5">
                  <c:v>0.95194508009153322</c:v>
                </c:pt>
                <c:pt idx="6">
                  <c:v>0.95194508009153322</c:v>
                </c:pt>
                <c:pt idx="7">
                  <c:v>0.86727688787185353</c:v>
                </c:pt>
              </c:numCache>
            </c:numRef>
          </c:yVal>
          <c:smooth val="0"/>
          <c:extLst>
            <c:ext xmlns:c16="http://schemas.microsoft.com/office/drawing/2014/chart" uri="{C3380CC4-5D6E-409C-BE32-E72D297353CC}">
              <c16:uniqueId val="{00000008-EE23-416C-87A6-403D5FFABE4E}"/>
            </c:ext>
          </c:extLst>
        </c:ser>
        <c:dLbls>
          <c:showLegendKey val="0"/>
          <c:showVal val="0"/>
          <c:showCatName val="0"/>
          <c:showSerName val="0"/>
          <c:showPercent val="0"/>
          <c:showBubbleSize val="0"/>
        </c:dLbls>
        <c:axId val="366216952"/>
        <c:axId val="366217344"/>
        <c:extLst>
          <c:ext xmlns:c15="http://schemas.microsoft.com/office/drawing/2012/chart" uri="{02D57815-91ED-43cb-92C2-25804820EDAC}">
            <c15:filteredScatterSeries>
              <c15:ser>
                <c:idx val="0"/>
                <c:order val="2"/>
                <c:tx>
                  <c:v>TCEP with NaCl electrolyte</c:v>
                </c:tx>
                <c:spPr>
                  <a:ln w="19050" cap="rnd">
                    <a:solidFill>
                      <a:srgbClr val="009900"/>
                    </a:solidFill>
                    <a:round/>
                  </a:ln>
                  <a:effectLst/>
                </c:spPr>
                <c:marker>
                  <c:symbol val="none"/>
                </c:marker>
                <c:xVal>
                  <c:numRef>
                    <c:extLst>
                      <c:ex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c:ext uri="{02D57815-91ED-43cb-92C2-25804820EDAC}">
                        <c15:formulaRef>
                          <c15:sqref>('[1]Combined Results'!$Y$5,'[1]Combined Results'!$Y$10:$Y$16)</c15:sqref>
                        </c15:formulaRef>
                      </c:ext>
                    </c:extLst>
                    <c:numCache>
                      <c:formatCode>General</c:formatCode>
                      <c:ptCount val="8"/>
                      <c:pt idx="0">
                        <c:v>1</c:v>
                      </c:pt>
                      <c:pt idx="1">
                        <c:v>0.97500339292544191</c:v>
                      </c:pt>
                      <c:pt idx="2">
                        <c:v>0.94039555341698433</c:v>
                      </c:pt>
                      <c:pt idx="3">
                        <c:v>0.91030338922406873</c:v>
                      </c:pt>
                      <c:pt idx="4">
                        <c:v>0.88615809798768663</c:v>
                      </c:pt>
                      <c:pt idx="5">
                        <c:v>0.8483670775190929</c:v>
                      </c:pt>
                      <c:pt idx="6">
                        <c:v>0.78999642200589748</c:v>
                      </c:pt>
                      <c:pt idx="7">
                        <c:v>0.70875128005823496</c:v>
                      </c:pt>
                    </c:numCache>
                  </c:numRef>
                </c:yVal>
                <c:smooth val="0"/>
                <c:extLst>
                  <c:ext xmlns:c16="http://schemas.microsoft.com/office/drawing/2014/chart" uri="{C3380CC4-5D6E-409C-BE32-E72D297353CC}">
                    <c16:uniqueId val="{00000009-EE23-416C-87A6-403D5FFABE4E}"/>
                  </c:ext>
                </c:extLst>
              </c15:ser>
            </c15:filteredScatterSeries>
            <c15:filteredScatterSeries>
              <c15:ser>
                <c:idx val="4"/>
                <c:order val="6"/>
                <c:tx>
                  <c:v>Aldicarb</c:v>
                </c:tx>
                <c:spPr>
                  <a:ln w="19050" cap="rnd">
                    <a:solidFill>
                      <a:schemeClr val="accent5"/>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Results'!$J$65:$J$72</c15:sqref>
                        </c15:formulaRef>
                      </c:ext>
                    </c:extLst>
                    <c:numCache>
                      <c:formatCode>General</c:formatCode>
                      <c:ptCount val="8"/>
                    </c:numCache>
                  </c:numRef>
                </c:yVal>
                <c:smooth val="0"/>
                <c:extLst xmlns:c15="http://schemas.microsoft.com/office/drawing/2012/chart">
                  <c:ext xmlns:c16="http://schemas.microsoft.com/office/drawing/2014/chart" uri="{C3380CC4-5D6E-409C-BE32-E72D297353CC}">
                    <c16:uniqueId val="{0000000A-EE23-416C-87A6-403D5FFABE4E}"/>
                  </c:ext>
                </c:extLst>
              </c15:ser>
            </c15:filteredScatterSeries>
            <c15:filteredScatterSeries>
              <c15:ser>
                <c:idx val="1"/>
                <c:order val="8"/>
                <c:tx>
                  <c:v>BPA with NaCl electrolyte</c:v>
                </c:tx>
                <c:spPr>
                  <a:ln w="19050" cap="rnd">
                    <a:solidFill>
                      <a:schemeClr val="accent5"/>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Results'!$Y$19,'[1]Combined Results'!$Y$24:$Y$30)</c15:sqref>
                        </c15:formulaRef>
                      </c:ext>
                    </c:extLst>
                    <c:numCache>
                      <c:formatCode>General</c:formatCode>
                      <c:ptCount val="8"/>
                      <c:pt idx="0">
                        <c:v>1</c:v>
                      </c:pt>
                      <c:pt idx="1">
                        <c:v>2.4995657460482892E-2</c:v>
                      </c:pt>
                      <c:pt idx="2">
                        <c:v>1.1134271321869027E-2</c:v>
                      </c:pt>
                      <c:pt idx="3">
                        <c:v>1.0891089108910892E-2</c:v>
                      </c:pt>
                      <c:pt idx="4">
                        <c:v>9.3972555150251876E-3</c:v>
                      </c:pt>
                      <c:pt idx="5">
                        <c:v>6.6527705402119148E-3</c:v>
                      </c:pt>
                      <c:pt idx="6">
                        <c:v>7.6776098662497847E-3</c:v>
                      </c:pt>
                      <c:pt idx="7">
                        <c:v>8.3724161889873212E-3</c:v>
                      </c:pt>
                    </c:numCache>
                  </c:numRef>
                </c:yVal>
                <c:smooth val="0"/>
                <c:extLst xmlns:c15="http://schemas.microsoft.com/office/drawing/2012/chart">
                  <c:ext xmlns:c16="http://schemas.microsoft.com/office/drawing/2014/chart" uri="{C3380CC4-5D6E-409C-BE32-E72D297353CC}">
                    <c16:uniqueId val="{0000000B-EE23-416C-87A6-403D5FFABE4E}"/>
                  </c:ext>
                </c:extLst>
              </c15:ser>
            </c15:filteredScatterSeries>
            <c15:filteredScatterSeries>
              <c15:ser>
                <c:idx val="9"/>
                <c:order val="11"/>
                <c:tx>
                  <c:v>Phenylephedrine</c:v>
                </c:tx>
                <c:spPr>
                  <a:ln w="19050" cap="rnd">
                    <a:solidFill>
                      <a:schemeClr val="accent4">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Results'!$C$179:$C$186</c15:sqref>
                        </c15:formulaRef>
                      </c:ext>
                    </c:extLst>
                    <c:numCache>
                      <c:formatCode>General</c:formatCode>
                      <c:ptCount val="8"/>
                      <c:pt idx="0">
                        <c:v>0</c:v>
                      </c:pt>
                      <c:pt idx="1">
                        <c:v>3</c:v>
                      </c:pt>
                      <c:pt idx="2">
                        <c:v>10</c:v>
                      </c:pt>
                      <c:pt idx="3">
                        <c:v>20</c:v>
                      </c:pt>
                      <c:pt idx="4">
                        <c:v>40</c:v>
                      </c:pt>
                      <c:pt idx="5">
                        <c:v>60</c:v>
                      </c:pt>
                      <c:pt idx="6">
                        <c:v>90</c:v>
                      </c:pt>
                      <c:pt idx="7">
                        <c:v>120</c:v>
                      </c:pt>
                    </c:numCache>
                  </c:numRef>
                </c:xVal>
                <c:yVal>
                  <c:numRef>
                    <c:extLst xmlns:c15="http://schemas.microsoft.com/office/drawing/2012/chart">
                      <c:ext xmlns:c15="http://schemas.microsoft.com/office/drawing/2012/chart" uri="{02D57815-91ED-43cb-92C2-25804820EDAC}">
                        <c15:formulaRef>
                          <c15:sqref>'[1]Combined Results'!$J$135:$J$142</c15:sqref>
                        </c15:formulaRef>
                      </c:ext>
                    </c:extLst>
                    <c:numCache>
                      <c:formatCode>General</c:formatCode>
                      <c:ptCount val="8"/>
                    </c:numCache>
                  </c:numRef>
                </c:yVal>
                <c:smooth val="0"/>
                <c:extLst xmlns:c15="http://schemas.microsoft.com/office/drawing/2012/chart">
                  <c:ext xmlns:c16="http://schemas.microsoft.com/office/drawing/2014/chart" uri="{C3380CC4-5D6E-409C-BE32-E72D297353CC}">
                    <c16:uniqueId val="{0000000C-EE23-416C-87A6-403D5FFABE4E}"/>
                  </c:ext>
                </c:extLst>
              </c15:ser>
            </c15:filteredScatterSeries>
            <c15:filteredScatterSeries>
              <c15:ser>
                <c:idx val="11"/>
                <c:order val="12"/>
                <c:tx>
                  <c:v>Propanil with NaCl electrolyte</c:v>
                </c:tx>
                <c:spPr>
                  <a:ln w="19050" cap="rnd">
                    <a:solidFill>
                      <a:srgbClr val="7030A0"/>
                    </a:solidFill>
                    <a:round/>
                  </a:ln>
                  <a:effectLst/>
                </c:spPr>
                <c:marker>
                  <c:symbol val="none"/>
                </c:marker>
                <c:xVal>
                  <c:numRef>
                    <c:extLst xmlns:c15="http://schemas.microsoft.com/office/drawing/2012/chart">
                      <c:ext xmlns:c15="http://schemas.microsoft.com/office/drawing/2012/chart" uri="{02D57815-91ED-43cb-92C2-25804820EDAC}">
                        <c15:formulaRef>
                          <c15:sqref>'[1]Combined Results'!$Y$78:$Y$81</c15:sqref>
                        </c15:formulaRef>
                      </c:ext>
                    </c:extLst>
                    <c:numCache>
                      <c:formatCode>General</c:formatCode>
                      <c:ptCount val="4"/>
                      <c:pt idx="0">
                        <c:v>0</c:v>
                      </c:pt>
                      <c:pt idx="1">
                        <c:v>30</c:v>
                      </c:pt>
                      <c:pt idx="2">
                        <c:v>60</c:v>
                      </c:pt>
                      <c:pt idx="3">
                        <c:v>120</c:v>
                      </c:pt>
                    </c:numCache>
                  </c:numRef>
                </c:xVal>
                <c:yVal>
                  <c:numRef>
                    <c:extLst xmlns:c15="http://schemas.microsoft.com/office/drawing/2012/chart">
                      <c:ext xmlns:c15="http://schemas.microsoft.com/office/drawing/2012/chart" uri="{02D57815-91ED-43cb-92C2-25804820EDAC}">
                        <c15:formulaRef>
                          <c15:sqref>'[1]Combined Results'!$AB$78:$AB$81</c15:sqref>
                        </c15:formulaRef>
                      </c:ext>
                    </c:extLst>
                    <c:numCache>
                      <c:formatCode>General</c:formatCode>
                      <c:ptCount val="4"/>
                      <c:pt idx="0">
                        <c:v>1</c:v>
                      </c:pt>
                      <c:pt idx="1">
                        <c:v>0.95841008367980629</c:v>
                      </c:pt>
                      <c:pt idx="2">
                        <c:v>0.86307299615809696</c:v>
                      </c:pt>
                      <c:pt idx="3">
                        <c:v>0.64728172201463074</c:v>
                      </c:pt>
                    </c:numCache>
                  </c:numRef>
                </c:yVal>
                <c:smooth val="0"/>
                <c:extLst xmlns:c15="http://schemas.microsoft.com/office/drawing/2012/chart">
                  <c:ext xmlns:c16="http://schemas.microsoft.com/office/drawing/2014/chart" uri="{C3380CC4-5D6E-409C-BE32-E72D297353CC}">
                    <c16:uniqueId val="{0000000D-EE23-416C-87A6-403D5FFABE4E}"/>
                  </c:ext>
                </c:extLst>
              </c15:ser>
            </c15:filteredScatterSeries>
          </c:ext>
        </c:extLst>
      </c:scatterChart>
      <c:valAx>
        <c:axId val="366216952"/>
        <c:scaling>
          <c:orientation val="minMax"/>
          <c:max val="120"/>
          <c:min val="0"/>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Reaction Time (minutes)</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6217344"/>
        <c:crossesAt val="0"/>
        <c:crossBetween val="midCat"/>
        <c:majorUnit val="20"/>
      </c:valAx>
      <c:valAx>
        <c:axId val="366217344"/>
        <c:scaling>
          <c:orientation val="minMax"/>
          <c:max val="1.1000000000000001"/>
          <c:min val="0"/>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C/C0</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0"/>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6216952"/>
        <c:crosses val="autoZero"/>
        <c:crossBetween val="midCat"/>
        <c:majorUnit val="0.2"/>
      </c:valAx>
      <c:spPr>
        <a:noFill/>
        <a:ln>
          <a:noFill/>
        </a:ln>
        <a:effectLst/>
      </c:spPr>
    </c:plotArea>
    <c:legend>
      <c:legendPos val="r"/>
      <c:layout>
        <c:manualLayout>
          <c:xMode val="edge"/>
          <c:yMode val="edge"/>
          <c:x val="0.74545494313210847"/>
          <c:y val="0.16446928185487306"/>
          <c:w val="0.25239476297134411"/>
          <c:h val="0.6816088833868633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238018744447554E-2"/>
          <c:y val="2.8760808303268003E-2"/>
          <c:w val="0.68478215223097094"/>
          <c:h val="0.81518785066741595"/>
        </c:manualLayout>
      </c:layout>
      <c:scatterChart>
        <c:scatterStyle val="lineMarker"/>
        <c:varyColors val="0"/>
        <c:ser>
          <c:idx val="1"/>
          <c:order val="1"/>
          <c:tx>
            <c:v>BPA</c:v>
          </c:tx>
          <c:spPr>
            <a:ln w="19050" cap="rnd">
              <a:solidFill>
                <a:srgbClr val="873AC0"/>
              </a:solidFill>
              <a:prstDash val="solid"/>
              <a:round/>
            </a:ln>
            <a:effectLst/>
          </c:spPr>
          <c:marker>
            <c:symbol val="none"/>
          </c:marker>
          <c:xVal>
            <c:numRef>
              <c:f>'[1]Combined Results'!$AS$180:$AS$184</c:f>
              <c:numCache>
                <c:formatCode>General</c:formatCode>
                <c:ptCount val="5"/>
                <c:pt idx="0">
                  <c:v>0</c:v>
                </c:pt>
                <c:pt idx="1">
                  <c:v>10</c:v>
                </c:pt>
                <c:pt idx="2">
                  <c:v>40</c:v>
                </c:pt>
                <c:pt idx="3">
                  <c:v>90</c:v>
                </c:pt>
                <c:pt idx="4">
                  <c:v>120</c:v>
                </c:pt>
              </c:numCache>
            </c:numRef>
          </c:xVal>
          <c:yVal>
            <c:numRef>
              <c:f>('[1]Combined Results'!$T$19,'[1]Combined Results'!$T$25,'[1]Combined Results'!$T$27,'[1]Combined Results'!$T$29:$T$30)</c:f>
              <c:numCache>
                <c:formatCode>General</c:formatCode>
                <c:ptCount val="5"/>
                <c:pt idx="0">
                  <c:v>0.79638908651597584</c:v>
                </c:pt>
                <c:pt idx="1">
                  <c:v>0.83363258893502423</c:v>
                </c:pt>
                <c:pt idx="2">
                  <c:v>0.81144807875516034</c:v>
                </c:pt>
                <c:pt idx="3">
                  <c:v>0.79043338925639706</c:v>
                </c:pt>
                <c:pt idx="4">
                  <c:v>0.74010051781906794</c:v>
                </c:pt>
              </c:numCache>
            </c:numRef>
          </c:yVal>
          <c:smooth val="0"/>
          <c:extLst>
            <c:ext xmlns:c16="http://schemas.microsoft.com/office/drawing/2014/chart" uri="{C3380CC4-5D6E-409C-BE32-E72D297353CC}">
              <c16:uniqueId val="{00000000-56DE-4D52-8F35-15EB512A9C33}"/>
            </c:ext>
          </c:extLst>
        </c:ser>
        <c:ser>
          <c:idx val="2"/>
          <c:order val="2"/>
          <c:tx>
            <c:v>Carbamazepine</c:v>
          </c:tx>
          <c:spPr>
            <a:ln w="19050" cap="rnd">
              <a:solidFill>
                <a:srgbClr val="00AAE6"/>
              </a:solidFill>
              <a:prstDash val="solid"/>
              <a:round/>
            </a:ln>
            <a:effectLst/>
          </c:spPr>
          <c:marker>
            <c:symbol val="none"/>
          </c:marker>
          <c:xVal>
            <c:numRef>
              <c:f>'[1]Combined Results'!$AS$180:$AS$184</c:f>
              <c:numCache>
                <c:formatCode>General</c:formatCode>
                <c:ptCount val="5"/>
                <c:pt idx="0">
                  <c:v>0</c:v>
                </c:pt>
                <c:pt idx="1">
                  <c:v>10</c:v>
                </c:pt>
                <c:pt idx="2">
                  <c:v>40</c:v>
                </c:pt>
                <c:pt idx="3">
                  <c:v>90</c:v>
                </c:pt>
                <c:pt idx="4">
                  <c:v>120</c:v>
                </c:pt>
              </c:numCache>
            </c:numRef>
          </c:xVal>
          <c:yVal>
            <c:numRef>
              <c:f>('[1]Combined Results'!$T$33,'[1]Combined Results'!$T$39,'[1]Combined Results'!$T$41,'[1]Combined Results'!$T$43:$T$44)</c:f>
              <c:numCache>
                <c:formatCode>General</c:formatCode>
                <c:ptCount val="5"/>
                <c:pt idx="0">
                  <c:v>0.11</c:v>
                </c:pt>
                <c:pt idx="1">
                  <c:v>0.2</c:v>
                </c:pt>
                <c:pt idx="2">
                  <c:v>0.4</c:v>
                </c:pt>
                <c:pt idx="3">
                  <c:v>0.51</c:v>
                </c:pt>
                <c:pt idx="4">
                  <c:v>0.69</c:v>
                </c:pt>
              </c:numCache>
            </c:numRef>
          </c:yVal>
          <c:smooth val="0"/>
          <c:extLst>
            <c:ext xmlns:c16="http://schemas.microsoft.com/office/drawing/2014/chart" uri="{C3380CC4-5D6E-409C-BE32-E72D297353CC}">
              <c16:uniqueId val="{00000001-56DE-4D52-8F35-15EB512A9C33}"/>
            </c:ext>
          </c:extLst>
        </c:ser>
        <c:ser>
          <c:idx val="3"/>
          <c:order val="3"/>
          <c:tx>
            <c:v>Atrazine</c:v>
          </c:tx>
          <c:spPr>
            <a:ln w="19050" cap="rnd">
              <a:solidFill>
                <a:srgbClr val="0094C8"/>
              </a:solidFill>
              <a:prstDash val="solid"/>
              <a:round/>
            </a:ln>
            <a:effectLst/>
          </c:spPr>
          <c:marker>
            <c:symbol val="none"/>
          </c:marker>
          <c:xVal>
            <c:numRef>
              <c:f>'[1]Combined Results'!$AS$180:$AS$184</c:f>
              <c:numCache>
                <c:formatCode>General</c:formatCode>
                <c:ptCount val="5"/>
                <c:pt idx="0">
                  <c:v>0</c:v>
                </c:pt>
                <c:pt idx="1">
                  <c:v>10</c:v>
                </c:pt>
                <c:pt idx="2">
                  <c:v>40</c:v>
                </c:pt>
                <c:pt idx="3">
                  <c:v>90</c:v>
                </c:pt>
                <c:pt idx="4">
                  <c:v>120</c:v>
                </c:pt>
              </c:numCache>
              <c:extLst xmlns:c15="http://schemas.microsoft.com/office/drawing/2012/chart"/>
            </c:numRef>
          </c:xVal>
          <c:yVal>
            <c:numRef>
              <c:f>('[1]Combined Results'!$T$47,'[1]Combined Results'!$T$53,'[1]Combined Results'!$T$55,'[1]Combined Results'!$T$57:$T$58)</c:f>
              <c:numCache>
                <c:formatCode>General</c:formatCode>
                <c:ptCount val="5"/>
                <c:pt idx="0">
                  <c:v>0.05</c:v>
                </c:pt>
                <c:pt idx="1">
                  <c:v>0.06</c:v>
                </c:pt>
                <c:pt idx="2">
                  <c:v>0.11</c:v>
                </c:pt>
                <c:pt idx="3">
                  <c:v>0.28999999999999998</c:v>
                </c:pt>
                <c:pt idx="4">
                  <c:v>0.28000000000000003</c:v>
                </c:pt>
              </c:numCache>
            </c:numRef>
          </c:yVal>
          <c:smooth val="0"/>
          <c:extLst>
            <c:ext xmlns:c16="http://schemas.microsoft.com/office/drawing/2014/chart" uri="{C3380CC4-5D6E-409C-BE32-E72D297353CC}">
              <c16:uniqueId val="{00000002-56DE-4D52-8F35-15EB512A9C33}"/>
            </c:ext>
          </c:extLst>
        </c:ser>
        <c:ser>
          <c:idx val="4"/>
          <c:order val="4"/>
          <c:tx>
            <c:v>Aldicarb</c:v>
          </c:tx>
          <c:spPr>
            <a:ln w="19050" cap="rnd">
              <a:solidFill>
                <a:srgbClr val="A7D971"/>
              </a:solidFill>
              <a:prstDash val="solid"/>
              <a:round/>
            </a:ln>
            <a:effectLst/>
          </c:spPr>
          <c:marker>
            <c:symbol val="none"/>
          </c:marker>
          <c:xVal>
            <c:numRef>
              <c:f>'[1]Combined Results'!$AS$180:$AS$184</c:f>
              <c:numCache>
                <c:formatCode>General</c:formatCode>
                <c:ptCount val="5"/>
                <c:pt idx="0">
                  <c:v>0</c:v>
                </c:pt>
                <c:pt idx="1">
                  <c:v>10</c:v>
                </c:pt>
                <c:pt idx="2">
                  <c:v>40</c:v>
                </c:pt>
                <c:pt idx="3">
                  <c:v>90</c:v>
                </c:pt>
                <c:pt idx="4">
                  <c:v>120</c:v>
                </c:pt>
              </c:numCache>
            </c:numRef>
          </c:xVal>
          <c:yVal>
            <c:numRef>
              <c:f>('[1]Combined Results'!$T$61,'[1]Combined Results'!$T$67,'[1]Combined Results'!$T$69,'[1]Combined Results'!$T$71:$T$72)</c:f>
              <c:numCache>
                <c:formatCode>General</c:formatCode>
                <c:ptCount val="5"/>
                <c:pt idx="0">
                  <c:v>0.3</c:v>
                </c:pt>
                <c:pt idx="1">
                  <c:v>0.27</c:v>
                </c:pt>
                <c:pt idx="2">
                  <c:v>0.27</c:v>
                </c:pt>
                <c:pt idx="3">
                  <c:v>0.31</c:v>
                </c:pt>
                <c:pt idx="4">
                  <c:v>0.37</c:v>
                </c:pt>
              </c:numCache>
            </c:numRef>
          </c:yVal>
          <c:smooth val="0"/>
          <c:extLst>
            <c:ext xmlns:c16="http://schemas.microsoft.com/office/drawing/2014/chart" uri="{C3380CC4-5D6E-409C-BE32-E72D297353CC}">
              <c16:uniqueId val="{00000003-56DE-4D52-8F35-15EB512A9C33}"/>
            </c:ext>
          </c:extLst>
        </c:ser>
        <c:ser>
          <c:idx val="5"/>
          <c:order val="5"/>
          <c:tx>
            <c:v>Propanil</c:v>
          </c:tx>
          <c:spPr>
            <a:ln w="19050" cap="rnd">
              <a:solidFill>
                <a:srgbClr val="00C459"/>
              </a:solidFill>
              <a:prstDash val="solid"/>
              <a:round/>
            </a:ln>
            <a:effectLst/>
          </c:spPr>
          <c:marker>
            <c:symbol val="none"/>
          </c:marker>
          <c:xVal>
            <c:numRef>
              <c:f>'[1]Combined Results'!$AS$180:$AS$184</c:f>
              <c:numCache>
                <c:formatCode>General</c:formatCode>
                <c:ptCount val="5"/>
                <c:pt idx="0">
                  <c:v>0</c:v>
                </c:pt>
                <c:pt idx="1">
                  <c:v>10</c:v>
                </c:pt>
                <c:pt idx="2">
                  <c:v>40</c:v>
                </c:pt>
                <c:pt idx="3">
                  <c:v>90</c:v>
                </c:pt>
                <c:pt idx="4">
                  <c:v>120</c:v>
                </c:pt>
              </c:numCache>
            </c:numRef>
          </c:xVal>
          <c:yVal>
            <c:numRef>
              <c:f>('[1]Combined Results'!$T$75,'[1]Combined Results'!$T$81,'[1]Combined Results'!$T$83,'[1]Combined Results'!$T$85:$T$86)</c:f>
              <c:numCache>
                <c:formatCode>General</c:formatCode>
                <c:ptCount val="5"/>
                <c:pt idx="0">
                  <c:v>0.27134734621420675</c:v>
                </c:pt>
                <c:pt idx="1">
                  <c:v>0.32606688382729154</c:v>
                </c:pt>
                <c:pt idx="2">
                  <c:v>0.39845987398969007</c:v>
                </c:pt>
                <c:pt idx="3">
                  <c:v>0.44552343515182746</c:v>
                </c:pt>
                <c:pt idx="4">
                  <c:v>0.44907954754214907</c:v>
                </c:pt>
              </c:numCache>
            </c:numRef>
          </c:yVal>
          <c:smooth val="0"/>
          <c:extLst>
            <c:ext xmlns:c16="http://schemas.microsoft.com/office/drawing/2014/chart" uri="{C3380CC4-5D6E-409C-BE32-E72D297353CC}">
              <c16:uniqueId val="{00000004-56DE-4D52-8F35-15EB512A9C33}"/>
            </c:ext>
          </c:extLst>
        </c:ser>
        <c:ser>
          <c:idx val="7"/>
          <c:order val="7"/>
          <c:tx>
            <c:v>Carbofuran</c:v>
          </c:tx>
          <c:spPr>
            <a:ln w="19050" cap="rnd">
              <a:solidFill>
                <a:srgbClr val="F39B19"/>
              </a:solidFill>
              <a:prstDash val="solid"/>
              <a:round/>
            </a:ln>
            <a:effectLst/>
          </c:spPr>
          <c:marker>
            <c:symbol val="none"/>
          </c:marker>
          <c:xVal>
            <c:numRef>
              <c:f>'[1]Combined Results'!$AS$180:$AS$184</c:f>
              <c:numCache>
                <c:formatCode>General</c:formatCode>
                <c:ptCount val="5"/>
                <c:pt idx="0">
                  <c:v>0</c:v>
                </c:pt>
                <c:pt idx="1">
                  <c:v>10</c:v>
                </c:pt>
                <c:pt idx="2">
                  <c:v>40</c:v>
                </c:pt>
                <c:pt idx="3">
                  <c:v>90</c:v>
                </c:pt>
                <c:pt idx="4">
                  <c:v>120</c:v>
                </c:pt>
              </c:numCache>
            </c:numRef>
          </c:xVal>
          <c:yVal>
            <c:numRef>
              <c:f>('[1]Combined Results'!$T$103,'[1]Combined Results'!$T$109,'[1]Combined Results'!$T$111,'[1]Combined Results'!$T$113:$T$114)</c:f>
              <c:numCache>
                <c:formatCode>General</c:formatCode>
                <c:ptCount val="5"/>
                <c:pt idx="0">
                  <c:v>0.46</c:v>
                </c:pt>
                <c:pt idx="1">
                  <c:v>0.42</c:v>
                </c:pt>
                <c:pt idx="2">
                  <c:v>0.32</c:v>
                </c:pt>
                <c:pt idx="3">
                  <c:v>0.71</c:v>
                </c:pt>
                <c:pt idx="4">
                  <c:v>0.86</c:v>
                </c:pt>
              </c:numCache>
            </c:numRef>
          </c:yVal>
          <c:smooth val="0"/>
          <c:extLst>
            <c:ext xmlns:c16="http://schemas.microsoft.com/office/drawing/2014/chart" uri="{C3380CC4-5D6E-409C-BE32-E72D297353CC}">
              <c16:uniqueId val="{00000005-56DE-4D52-8F35-15EB512A9C33}"/>
            </c:ext>
          </c:extLst>
        </c:ser>
        <c:ser>
          <c:idx val="9"/>
          <c:order val="9"/>
          <c:tx>
            <c:v>Phenylephrine</c:v>
          </c:tx>
          <c:spPr>
            <a:ln w="19050" cap="rnd">
              <a:solidFill>
                <a:srgbClr val="B0189A"/>
              </a:solidFill>
              <a:prstDash val="solid"/>
              <a:round/>
            </a:ln>
            <a:effectLst/>
          </c:spPr>
          <c:marker>
            <c:symbol val="none"/>
          </c:marker>
          <c:dPt>
            <c:idx val="3"/>
            <c:marker>
              <c:symbol val="none"/>
            </c:marker>
            <c:bubble3D val="0"/>
            <c:extLst>
              <c:ext xmlns:c16="http://schemas.microsoft.com/office/drawing/2014/chart" uri="{C3380CC4-5D6E-409C-BE32-E72D297353CC}">
                <c16:uniqueId val="{00000006-56DE-4D52-8F35-15EB512A9C33}"/>
              </c:ext>
            </c:extLst>
          </c:dPt>
          <c:xVal>
            <c:numRef>
              <c:f>'[1]Combined Results'!$AS$180:$AS$184</c:f>
              <c:numCache>
                <c:formatCode>General</c:formatCode>
                <c:ptCount val="5"/>
                <c:pt idx="0">
                  <c:v>0</c:v>
                </c:pt>
                <c:pt idx="1">
                  <c:v>10</c:v>
                </c:pt>
                <c:pt idx="2">
                  <c:v>40</c:v>
                </c:pt>
                <c:pt idx="3">
                  <c:v>90</c:v>
                </c:pt>
                <c:pt idx="4">
                  <c:v>120</c:v>
                </c:pt>
              </c:numCache>
              <c:extLst xmlns:c15="http://schemas.microsoft.com/office/drawing/2012/chart"/>
            </c:numRef>
          </c:xVal>
          <c:yVal>
            <c:numRef>
              <c:f>('[1]Combined Results'!$T$131,'[1]Combined Results'!$T$137,'[1]Combined Results'!$T$139,'[1]Combined Results'!$T$141:$T$142)</c:f>
              <c:numCache>
                <c:formatCode>General</c:formatCode>
                <c:ptCount val="5"/>
                <c:pt idx="0">
                  <c:v>0.1</c:v>
                </c:pt>
                <c:pt idx="1">
                  <c:v>0.06</c:v>
                </c:pt>
                <c:pt idx="2">
                  <c:v>0.37</c:v>
                </c:pt>
                <c:pt idx="3">
                  <c:v>0.45</c:v>
                </c:pt>
                <c:pt idx="4">
                  <c:v>0.41</c:v>
                </c:pt>
              </c:numCache>
            </c:numRef>
          </c:yVal>
          <c:smooth val="0"/>
          <c:extLst>
            <c:ext xmlns:c16="http://schemas.microsoft.com/office/drawing/2014/chart" uri="{C3380CC4-5D6E-409C-BE32-E72D297353CC}">
              <c16:uniqueId val="{00000007-56DE-4D52-8F35-15EB512A9C33}"/>
            </c:ext>
          </c:extLst>
        </c:ser>
        <c:ser>
          <c:idx val="11"/>
          <c:order val="11"/>
          <c:tx>
            <c:v>Microtox Toxicity Threshold</c:v>
          </c:tx>
          <c:spPr>
            <a:ln w="22225" cap="rnd">
              <a:solidFill>
                <a:sysClr val="windowText" lastClr="000000"/>
              </a:solidFill>
              <a:prstDash val="dash"/>
              <a:round/>
            </a:ln>
            <a:effectLst/>
          </c:spPr>
          <c:marker>
            <c:symbol val="none"/>
          </c:marker>
          <c:xVal>
            <c:numRef>
              <c:f>'[1]Combined Results'!$AS$180:$AS$184</c:f>
              <c:numCache>
                <c:formatCode>General</c:formatCode>
                <c:ptCount val="5"/>
                <c:pt idx="0">
                  <c:v>0</c:v>
                </c:pt>
                <c:pt idx="1">
                  <c:v>10</c:v>
                </c:pt>
                <c:pt idx="2">
                  <c:v>40</c:v>
                </c:pt>
                <c:pt idx="3">
                  <c:v>90</c:v>
                </c:pt>
                <c:pt idx="4">
                  <c:v>120</c:v>
                </c:pt>
              </c:numCache>
            </c:numRef>
          </c:xVal>
          <c:yVal>
            <c:numRef>
              <c:f>'[1]Combined Results'!$AT$180:$AT$184</c:f>
              <c:numCache>
                <c:formatCode>General</c:formatCode>
                <c:ptCount val="5"/>
                <c:pt idx="0">
                  <c:v>0.1</c:v>
                </c:pt>
                <c:pt idx="1">
                  <c:v>0.1</c:v>
                </c:pt>
                <c:pt idx="2">
                  <c:v>0.1</c:v>
                </c:pt>
                <c:pt idx="3">
                  <c:v>0.1</c:v>
                </c:pt>
                <c:pt idx="4">
                  <c:v>0.1</c:v>
                </c:pt>
              </c:numCache>
            </c:numRef>
          </c:yVal>
          <c:smooth val="0"/>
          <c:extLst>
            <c:ext xmlns:c16="http://schemas.microsoft.com/office/drawing/2014/chart" uri="{C3380CC4-5D6E-409C-BE32-E72D297353CC}">
              <c16:uniqueId val="{00000008-56DE-4D52-8F35-15EB512A9C33}"/>
            </c:ext>
          </c:extLst>
        </c:ser>
        <c:dLbls>
          <c:showLegendKey val="0"/>
          <c:showVal val="0"/>
          <c:showCatName val="0"/>
          <c:showSerName val="0"/>
          <c:showPercent val="0"/>
          <c:showBubbleSize val="0"/>
        </c:dLbls>
        <c:axId val="368919488"/>
        <c:axId val="368919880"/>
        <c:extLst>
          <c:ext xmlns:c15="http://schemas.microsoft.com/office/drawing/2012/chart" uri="{02D57815-91ED-43cb-92C2-25804820EDAC}">
            <c15:filteredScatterSeries>
              <c15:ser>
                <c:idx val="0"/>
                <c:order val="0"/>
                <c:tx>
                  <c:v>TCEP</c:v>
                </c:tx>
                <c:spPr>
                  <a:ln w="19050" cap="rnd">
                    <a:solidFill>
                      <a:schemeClr val="accent6"/>
                    </a:solidFill>
                    <a:prstDash val="sysDash"/>
                    <a:round/>
                  </a:ln>
                  <a:effectLst/>
                </c:spPr>
                <c:marker>
                  <c:symbol val="none"/>
                </c:marker>
                <c:xVal>
                  <c:numRef>
                    <c:extLst>
                      <c:ext uri="{02D57815-91ED-43cb-92C2-25804820EDAC}">
                        <c15:formulaRef>
                          <c15:sqref>'[1]Combined Results'!$AS$180:$AS$184</c15:sqref>
                        </c15:formulaRef>
                      </c:ext>
                    </c:extLst>
                    <c:numCache>
                      <c:formatCode>General</c:formatCode>
                      <c:ptCount val="5"/>
                      <c:pt idx="0">
                        <c:v>0</c:v>
                      </c:pt>
                      <c:pt idx="1">
                        <c:v>10</c:v>
                      </c:pt>
                      <c:pt idx="2">
                        <c:v>40</c:v>
                      </c:pt>
                      <c:pt idx="3">
                        <c:v>90</c:v>
                      </c:pt>
                      <c:pt idx="4">
                        <c:v>120</c:v>
                      </c:pt>
                    </c:numCache>
                  </c:numRef>
                </c:xVal>
                <c:yVal>
                  <c:numRef>
                    <c:extLst>
                      <c:ext uri="{02D57815-91ED-43cb-92C2-25804820EDAC}">
                        <c15:formulaRef>
                          <c15:sqref>('[1]Combined Results'!$T$5,'[1]Combined Results'!$T$11,'[1]Combined Results'!$T$13,'[1]Combined Results'!$T$15:$T$16)</c15:sqref>
                        </c15:formulaRef>
                      </c:ext>
                    </c:extLst>
                    <c:numCache>
                      <c:formatCode>General</c:formatCode>
                      <c:ptCount val="5"/>
                      <c:pt idx="0">
                        <c:v>0.03</c:v>
                      </c:pt>
                      <c:pt idx="1">
                        <c:v>0.04</c:v>
                      </c:pt>
                      <c:pt idx="2">
                        <c:v>0.05</c:v>
                      </c:pt>
                      <c:pt idx="3">
                        <c:v>7.0000000000000007E-2</c:v>
                      </c:pt>
                      <c:pt idx="4">
                        <c:v>0.08</c:v>
                      </c:pt>
                    </c:numCache>
                  </c:numRef>
                </c:yVal>
                <c:smooth val="0"/>
                <c:extLst>
                  <c:ext xmlns:c16="http://schemas.microsoft.com/office/drawing/2014/chart" uri="{C3380CC4-5D6E-409C-BE32-E72D297353CC}">
                    <c16:uniqueId val="{00000009-56DE-4D52-8F35-15EB512A9C33}"/>
                  </c:ext>
                </c:extLst>
              </c15:ser>
            </c15:filteredScatterSeries>
            <c15:filteredScatterSeries>
              <c15:ser>
                <c:idx val="6"/>
                <c:order val="6"/>
                <c:tx>
                  <c:v>Cyanazine</c:v>
                </c:tx>
                <c:spPr>
                  <a:ln w="19050" cap="rnd">
                    <a:solidFill>
                      <a:schemeClr val="bg2">
                        <a:lumMod val="75000"/>
                      </a:schemeClr>
                    </a:solidFill>
                    <a:prstDash val="sysDash"/>
                    <a:round/>
                  </a:ln>
                  <a:effectLst/>
                </c:spPr>
                <c:marker>
                  <c:symbol val="none"/>
                </c:marker>
                <c:xVal>
                  <c:numRef>
                    <c:extLst xmlns:c15="http://schemas.microsoft.com/office/drawing/2012/chart">
                      <c:ext xmlns:c15="http://schemas.microsoft.com/office/drawing/2012/chart" uri="{02D57815-91ED-43cb-92C2-25804820EDAC}">
                        <c15:formulaRef>
                          <c15:sqref>'[1]Combined Results'!$AS$180:$AS$184</c15:sqref>
                        </c15:formulaRef>
                      </c:ext>
                    </c:extLst>
                    <c:numCache>
                      <c:formatCode>General</c:formatCode>
                      <c:ptCount val="5"/>
                      <c:pt idx="0">
                        <c:v>0</c:v>
                      </c:pt>
                      <c:pt idx="1">
                        <c:v>10</c:v>
                      </c:pt>
                      <c:pt idx="2">
                        <c:v>40</c:v>
                      </c:pt>
                      <c:pt idx="3">
                        <c:v>90</c:v>
                      </c:pt>
                      <c:pt idx="4">
                        <c:v>120</c:v>
                      </c:pt>
                    </c:numCache>
                  </c:numRef>
                </c:xVal>
                <c:yVal>
                  <c:numRef>
                    <c:extLst xmlns:c15="http://schemas.microsoft.com/office/drawing/2012/chart">
                      <c:ext xmlns:c15="http://schemas.microsoft.com/office/drawing/2012/chart" uri="{02D57815-91ED-43cb-92C2-25804820EDAC}">
                        <c15:formulaRef>
                          <c15:sqref>('[1]Combined Results'!$T$89,'[1]Combined Results'!$T$95,'[1]Combined Results'!$T$97,'[1]Combined Results'!$T$99:$T$100)</c15:sqref>
                        </c15:formulaRef>
                      </c:ext>
                    </c:extLst>
                    <c:numCache>
                      <c:formatCode>General</c:formatCode>
                      <c:ptCount val="5"/>
                      <c:pt idx="0">
                        <c:v>-0.16</c:v>
                      </c:pt>
                      <c:pt idx="1">
                        <c:v>-0.02</c:v>
                      </c:pt>
                      <c:pt idx="2">
                        <c:v>-0.19</c:v>
                      </c:pt>
                      <c:pt idx="3">
                        <c:v>-0.2</c:v>
                      </c:pt>
                      <c:pt idx="4">
                        <c:v>-0.21</c:v>
                      </c:pt>
                    </c:numCache>
                  </c:numRef>
                </c:yVal>
                <c:smooth val="0"/>
                <c:extLst xmlns:c15="http://schemas.microsoft.com/office/drawing/2012/chart">
                  <c:ext xmlns:c16="http://schemas.microsoft.com/office/drawing/2014/chart" uri="{C3380CC4-5D6E-409C-BE32-E72D297353CC}">
                    <c16:uniqueId val="{0000000A-56DE-4D52-8F35-15EB512A9C33}"/>
                  </c:ext>
                </c:extLst>
              </c15:ser>
            </c15:filteredScatterSeries>
            <c15:filteredScatterSeries>
              <c15:ser>
                <c:idx val="8"/>
                <c:order val="8"/>
                <c:tx>
                  <c:v>DEMP</c:v>
                </c:tx>
                <c:spPr>
                  <a:ln w="19050" cap="rnd">
                    <a:solidFill>
                      <a:srgbClr val="0070C0"/>
                    </a:solidFill>
                    <a:prstDash val="sysDash"/>
                    <a:round/>
                  </a:ln>
                  <a:effectLst/>
                </c:spPr>
                <c:marker>
                  <c:symbol val="none"/>
                </c:marker>
                <c:xVal>
                  <c:numRef>
                    <c:extLst xmlns:c15="http://schemas.microsoft.com/office/drawing/2012/chart">
                      <c:ext xmlns:c15="http://schemas.microsoft.com/office/drawing/2012/chart" uri="{02D57815-91ED-43cb-92C2-25804820EDAC}">
                        <c15:formulaRef>
                          <c15:sqref>'[1]Combined Results'!$AS$180:$AS$184</c15:sqref>
                        </c15:formulaRef>
                      </c:ext>
                    </c:extLst>
                    <c:numCache>
                      <c:formatCode>General</c:formatCode>
                      <c:ptCount val="5"/>
                      <c:pt idx="0">
                        <c:v>0</c:v>
                      </c:pt>
                      <c:pt idx="1">
                        <c:v>10</c:v>
                      </c:pt>
                      <c:pt idx="2">
                        <c:v>40</c:v>
                      </c:pt>
                      <c:pt idx="3">
                        <c:v>90</c:v>
                      </c:pt>
                      <c:pt idx="4">
                        <c:v>120</c:v>
                      </c:pt>
                    </c:numCache>
                  </c:numRef>
                </c:xVal>
                <c:yVal>
                  <c:numRef>
                    <c:extLst xmlns:c15="http://schemas.microsoft.com/office/drawing/2012/chart">
                      <c:ext xmlns:c15="http://schemas.microsoft.com/office/drawing/2012/chart" uri="{02D57815-91ED-43cb-92C2-25804820EDAC}">
                        <c15:formulaRef>
                          <c15:sqref>('[1]Combined Results'!$T$117,'[1]Combined Results'!$T$123,'[1]Combined Results'!$T$125,'[1]Combined Results'!$T$127:$T$128)</c15:sqref>
                        </c15:formulaRef>
                      </c:ext>
                    </c:extLst>
                    <c:numCache>
                      <c:formatCode>General</c:formatCode>
                      <c:ptCount val="5"/>
                      <c:pt idx="0">
                        <c:v>0</c:v>
                      </c:pt>
                      <c:pt idx="1">
                        <c:v>0.01</c:v>
                      </c:pt>
                      <c:pt idx="2">
                        <c:v>0.01</c:v>
                      </c:pt>
                      <c:pt idx="3">
                        <c:v>0.03</c:v>
                      </c:pt>
                      <c:pt idx="4">
                        <c:v>0.02</c:v>
                      </c:pt>
                    </c:numCache>
                  </c:numRef>
                </c:yVal>
                <c:smooth val="0"/>
                <c:extLst xmlns:c15="http://schemas.microsoft.com/office/drawing/2012/chart">
                  <c:ext xmlns:c16="http://schemas.microsoft.com/office/drawing/2014/chart" uri="{C3380CC4-5D6E-409C-BE32-E72D297353CC}">
                    <c16:uniqueId val="{0000000B-56DE-4D52-8F35-15EB512A9C33}"/>
                  </c:ext>
                </c:extLst>
              </c15:ser>
            </c15:filteredScatterSeries>
            <c15:filteredScatterSeries>
              <c15:ser>
                <c:idx val="10"/>
                <c:order val="10"/>
                <c:tx>
                  <c:v>PFOA</c:v>
                </c:tx>
                <c:spPr>
                  <a:ln w="19050" cap="rnd">
                    <a:solidFill>
                      <a:schemeClr val="accent5">
                        <a:lumMod val="60000"/>
                      </a:schemeClr>
                    </a:solidFill>
                    <a:prstDash val="sysDash"/>
                    <a:round/>
                  </a:ln>
                  <a:effectLst/>
                </c:spPr>
                <c:marker>
                  <c:symbol val="none"/>
                </c:marker>
                <c:xVal>
                  <c:numRef>
                    <c:extLst xmlns:c15="http://schemas.microsoft.com/office/drawing/2012/chart">
                      <c:ext xmlns:c15="http://schemas.microsoft.com/office/drawing/2012/chart" uri="{02D57815-91ED-43cb-92C2-25804820EDAC}">
                        <c15:formulaRef>
                          <c15:sqref>'[1]Combined Results'!$AS$180:$AS$184</c15:sqref>
                        </c15:formulaRef>
                      </c:ext>
                    </c:extLst>
                    <c:numCache>
                      <c:formatCode>General</c:formatCode>
                      <c:ptCount val="5"/>
                      <c:pt idx="0">
                        <c:v>0</c:v>
                      </c:pt>
                      <c:pt idx="1">
                        <c:v>10</c:v>
                      </c:pt>
                      <c:pt idx="2">
                        <c:v>40</c:v>
                      </c:pt>
                      <c:pt idx="3">
                        <c:v>90</c:v>
                      </c:pt>
                      <c:pt idx="4">
                        <c:v>120</c:v>
                      </c:pt>
                    </c:numCache>
                  </c:numRef>
                </c:xVal>
                <c:yVal>
                  <c:numRef>
                    <c:extLst xmlns:c15="http://schemas.microsoft.com/office/drawing/2012/chart">
                      <c:ext xmlns:c15="http://schemas.microsoft.com/office/drawing/2012/chart" uri="{02D57815-91ED-43cb-92C2-25804820EDAC}">
                        <c15:formulaRef>
                          <c15:sqref>('[1]Combined Results'!$T$145,'[1]Combined Results'!$T$151,'[1]Combined Results'!$T$153,'[1]Combined Results'!$T$155:$T$156)</c15:sqref>
                        </c15:formulaRef>
                      </c:ext>
                    </c:extLst>
                    <c:numCache>
                      <c:formatCode>General</c:formatCode>
                      <c:ptCount val="5"/>
                      <c:pt idx="0">
                        <c:v>0</c:v>
                      </c:pt>
                      <c:pt idx="1">
                        <c:v>0.01</c:v>
                      </c:pt>
                      <c:pt idx="2">
                        <c:v>0.01</c:v>
                      </c:pt>
                      <c:pt idx="3">
                        <c:v>0.03</c:v>
                      </c:pt>
                      <c:pt idx="4">
                        <c:v>0.02</c:v>
                      </c:pt>
                    </c:numCache>
                  </c:numRef>
                </c:yVal>
                <c:smooth val="0"/>
                <c:extLst xmlns:c15="http://schemas.microsoft.com/office/drawing/2012/chart">
                  <c:ext xmlns:c16="http://schemas.microsoft.com/office/drawing/2014/chart" uri="{C3380CC4-5D6E-409C-BE32-E72D297353CC}">
                    <c16:uniqueId val="{0000000C-56DE-4D52-8F35-15EB512A9C33}"/>
                  </c:ext>
                </c:extLst>
              </c15:ser>
            </c15:filteredScatterSeries>
          </c:ext>
        </c:extLst>
      </c:scatterChart>
      <c:valAx>
        <c:axId val="368919488"/>
        <c:scaling>
          <c:orientation val="minMax"/>
          <c:max val="120"/>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Reaction Time (minutes)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368919880"/>
        <c:crosses val="autoZero"/>
        <c:crossBetween val="midCat"/>
      </c:valAx>
      <c:valAx>
        <c:axId val="368919880"/>
        <c:scaling>
          <c:orientation val="minMax"/>
          <c:max val="1.1000000000000001"/>
          <c:min val="0"/>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Microtox</a:t>
                </a:r>
                <a:r>
                  <a:rPr lang="en-US" b="1" baseline="0">
                    <a:solidFill>
                      <a:schemeClr val="tx1"/>
                    </a:solidFill>
                  </a:rPr>
                  <a:t> % Toxicity</a:t>
                </a:r>
                <a:endParaRPr lang="en-US" b="1">
                  <a:solidFill>
                    <a:schemeClr val="tx1"/>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368919488"/>
        <c:crosses val="autoZero"/>
        <c:crossBetween val="midCat"/>
      </c:valAx>
      <c:spPr>
        <a:noFill/>
        <a:ln w="25400">
          <a:noFill/>
        </a:ln>
        <a:effectLst/>
      </c:spPr>
    </c:plotArea>
    <c:legend>
      <c:legendPos val="r"/>
      <c:layout>
        <c:manualLayout>
          <c:xMode val="edge"/>
          <c:yMode val="edge"/>
          <c:x val="0.79443925728993081"/>
          <c:y val="8.6647067288912652E-2"/>
          <c:w val="0.20299664625255176"/>
          <c:h val="0.81217326946403257"/>
        </c:manualLayout>
      </c:layout>
      <c:overlay val="1"/>
      <c:spPr>
        <a:noFill/>
        <a:ln>
          <a:noFill/>
        </a:ln>
        <a:effectLst/>
      </c:spPr>
      <c:txPr>
        <a:bodyPr rot="0" spcFirstLastPara="1" vertOverflow="ellipsis" vert="horz" wrap="square" anchor="t"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240147464437341"/>
          <c:y val="0.10766328011611032"/>
          <c:w val="0.74602606528775439"/>
          <c:h val="0.71769013633818268"/>
        </c:manualLayout>
      </c:layout>
      <c:lineChart>
        <c:grouping val="standard"/>
        <c:varyColors val="0"/>
        <c:ser>
          <c:idx val="2"/>
          <c:order val="0"/>
          <c:tx>
            <c:v>BDDE/Nitrate Reaction Rate Constants</c:v>
          </c:tx>
          <c:spPr>
            <a:ln w="25400" cap="rnd">
              <a:noFill/>
              <a:round/>
            </a:ln>
            <a:effectLst/>
          </c:spPr>
          <c:marker>
            <c:symbol val="triangle"/>
            <c:size val="4"/>
            <c:spPr>
              <a:solidFill>
                <a:srgbClr val="0070C0"/>
              </a:solidFill>
              <a:ln w="9525">
                <a:solidFill>
                  <a:srgbClr val="0070C0"/>
                </a:solidFill>
              </a:ln>
              <a:effectLst/>
            </c:spPr>
          </c:marker>
          <c:errBars>
            <c:errDir val="y"/>
            <c:errBarType val="both"/>
            <c:errValType val="cust"/>
            <c:noEndCap val="0"/>
            <c:plus>
              <c:numRef>
                <c:f>'[1]Rate Constant Trends'!$W$82:$W$92</c:f>
                <c:numCache>
                  <c:formatCode>General</c:formatCode>
                  <c:ptCount val="11"/>
                  <c:pt idx="1">
                    <c:v>0.12524483554357149</c:v>
                  </c:pt>
                  <c:pt idx="2">
                    <c:v>7.773615957503853E-2</c:v>
                  </c:pt>
                  <c:pt idx="3">
                    <c:v>0.33411819663034903</c:v>
                  </c:pt>
                  <c:pt idx="4">
                    <c:v>0.1364227589242093</c:v>
                  </c:pt>
                  <c:pt idx="5">
                    <c:v>1.3042834421524552</c:v>
                  </c:pt>
                  <c:pt idx="6">
                    <c:v>0.1970462225182219</c:v>
                  </c:pt>
                  <c:pt idx="7">
                    <c:v>0.25544276344975236</c:v>
                  </c:pt>
                  <c:pt idx="8">
                    <c:v>0.16704563570091421</c:v>
                  </c:pt>
                  <c:pt idx="10">
                    <c:v>2.0718255442225005E-2</c:v>
                  </c:pt>
                </c:numCache>
              </c:numRef>
            </c:plus>
            <c:minus>
              <c:numRef>
                <c:f>'[1]Rate Constant Trends'!$W$82:$W$92</c:f>
                <c:numCache>
                  <c:formatCode>General</c:formatCode>
                  <c:ptCount val="11"/>
                  <c:pt idx="1">
                    <c:v>0.12524483554357149</c:v>
                  </c:pt>
                  <c:pt idx="2">
                    <c:v>7.773615957503853E-2</c:v>
                  </c:pt>
                  <c:pt idx="3">
                    <c:v>0.33411819663034903</c:v>
                  </c:pt>
                  <c:pt idx="4">
                    <c:v>0.1364227589242093</c:v>
                  </c:pt>
                  <c:pt idx="5">
                    <c:v>1.3042834421524552</c:v>
                  </c:pt>
                  <c:pt idx="6">
                    <c:v>0.1970462225182219</c:v>
                  </c:pt>
                  <c:pt idx="7">
                    <c:v>0.25544276344975236</c:v>
                  </c:pt>
                  <c:pt idx="8">
                    <c:v>0.16704563570091421</c:v>
                  </c:pt>
                  <c:pt idx="10">
                    <c:v>2.0718255442225005E-2</c:v>
                  </c:pt>
                </c:numCache>
              </c:numRef>
            </c:minus>
            <c:spPr>
              <a:noFill/>
              <a:ln w="12700" cap="flat" cmpd="sng" algn="ctr">
                <a:solidFill>
                  <a:schemeClr val="tx1"/>
                </a:solidFill>
                <a:round/>
              </a:ln>
              <a:effectLst/>
            </c:spPr>
          </c:errBars>
          <c:cat>
            <c:strRef>
              <c:f>'[1]Rate Constant Trends'!$P$61:$P$71</c:f>
              <c:strCache>
                <c:ptCount val="11"/>
                <c:pt idx="0">
                  <c:v>Phenylephrine</c:v>
                </c:pt>
                <c:pt idx="1">
                  <c:v>PFOA</c:v>
                </c:pt>
                <c:pt idx="2">
                  <c:v>TCEP</c:v>
                </c:pt>
                <c:pt idx="3">
                  <c:v>DEMP</c:v>
                </c:pt>
                <c:pt idx="4">
                  <c:v>Cyanazine</c:v>
                </c:pt>
                <c:pt idx="5">
                  <c:v>Propanil</c:v>
                </c:pt>
                <c:pt idx="6">
                  <c:v>Atrazine</c:v>
                </c:pt>
                <c:pt idx="7">
                  <c:v>Carbofuran</c:v>
                </c:pt>
                <c:pt idx="8">
                  <c:v>BPA</c:v>
                </c:pt>
                <c:pt idx="9">
                  <c:v>Aldicarb</c:v>
                </c:pt>
                <c:pt idx="10">
                  <c:v>Carbamazepine</c:v>
                </c:pt>
              </c:strCache>
            </c:strRef>
          </c:cat>
          <c:val>
            <c:numRef>
              <c:f>'[1]Rate Constant Trends'!$V$82:$V$92</c:f>
              <c:numCache>
                <c:formatCode>General</c:formatCode>
                <c:ptCount val="11"/>
                <c:pt idx="1">
                  <c:v>0.80921142335096519</c:v>
                </c:pt>
                <c:pt idx="2">
                  <c:v>1.597165168141049</c:v>
                </c:pt>
                <c:pt idx="3">
                  <c:v>0.41155960983441914</c:v>
                </c:pt>
                <c:pt idx="4">
                  <c:v>2.1782590463653202</c:v>
                </c:pt>
                <c:pt idx="5">
                  <c:v>3.4013014828413115</c:v>
                </c:pt>
                <c:pt idx="6">
                  <c:v>2.8636338905543122</c:v>
                </c:pt>
                <c:pt idx="7">
                  <c:v>12.717723000528409</c:v>
                </c:pt>
                <c:pt idx="8">
                  <c:v>3.6469108559366874</c:v>
                </c:pt>
                <c:pt idx="10">
                  <c:v>1.8932526250178978</c:v>
                </c:pt>
              </c:numCache>
            </c:numRef>
          </c:val>
          <c:smooth val="0"/>
          <c:extLst>
            <c:ext xmlns:c16="http://schemas.microsoft.com/office/drawing/2014/chart" uri="{C3380CC4-5D6E-409C-BE32-E72D297353CC}">
              <c16:uniqueId val="{00000000-F867-4786-B25F-326CA06FE583}"/>
            </c:ext>
          </c:extLst>
        </c:ser>
        <c:dLbls>
          <c:showLegendKey val="0"/>
          <c:showVal val="0"/>
          <c:showCatName val="0"/>
          <c:showSerName val="0"/>
          <c:showPercent val="0"/>
          <c:showBubbleSize val="0"/>
        </c:dLbls>
        <c:marker val="1"/>
        <c:smooth val="0"/>
        <c:axId val="368436144"/>
        <c:axId val="368436536"/>
        <c:extLst>
          <c:ext xmlns:c15="http://schemas.microsoft.com/office/drawing/2012/chart" uri="{02D57815-91ED-43cb-92C2-25804820EDAC}">
            <c15:filteredLineSeries>
              <c15:ser>
                <c:idx val="0"/>
                <c:order val="2"/>
                <c:tx>
                  <c:v>UV/Peroxide Reaction Rate Constants</c:v>
                </c:tx>
                <c:spPr>
                  <a:ln w="25400" cap="rnd">
                    <a:noFill/>
                    <a:round/>
                  </a:ln>
                  <a:effectLst/>
                </c:spPr>
                <c:marker>
                  <c:symbol val="circle"/>
                  <c:size val="5"/>
                  <c:spPr>
                    <a:solidFill>
                      <a:srgbClr val="ED7D31"/>
                    </a:solidFill>
                    <a:ln w="9525">
                      <a:solidFill>
                        <a:srgbClr val="ED7D31"/>
                      </a:solidFill>
                    </a:ln>
                    <a:effectLst/>
                  </c:spPr>
                </c:marker>
                <c:errBars>
                  <c:errDir val="y"/>
                  <c:errBarType val="both"/>
                  <c:errValType val="cust"/>
                  <c:noEndCap val="0"/>
                  <c:plus>
                    <c:numRef>
                      <c:extLst>
                        <c:ext uri="{02D57815-91ED-43cb-92C2-25804820EDAC}">
                          <c15:formulaRef>
                            <c15:sqref>'[1]Rate Constant Trends'!$O$82:$O$92</c15:sqref>
                          </c15:formulaRef>
                        </c:ext>
                      </c:extLst>
                      <c:numCache>
                        <c:formatCode>General</c:formatCode>
                        <c:ptCount val="11"/>
                        <c:pt idx="1">
                          <c:v>0.14722038304310026</c:v>
                        </c:pt>
                        <c:pt idx="2">
                          <c:v>1.3720704748559789</c:v>
                        </c:pt>
                        <c:pt idx="3">
                          <c:v>0.76932633665492534</c:v>
                        </c:pt>
                        <c:pt idx="4">
                          <c:v>3.2799389913890593</c:v>
                        </c:pt>
                        <c:pt idx="5">
                          <c:v>1.2429556612108863</c:v>
                        </c:pt>
                        <c:pt idx="6">
                          <c:v>2.9678466704701414</c:v>
                        </c:pt>
                        <c:pt idx="8">
                          <c:v>1.9209078983256918</c:v>
                        </c:pt>
                        <c:pt idx="10">
                          <c:v>1.9059472399721125</c:v>
                        </c:pt>
                      </c:numCache>
                    </c:numRef>
                  </c:plus>
                  <c:minus>
                    <c:numRef>
                      <c:extLst>
                        <c:ext uri="{02D57815-91ED-43cb-92C2-25804820EDAC}">
                          <c15:formulaRef>
                            <c15:sqref>'[1]Rate Constant Trends'!$O$82:$O$92</c15:sqref>
                          </c15:formulaRef>
                        </c:ext>
                      </c:extLst>
                      <c:numCache>
                        <c:formatCode>General</c:formatCode>
                        <c:ptCount val="11"/>
                        <c:pt idx="1">
                          <c:v>0.14722038304310026</c:v>
                        </c:pt>
                        <c:pt idx="2">
                          <c:v>1.3720704748559789</c:v>
                        </c:pt>
                        <c:pt idx="3">
                          <c:v>0.76932633665492534</c:v>
                        </c:pt>
                        <c:pt idx="4">
                          <c:v>3.2799389913890593</c:v>
                        </c:pt>
                        <c:pt idx="5">
                          <c:v>1.2429556612108863</c:v>
                        </c:pt>
                        <c:pt idx="6">
                          <c:v>2.9678466704701414</c:v>
                        </c:pt>
                        <c:pt idx="8">
                          <c:v>1.9209078983256918</c:v>
                        </c:pt>
                        <c:pt idx="10">
                          <c:v>1.9059472399721125</c:v>
                        </c:pt>
                      </c:numCache>
                    </c:numRef>
                  </c:minus>
                  <c:spPr>
                    <a:noFill/>
                    <a:ln w="9525" cap="flat" cmpd="sng" algn="ctr">
                      <a:solidFill>
                        <a:schemeClr val="tx1">
                          <a:lumMod val="65000"/>
                          <a:lumOff val="35000"/>
                        </a:schemeClr>
                      </a:solidFill>
                      <a:round/>
                    </a:ln>
                    <a:effectLst/>
                  </c:spPr>
                </c:errBars>
                <c:cat>
                  <c:strRef>
                    <c:extLst>
                      <c:ext uri="{02D57815-91ED-43cb-92C2-25804820EDAC}">
                        <c15:formulaRef>
                          <c15:sqref>'[1]Rate Constant Trends'!$P$61:$P$71</c15:sqref>
                        </c15:formulaRef>
                      </c:ext>
                    </c:extLst>
                    <c:strCache>
                      <c:ptCount val="11"/>
                      <c:pt idx="0">
                        <c:v>Phenylephrine</c:v>
                      </c:pt>
                      <c:pt idx="1">
                        <c:v>PFOA</c:v>
                      </c:pt>
                      <c:pt idx="2">
                        <c:v>TCEP</c:v>
                      </c:pt>
                      <c:pt idx="3">
                        <c:v>DEMP</c:v>
                      </c:pt>
                      <c:pt idx="4">
                        <c:v>Cyanazine</c:v>
                      </c:pt>
                      <c:pt idx="5">
                        <c:v>Propanil</c:v>
                      </c:pt>
                      <c:pt idx="6">
                        <c:v>Atrazine</c:v>
                      </c:pt>
                      <c:pt idx="7">
                        <c:v>Carbofuran</c:v>
                      </c:pt>
                      <c:pt idx="8">
                        <c:v>BPA</c:v>
                      </c:pt>
                      <c:pt idx="9">
                        <c:v>Aldicarb</c:v>
                      </c:pt>
                      <c:pt idx="10">
                        <c:v>Carbamazepine</c:v>
                      </c:pt>
                    </c:strCache>
                  </c:strRef>
                </c:cat>
                <c:val>
                  <c:numRef>
                    <c:extLst>
                      <c:ext uri="{02D57815-91ED-43cb-92C2-25804820EDAC}">
                        <c15:formulaRef>
                          <c15:sqref>'[1]Rate Constant Trends'!$N$82:$N$92</c15:sqref>
                        </c15:formulaRef>
                      </c:ext>
                    </c:extLst>
                    <c:numCache>
                      <c:formatCode>General</c:formatCode>
                      <c:ptCount val="11"/>
                      <c:pt idx="1">
                        <c:v>-0.12436658362763341</c:v>
                      </c:pt>
                      <c:pt idx="2">
                        <c:v>38.180859651030296</c:v>
                      </c:pt>
                      <c:pt idx="3">
                        <c:v>30.280860034383377</c:v>
                      </c:pt>
                      <c:pt idx="4">
                        <c:v>20.262412001440186</c:v>
                      </c:pt>
                      <c:pt idx="5">
                        <c:v>46.178244893797526</c:v>
                      </c:pt>
                      <c:pt idx="6">
                        <c:v>67.459181590886445</c:v>
                      </c:pt>
                      <c:pt idx="8">
                        <c:v>38.22208591517817</c:v>
                      </c:pt>
                      <c:pt idx="10">
                        <c:v>34.126482489893569</c:v>
                      </c:pt>
                    </c:numCache>
                  </c:numRef>
                </c:val>
                <c:smooth val="0"/>
                <c:extLst>
                  <c:ext xmlns:c16="http://schemas.microsoft.com/office/drawing/2014/chart" uri="{C3380CC4-5D6E-409C-BE32-E72D297353CC}">
                    <c16:uniqueId val="{00000002-F867-4786-B25F-326CA06FE583}"/>
                  </c:ext>
                </c:extLst>
              </c15:ser>
            </c15:filteredLineSeries>
          </c:ext>
        </c:extLst>
      </c:lineChart>
      <c:lineChart>
        <c:grouping val="standard"/>
        <c:varyColors val="0"/>
        <c:ser>
          <c:idx val="3"/>
          <c:order val="1"/>
          <c:tx>
            <c:v>Literature Reaction Rate Constants</c:v>
          </c:tx>
          <c:spPr>
            <a:ln w="25400" cap="rnd">
              <a:solidFill>
                <a:schemeClr val="tx1">
                  <a:lumMod val="50000"/>
                  <a:lumOff val="50000"/>
                </a:schemeClr>
              </a:solidFill>
              <a:prstDash val="sysDot"/>
              <a:round/>
            </a:ln>
            <a:effectLst/>
          </c:spPr>
          <c:marker>
            <c:symbol val="diamond"/>
            <c:size val="5"/>
            <c:spPr>
              <a:solidFill>
                <a:schemeClr val="tx1">
                  <a:lumMod val="50000"/>
                  <a:lumOff val="50000"/>
                </a:schemeClr>
              </a:solidFill>
              <a:ln w="9525">
                <a:noFill/>
              </a:ln>
              <a:effectLst/>
            </c:spPr>
          </c:marker>
          <c:cat>
            <c:strRef>
              <c:f>'[1]Rate Constant Trends'!$P$61:$P$71</c:f>
              <c:strCache>
                <c:ptCount val="11"/>
                <c:pt idx="0">
                  <c:v>Phenylephrine</c:v>
                </c:pt>
                <c:pt idx="1">
                  <c:v>PFOA</c:v>
                </c:pt>
                <c:pt idx="2">
                  <c:v>TCEP</c:v>
                </c:pt>
                <c:pt idx="3">
                  <c:v>DEMP</c:v>
                </c:pt>
                <c:pt idx="4">
                  <c:v>Cyanazine</c:v>
                </c:pt>
                <c:pt idx="5">
                  <c:v>Propanil</c:v>
                </c:pt>
                <c:pt idx="6">
                  <c:v>Atrazine</c:v>
                </c:pt>
                <c:pt idx="7">
                  <c:v>Carbofuran</c:v>
                </c:pt>
                <c:pt idx="8">
                  <c:v>BPA</c:v>
                </c:pt>
                <c:pt idx="9">
                  <c:v>Aldicarb</c:v>
                </c:pt>
                <c:pt idx="10">
                  <c:v>Carbamazepine</c:v>
                </c:pt>
              </c:strCache>
            </c:strRef>
          </c:cat>
          <c:val>
            <c:numRef>
              <c:f>'[1]Rate Constant Trends'!$D$82:$D$92</c:f>
              <c:numCache>
                <c:formatCode>General</c:formatCode>
                <c:ptCount val="11"/>
                <c:pt idx="2">
                  <c:v>560000000</c:v>
                </c:pt>
                <c:pt idx="3">
                  <c:v>600000000</c:v>
                </c:pt>
                <c:pt idx="4">
                  <c:v>1900000000</c:v>
                </c:pt>
                <c:pt idx="5">
                  <c:v>2300000000</c:v>
                </c:pt>
                <c:pt idx="6">
                  <c:v>2600000000</c:v>
                </c:pt>
                <c:pt idx="7">
                  <c:v>3200000000</c:v>
                </c:pt>
                <c:pt idx="8">
                  <c:v>3300000000</c:v>
                </c:pt>
                <c:pt idx="9">
                  <c:v>8100000000</c:v>
                </c:pt>
                <c:pt idx="10">
                  <c:v>8800000000</c:v>
                </c:pt>
              </c:numCache>
            </c:numRef>
          </c:val>
          <c:smooth val="0"/>
          <c:extLst xmlns:c15="http://schemas.microsoft.com/office/drawing/2012/chart">
            <c:ext xmlns:c16="http://schemas.microsoft.com/office/drawing/2014/chart" uri="{C3380CC4-5D6E-409C-BE32-E72D297353CC}">
              <c16:uniqueId val="{00000001-F867-4786-B25F-326CA06FE583}"/>
            </c:ext>
          </c:extLst>
        </c:ser>
        <c:dLbls>
          <c:showLegendKey val="0"/>
          <c:showVal val="0"/>
          <c:showCatName val="0"/>
          <c:showSerName val="0"/>
          <c:showPercent val="0"/>
          <c:showBubbleSize val="0"/>
        </c:dLbls>
        <c:marker val="1"/>
        <c:smooth val="0"/>
        <c:axId val="579761248"/>
        <c:axId val="579762232"/>
      </c:lineChart>
      <c:catAx>
        <c:axId val="3684361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8436536"/>
        <c:crossesAt val="0"/>
        <c:auto val="1"/>
        <c:lblAlgn val="ctr"/>
        <c:lblOffset val="100"/>
        <c:noMultiLvlLbl val="0"/>
      </c:catAx>
      <c:valAx>
        <c:axId val="3684365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baseline="0">
                    <a:solidFill>
                      <a:sysClr val="windowText" lastClr="000000"/>
                    </a:solidFill>
                  </a:rPr>
                  <a:t>Initial Concentration  </a:t>
                </a:r>
                <a:r>
                  <a:rPr lang="en-US" b="1">
                    <a:solidFill>
                      <a:sysClr val="windowText" lastClr="000000"/>
                    </a:solidFill>
                  </a:rPr>
                  <a:t>Normalized Pseudo First-Order</a:t>
                </a:r>
                <a:r>
                  <a:rPr lang="en-US" b="1" baseline="0">
                    <a:solidFill>
                      <a:sysClr val="windowText" lastClr="000000"/>
                    </a:solidFill>
                  </a:rPr>
                  <a:t> </a:t>
                </a:r>
                <a:r>
                  <a:rPr lang="en-US" b="1">
                    <a:solidFill>
                      <a:sysClr val="windowText" lastClr="000000"/>
                    </a:solidFill>
                  </a:rPr>
                  <a:t>Reaction</a:t>
                </a:r>
                <a:r>
                  <a:rPr lang="en-US" b="1" baseline="0">
                    <a:solidFill>
                      <a:sysClr val="windowText" lastClr="000000"/>
                    </a:solidFill>
                  </a:rPr>
                  <a:t> Rate  Constant (1/M*s)</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68436144"/>
        <c:crosses val="autoZero"/>
        <c:crossBetween val="between"/>
      </c:valAx>
      <c:valAx>
        <c:axId val="579762232"/>
        <c:scaling>
          <c:orientation val="minMax"/>
        </c:scaling>
        <c:delete val="0"/>
        <c:axPos val="r"/>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b="1" i="0" baseline="0">
                    <a:solidFill>
                      <a:sysClr val="windowText" lastClr="000000"/>
                    </a:solidFill>
                    <a:effectLst/>
                  </a:rPr>
                  <a:t>Second-Order Reported Rate Constant (1/M*s)</a:t>
                </a:r>
                <a:endParaRPr lang="en-US" sz="400" b="1">
                  <a:solidFill>
                    <a:sysClr val="windowText" lastClr="000000"/>
                  </a:solidFill>
                  <a:effectLst/>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79761248"/>
        <c:crosses val="max"/>
        <c:crossBetween val="between"/>
      </c:valAx>
      <c:catAx>
        <c:axId val="579761248"/>
        <c:scaling>
          <c:orientation val="minMax"/>
        </c:scaling>
        <c:delete val="1"/>
        <c:axPos val="b"/>
        <c:numFmt formatCode="General" sourceLinked="1"/>
        <c:majorTickMark val="out"/>
        <c:minorTickMark val="none"/>
        <c:tickLblPos val="nextTo"/>
        <c:crossAx val="579762232"/>
        <c:crossesAt val="0"/>
        <c:auto val="1"/>
        <c:lblAlgn val="ctr"/>
        <c:lblOffset val="100"/>
        <c:noMultiLvlLbl val="0"/>
      </c:catAx>
      <c:spPr>
        <a:noFill/>
        <a:ln>
          <a:noFill/>
        </a:ln>
        <a:effectLst/>
      </c:spPr>
    </c:plotArea>
    <c:legend>
      <c:legendPos val="r"/>
      <c:layout>
        <c:manualLayout>
          <c:xMode val="edge"/>
          <c:yMode val="edge"/>
          <c:x val="0.15485621428213175"/>
          <c:y val="0.17214240044606774"/>
          <c:w val="0.33907173870248619"/>
          <c:h val="7.4346530970135799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390525</xdr:colOff>
      <xdr:row>3</xdr:row>
      <xdr:rowOff>85725</xdr:rowOff>
    </xdr:from>
    <xdr:to>
      <xdr:col>9</xdr:col>
      <xdr:colOff>39326</xdr:colOff>
      <xdr:row>21</xdr:row>
      <xdr:rowOff>72737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81642</xdr:rowOff>
    </xdr:from>
    <xdr:to>
      <xdr:col>8</xdr:col>
      <xdr:colOff>261217</xdr:colOff>
      <xdr:row>51</xdr:row>
      <xdr:rowOff>127751</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137432</xdr:colOff>
      <xdr:row>31</xdr:row>
      <xdr:rowOff>23132</xdr:rowOff>
    </xdr:from>
    <xdr:to>
      <xdr:col>17</xdr:col>
      <xdr:colOff>324757</xdr:colOff>
      <xdr:row>51</xdr:row>
      <xdr:rowOff>61232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58</xdr:row>
      <xdr:rowOff>0</xdr:rowOff>
    </xdr:from>
    <xdr:to>
      <xdr:col>7</xdr:col>
      <xdr:colOff>47625</xdr:colOff>
      <xdr:row>77</xdr:row>
      <xdr:rowOff>126999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47625</xdr:colOff>
      <xdr:row>58</xdr:row>
      <xdr:rowOff>19049</xdr:rowOff>
    </xdr:from>
    <xdr:to>
      <xdr:col>18</xdr:col>
      <xdr:colOff>457200</xdr:colOff>
      <xdr:row>77</xdr:row>
      <xdr:rowOff>47624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82</xdr:row>
      <xdr:rowOff>0</xdr:rowOff>
    </xdr:from>
    <xdr:to>
      <xdr:col>8</xdr:col>
      <xdr:colOff>357187</xdr:colOff>
      <xdr:row>105</xdr:row>
      <xdr:rowOff>87313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t%20MyDocuments/RBP%20AOP/Documents%20for%20AOP%20Project/Results/Most%20Recent%20Version/Combined%20Data%2010.1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nd acronyms"/>
      <sheetName val="Data Tracking"/>
      <sheetName val="Combined Results"/>
      <sheetName val="Statistical Calcs"/>
      <sheetName val="Rate Constant Trends"/>
      <sheetName val="NI data compilation"/>
      <sheetName val="TCEP"/>
      <sheetName val="Bisphenol-A"/>
      <sheetName val="carbamazepine"/>
      <sheetName val="Atrazine"/>
      <sheetName val="aldicarb"/>
      <sheetName val="propanil"/>
      <sheetName val="propanil 72 h"/>
      <sheetName val="cyanazine"/>
      <sheetName val="carbofuran"/>
      <sheetName val="DEMP"/>
      <sheetName val="phenylephrine"/>
      <sheetName val="PFOA"/>
      <sheetName val="Dawn blanks"/>
      <sheetName val="Dawn-SG"/>
      <sheetName val="Simple Green-Propanil"/>
      <sheetName val="Hard Water- Propanil"/>
      <sheetName val="High TOC-Propanil"/>
      <sheetName val="3,4-Dichloroaniline results"/>
    </sheetNames>
    <sheetDataSet>
      <sheetData sheetId="0" refreshError="1"/>
      <sheetData sheetId="1" refreshError="1"/>
      <sheetData sheetId="2">
        <row r="5">
          <cell r="R5">
            <v>1</v>
          </cell>
          <cell r="T5">
            <v>0.03</v>
          </cell>
          <cell r="V5">
            <v>0.03</v>
          </cell>
          <cell r="W5">
            <v>0.06</v>
          </cell>
          <cell r="Y5">
            <v>1</v>
          </cell>
        </row>
        <row r="10">
          <cell r="R10">
            <v>0.96911076443057731</v>
          </cell>
          <cell r="Y10">
            <v>0.97500339292544191</v>
          </cell>
        </row>
        <row r="11">
          <cell r="R11">
            <v>0.96021840873634956</v>
          </cell>
          <cell r="T11">
            <v>0.04</v>
          </cell>
          <cell r="Y11">
            <v>0.94039555341698433</v>
          </cell>
        </row>
        <row r="12">
          <cell r="R12">
            <v>0.96458658346333859</v>
          </cell>
          <cell r="Y12">
            <v>0.91030338922406873</v>
          </cell>
        </row>
        <row r="13">
          <cell r="R13">
            <v>0.94726989079563195</v>
          </cell>
          <cell r="T13">
            <v>0.05</v>
          </cell>
          <cell r="Y13">
            <v>0.88615809798768663</v>
          </cell>
        </row>
        <row r="14">
          <cell r="R14">
            <v>0.87909516380655228</v>
          </cell>
          <cell r="Y14">
            <v>0.8483670775190929</v>
          </cell>
        </row>
        <row r="15">
          <cell r="R15">
            <v>0.82652106084243382</v>
          </cell>
          <cell r="T15">
            <v>7.0000000000000007E-2</v>
          </cell>
          <cell r="Y15">
            <v>0.78999642200589748</v>
          </cell>
        </row>
        <row r="16">
          <cell r="R16">
            <v>0.76536661466458666</v>
          </cell>
          <cell r="T16">
            <v>0.08</v>
          </cell>
          <cell r="V16">
            <v>-0.09</v>
          </cell>
          <cell r="W16">
            <v>0.14000000000000001</v>
          </cell>
          <cell r="Y16">
            <v>0.70875128005823496</v>
          </cell>
        </row>
        <row r="19">
          <cell r="R19">
            <v>1</v>
          </cell>
          <cell r="T19">
            <v>0.79638908651597584</v>
          </cell>
          <cell r="V19">
            <v>0</v>
          </cell>
          <cell r="W19">
            <v>0.12</v>
          </cell>
          <cell r="Y19">
            <v>1</v>
          </cell>
        </row>
        <row r="24">
          <cell r="R24">
            <v>0.87799892415277025</v>
          </cell>
          <cell r="Y24">
            <v>2.4995657460482892E-2</v>
          </cell>
        </row>
        <row r="25">
          <cell r="R25">
            <v>0.80656266810112964</v>
          </cell>
          <cell r="T25">
            <v>0.83363258893502423</v>
          </cell>
          <cell r="Y25">
            <v>1.1134271321869027E-2</v>
          </cell>
        </row>
        <row r="26">
          <cell r="R26">
            <v>0.84260355029585787</v>
          </cell>
          <cell r="Y26">
            <v>1.0891089108910892E-2</v>
          </cell>
        </row>
        <row r="27">
          <cell r="R27">
            <v>0.70597095212479832</v>
          </cell>
          <cell r="T27">
            <v>0.81144807875516034</v>
          </cell>
          <cell r="Y27">
            <v>9.3972555150251876E-3</v>
          </cell>
        </row>
        <row r="28">
          <cell r="R28">
            <v>0.63173749327595485</v>
          </cell>
          <cell r="Y28">
            <v>6.6527705402119148E-3</v>
          </cell>
        </row>
        <row r="29">
          <cell r="R29">
            <v>0.43980634749865521</v>
          </cell>
          <cell r="T29">
            <v>0.79043338925639706</v>
          </cell>
          <cell r="Y29">
            <v>7.6776098662497847E-3</v>
          </cell>
        </row>
        <row r="30">
          <cell r="R30">
            <v>0.33824636901559979</v>
          </cell>
          <cell r="T30">
            <v>0.74010051781906794</v>
          </cell>
          <cell r="V30">
            <v>0.02</v>
          </cell>
          <cell r="W30">
            <v>0.04</v>
          </cell>
          <cell r="Y30">
            <v>8.3724161889873212E-3</v>
          </cell>
        </row>
        <row r="33">
          <cell r="R33">
            <v>1</v>
          </cell>
          <cell r="T33">
            <v>0.11</v>
          </cell>
          <cell r="V33">
            <v>-0.06</v>
          </cell>
          <cell r="W33">
            <v>0.02</v>
          </cell>
        </row>
        <row r="37">
          <cell r="K37">
            <v>1</v>
          </cell>
        </row>
        <row r="38">
          <cell r="K38">
            <v>0.72341179448240955</v>
          </cell>
          <cell r="R38">
            <v>0.98735968304876898</v>
          </cell>
        </row>
        <row r="39">
          <cell r="K39">
            <v>0.47626761157512865</v>
          </cell>
          <cell r="R39">
            <v>0.94264692010187712</v>
          </cell>
          <cell r="T39">
            <v>0.2</v>
          </cell>
        </row>
        <row r="40">
          <cell r="K40">
            <v>0.14683202564751538</v>
          </cell>
          <cell r="R40">
            <v>0.90019809451938482</v>
          </cell>
        </row>
        <row r="41">
          <cell r="K41">
            <v>1.9438116932422169E-2</v>
          </cell>
          <cell r="R41">
            <v>0.80775398547306854</v>
          </cell>
          <cell r="T41">
            <v>0.4</v>
          </cell>
        </row>
        <row r="42">
          <cell r="K42">
            <v>0</v>
          </cell>
          <cell r="R42">
            <v>0.73700594283558152</v>
          </cell>
        </row>
        <row r="43">
          <cell r="K43">
            <v>0</v>
          </cell>
          <cell r="R43">
            <v>0.62296009810395248</v>
          </cell>
          <cell r="T43">
            <v>0.51</v>
          </cell>
        </row>
        <row r="44">
          <cell r="K44">
            <v>0</v>
          </cell>
          <cell r="R44">
            <v>0.55070276389019901</v>
          </cell>
          <cell r="T44">
            <v>0.69</v>
          </cell>
          <cell r="V44">
            <v>0.17</v>
          </cell>
          <cell r="W44">
            <v>0.08</v>
          </cell>
        </row>
        <row r="47">
          <cell r="R47">
            <v>1</v>
          </cell>
          <cell r="T47">
            <v>0.05</v>
          </cell>
          <cell r="V47">
            <v>-0.23</v>
          </cell>
          <cell r="W47">
            <v>0.3</v>
          </cell>
        </row>
        <row r="51">
          <cell r="K51">
            <v>1</v>
          </cell>
        </row>
        <row r="52">
          <cell r="K52">
            <v>0.5535590877677955</v>
          </cell>
          <cell r="R52">
            <v>0.94609133569875248</v>
          </cell>
        </row>
        <row r="53">
          <cell r="K53">
            <v>0.20145127850725636</v>
          </cell>
          <cell r="R53">
            <v>0.93647705161954886</v>
          </cell>
          <cell r="T53">
            <v>0.06</v>
          </cell>
        </row>
        <row r="54">
          <cell r="K54">
            <v>0.10578783690393917</v>
          </cell>
          <cell r="R54">
            <v>0.86654458051962902</v>
          </cell>
        </row>
        <row r="55">
          <cell r="K55">
            <v>5.5805114029025557E-3</v>
          </cell>
          <cell r="R55">
            <v>0.83071992674831174</v>
          </cell>
          <cell r="T55">
            <v>0.11</v>
          </cell>
        </row>
        <row r="56">
          <cell r="K56">
            <v>1.5376641326883204E-2</v>
          </cell>
          <cell r="R56">
            <v>0.76502231887375527</v>
          </cell>
        </row>
        <row r="57">
          <cell r="K57">
            <v>0</v>
          </cell>
          <cell r="R57">
            <v>0.4780817214146732</v>
          </cell>
          <cell r="T57">
            <v>0.28999999999999998</v>
          </cell>
        </row>
        <row r="58">
          <cell r="K58">
            <v>0</v>
          </cell>
          <cell r="R58">
            <v>0.42772118576170304</v>
          </cell>
          <cell r="T58">
            <v>0.28000000000000003</v>
          </cell>
          <cell r="V58">
            <v>0.08</v>
          </cell>
          <cell r="W58">
            <v>0.25</v>
          </cell>
        </row>
        <row r="61">
          <cell r="T61">
            <v>0.3</v>
          </cell>
          <cell r="V61">
            <v>0.03</v>
          </cell>
          <cell r="W61">
            <v>0.32</v>
          </cell>
        </row>
        <row r="67">
          <cell r="T67">
            <v>0.27</v>
          </cell>
        </row>
        <row r="69">
          <cell r="T69">
            <v>0.27</v>
          </cell>
        </row>
        <row r="71">
          <cell r="T71">
            <v>0.31</v>
          </cell>
        </row>
        <row r="72">
          <cell r="T72">
            <v>0.37</v>
          </cell>
          <cell r="V72">
            <v>7.0000000000000007E-2</v>
          </cell>
          <cell r="W72">
            <v>0.05</v>
          </cell>
        </row>
        <row r="75">
          <cell r="R75">
            <v>1</v>
          </cell>
          <cell r="T75">
            <v>0.27134734621420675</v>
          </cell>
          <cell r="V75">
            <v>0.42</v>
          </cell>
          <cell r="W75">
            <v>0.13</v>
          </cell>
          <cell r="BD75">
            <v>0</v>
          </cell>
          <cell r="BG75">
            <v>1</v>
          </cell>
          <cell r="BH75">
            <v>0.23</v>
          </cell>
          <cell r="BN75">
            <v>1</v>
          </cell>
          <cell r="BO75">
            <v>0.49</v>
          </cell>
          <cell r="BT75">
            <v>1</v>
          </cell>
          <cell r="BU75">
            <v>0.23</v>
          </cell>
          <cell r="BZ75">
            <v>1</v>
          </cell>
          <cell r="CA75">
            <v>0.34</v>
          </cell>
          <cell r="CE75">
            <v>0.33</v>
          </cell>
          <cell r="CI75">
            <v>1</v>
          </cell>
          <cell r="CJ75">
            <v>0.27</v>
          </cell>
        </row>
        <row r="76">
          <cell r="BD76">
            <v>3</v>
          </cell>
        </row>
        <row r="77">
          <cell r="BD77">
            <v>10</v>
          </cell>
        </row>
        <row r="78">
          <cell r="Y78">
            <v>0</v>
          </cell>
          <cell r="AB78">
            <v>1</v>
          </cell>
          <cell r="BD78">
            <v>20</v>
          </cell>
        </row>
        <row r="79">
          <cell r="Y79">
            <v>30</v>
          </cell>
          <cell r="AB79">
            <v>0.95841008367980629</v>
          </cell>
          <cell r="BD79">
            <v>40</v>
          </cell>
        </row>
        <row r="80">
          <cell r="R80">
            <v>1.0341512775107513</v>
          </cell>
          <cell r="Y80">
            <v>60</v>
          </cell>
          <cell r="AB80">
            <v>0.86307299615809696</v>
          </cell>
          <cell r="BD80">
            <v>60</v>
          </cell>
          <cell r="BG80">
            <v>0.95686118830223643</v>
          </cell>
          <cell r="BN80">
            <v>0.58251513113651665</v>
          </cell>
          <cell r="BT80">
            <v>0.88149322063743618</v>
          </cell>
          <cell r="BZ80">
            <v>0.93182459116357819</v>
          </cell>
          <cell r="CI80">
            <v>0.9546432235707113</v>
          </cell>
        </row>
        <row r="81">
          <cell r="R81">
            <v>1.2065519858335441</v>
          </cell>
          <cell r="T81">
            <v>0.32606688382729154</v>
          </cell>
          <cell r="Y81">
            <v>120</v>
          </cell>
          <cell r="AB81">
            <v>0.64728172201463074</v>
          </cell>
          <cell r="BD81">
            <v>90</v>
          </cell>
          <cell r="BG81">
            <v>0.67579727405054923</v>
          </cell>
          <cell r="BH81">
            <v>0.44</v>
          </cell>
          <cell r="BN81">
            <v>0.93732347007397465</v>
          </cell>
          <cell r="BO81">
            <v>0.25</v>
          </cell>
          <cell r="BT81">
            <v>0.78851910547631621</v>
          </cell>
          <cell r="BU81">
            <v>0.24</v>
          </cell>
          <cell r="BZ81">
            <v>0.88408169172664286</v>
          </cell>
          <cell r="CA81">
            <v>0.71</v>
          </cell>
          <cell r="CE81">
            <v>0.31</v>
          </cell>
          <cell r="CI81">
            <v>0.90887055800099736</v>
          </cell>
          <cell r="CJ81">
            <v>0.52</v>
          </cell>
        </row>
        <row r="82">
          <cell r="R82">
            <v>0.90677966101694918</v>
          </cell>
          <cell r="BD82">
            <v>120</v>
          </cell>
          <cell r="BG82">
            <v>0.87283313484186842</v>
          </cell>
          <cell r="BN82">
            <v>0.78816408876933441</v>
          </cell>
          <cell r="BT82">
            <v>1.1540764219052653</v>
          </cell>
          <cell r="BZ82">
            <v>0.8342104058939277</v>
          </cell>
          <cell r="CI82">
            <v>0.86749735731713695</v>
          </cell>
        </row>
        <row r="83">
          <cell r="R83">
            <v>0.22489248671894765</v>
          </cell>
          <cell r="T83">
            <v>0.39845987398969007</v>
          </cell>
          <cell r="BG83">
            <v>0.591901548233426</v>
          </cell>
          <cell r="BH83">
            <v>0.31</v>
          </cell>
          <cell r="BN83">
            <v>0.33073301950235379</v>
          </cell>
          <cell r="BO83">
            <v>0.17</v>
          </cell>
          <cell r="BT83">
            <v>0.80595175206902614</v>
          </cell>
          <cell r="BU83">
            <v>0.21</v>
          </cell>
          <cell r="BZ83">
            <v>0.71846449691862868</v>
          </cell>
          <cell r="CA83">
            <v>0.86</v>
          </cell>
          <cell r="CE83">
            <v>0.28999999999999998</v>
          </cell>
          <cell r="CI83">
            <v>0.78423549683732618</v>
          </cell>
          <cell r="CJ83">
            <v>0.27</v>
          </cell>
        </row>
        <row r="84">
          <cell r="R84">
            <v>0.66304072856058693</v>
          </cell>
          <cell r="BG84">
            <v>0.70292444091570738</v>
          </cell>
          <cell r="BN84">
            <v>0.23039677202420986</v>
          </cell>
          <cell r="BT84">
            <v>0.90420848740975512</v>
          </cell>
          <cell r="BZ84">
            <v>0.62628919024475382</v>
          </cell>
          <cell r="CI84">
            <v>0.67051726665019684</v>
          </cell>
        </row>
        <row r="85">
          <cell r="R85">
            <v>0.62762458891980777</v>
          </cell>
          <cell r="T85">
            <v>0.44552343515182746</v>
          </cell>
          <cell r="BG85">
            <v>0.44197432843721052</v>
          </cell>
          <cell r="BH85">
            <v>0.28000000000000003</v>
          </cell>
          <cell r="BN85">
            <v>2.8110289172831208E-2</v>
          </cell>
          <cell r="BO85">
            <v>7.0000000000000007E-2</v>
          </cell>
          <cell r="BT85">
            <v>0.64536009860890997</v>
          </cell>
          <cell r="BU85">
            <v>0.1</v>
          </cell>
          <cell r="BZ85">
            <v>0.44306310984921449</v>
          </cell>
          <cell r="CA85">
            <v>0.94</v>
          </cell>
          <cell r="CE85">
            <v>0.26</v>
          </cell>
          <cell r="CI85">
            <v>0.58375686178237762</v>
          </cell>
          <cell r="CJ85">
            <v>0.25</v>
          </cell>
        </row>
        <row r="86">
          <cell r="R86">
            <v>0.50366810017708075</v>
          </cell>
          <cell r="T86">
            <v>0.44907954754214907</v>
          </cell>
          <cell r="V86">
            <v>0.28999999999999998</v>
          </cell>
          <cell r="W86">
            <v>0.18</v>
          </cell>
          <cell r="BG86">
            <v>0.43601958449120026</v>
          </cell>
          <cell r="BH86">
            <v>0.32</v>
          </cell>
          <cell r="BN86">
            <v>0</v>
          </cell>
          <cell r="BO86">
            <v>0.05</v>
          </cell>
          <cell r="BT86">
            <v>0.63726008100017606</v>
          </cell>
          <cell r="BU86">
            <v>0.11</v>
          </cell>
          <cell r="BZ86">
            <v>0.2658778157221775</v>
          </cell>
          <cell r="CA86">
            <v>0.92</v>
          </cell>
          <cell r="CE86">
            <v>0.23</v>
          </cell>
          <cell r="CI86">
            <v>0.49808667689039221</v>
          </cell>
          <cell r="CJ86">
            <v>0.28999999999999998</v>
          </cell>
        </row>
        <row r="89">
          <cell r="R89">
            <v>1</v>
          </cell>
          <cell r="T89">
            <v>-0.16</v>
          </cell>
          <cell r="V89">
            <v>0.06</v>
          </cell>
          <cell r="W89">
            <v>7.0000000000000007E-2</v>
          </cell>
        </row>
        <row r="93">
          <cell r="K93">
            <v>1</v>
          </cell>
        </row>
        <row r="94">
          <cell r="K94">
            <v>0.72324348514578807</v>
          </cell>
          <cell r="R94">
            <v>1.008078498950298</v>
          </cell>
        </row>
        <row r="95">
          <cell r="K95">
            <v>0.43016971324314085</v>
          </cell>
          <cell r="R95">
            <v>0.99695291474833758</v>
          </cell>
          <cell r="T95">
            <v>-0.02</v>
          </cell>
        </row>
        <row r="96">
          <cell r="K96">
            <v>0.17572033460704328</v>
          </cell>
          <cell r="R96">
            <v>0.99535442794383144</v>
          </cell>
        </row>
        <row r="97">
          <cell r="K97">
            <v>2.7815071086784396E-2</v>
          </cell>
          <cell r="R97">
            <v>0.86031952329700234</v>
          </cell>
          <cell r="T97">
            <v>-0.19</v>
          </cell>
        </row>
        <row r="98">
          <cell r="K98">
            <v>0</v>
          </cell>
          <cell r="R98">
            <v>0.67289805754359089</v>
          </cell>
        </row>
        <row r="99">
          <cell r="K99">
            <v>2.1962890288822333E-2</v>
          </cell>
          <cell r="R99">
            <v>0.59481840783751716</v>
          </cell>
          <cell r="T99">
            <v>-0.2</v>
          </cell>
        </row>
        <row r="100">
          <cell r="K100">
            <v>0</v>
          </cell>
          <cell r="R100">
            <v>0.50861771022809144</v>
          </cell>
          <cell r="T100">
            <v>-0.21</v>
          </cell>
          <cell r="V100">
            <v>0.27</v>
          </cell>
          <cell r="W100">
            <v>0.09</v>
          </cell>
        </row>
        <row r="103">
          <cell r="R103">
            <v>1</v>
          </cell>
          <cell r="T103">
            <v>0.46</v>
          </cell>
          <cell r="V103">
            <v>0.06</v>
          </cell>
          <cell r="W103">
            <v>0.12</v>
          </cell>
        </row>
        <row r="107">
          <cell r="K107">
            <v>1</v>
          </cell>
        </row>
        <row r="108">
          <cell r="K108">
            <v>0.48828573954557503</v>
          </cell>
          <cell r="R108">
            <v>0.96020664618821561</v>
          </cell>
        </row>
        <row r="109">
          <cell r="K109">
            <v>0</v>
          </cell>
          <cell r="R109">
            <v>0.80871265009773807</v>
          </cell>
          <cell r="T109">
            <v>0.42</v>
          </cell>
        </row>
        <row r="110">
          <cell r="K110">
            <v>0</v>
          </cell>
          <cell r="R110">
            <v>0.58852275900586426</v>
          </cell>
        </row>
        <row r="111">
          <cell r="K111">
            <v>0</v>
          </cell>
          <cell r="R111">
            <v>0.38229544819882716</v>
          </cell>
          <cell r="T111">
            <v>0.32</v>
          </cell>
        </row>
        <row r="112">
          <cell r="K112">
            <v>0</v>
          </cell>
          <cell r="R112">
            <v>0.238201619659313</v>
          </cell>
        </row>
        <row r="113">
          <cell r="K113">
            <v>0</v>
          </cell>
          <cell r="R113">
            <v>0.12356883552080425</v>
          </cell>
          <cell r="T113">
            <v>0.71</v>
          </cell>
        </row>
        <row r="114">
          <cell r="K114">
            <v>0</v>
          </cell>
          <cell r="R114">
            <v>4.3982127897235407E-2</v>
          </cell>
          <cell r="T114">
            <v>0.86</v>
          </cell>
          <cell r="V114">
            <v>0.23</v>
          </cell>
          <cell r="W114">
            <v>0.05</v>
          </cell>
        </row>
        <row r="117">
          <cell r="R117">
            <v>1</v>
          </cell>
          <cell r="T117">
            <v>0</v>
          </cell>
          <cell r="V117">
            <v>0.08</v>
          </cell>
          <cell r="W117">
            <v>0.2</v>
          </cell>
        </row>
        <row r="121">
          <cell r="K121">
            <v>1</v>
          </cell>
        </row>
        <row r="122">
          <cell r="K122">
            <v>0.89075630252100846</v>
          </cell>
          <cell r="R122">
            <v>0.93506493506493504</v>
          </cell>
        </row>
        <row r="123">
          <cell r="K123">
            <v>0.47479977906655613</v>
          </cell>
          <cell r="R123">
            <v>0.94231032125768965</v>
          </cell>
          <cell r="T123">
            <v>0.01</v>
          </cell>
        </row>
        <row r="124">
          <cell r="K124">
            <v>0.17984376849331282</v>
          </cell>
        </row>
        <row r="125">
          <cell r="K125">
            <v>2.8898883497060796E-2</v>
          </cell>
          <cell r="R125">
            <v>0.95010252904989734</v>
          </cell>
          <cell r="T125">
            <v>0.01</v>
          </cell>
        </row>
        <row r="126">
          <cell r="K126">
            <v>0</v>
          </cell>
          <cell r="R126">
            <v>1.0166780587833217</v>
          </cell>
        </row>
        <row r="127">
          <cell r="K127">
            <v>0</v>
          </cell>
          <cell r="R127">
            <v>0.96787423103212566</v>
          </cell>
          <cell r="T127">
            <v>0.03</v>
          </cell>
        </row>
        <row r="128">
          <cell r="K128">
            <v>0</v>
          </cell>
          <cell r="R128">
            <v>0.84579630895420355</v>
          </cell>
          <cell r="T128">
            <v>0.02</v>
          </cell>
          <cell r="V128">
            <v>0.17</v>
          </cell>
          <cell r="W128">
            <v>0.04</v>
          </cell>
        </row>
        <row r="131">
          <cell r="T131">
            <v>0.1</v>
          </cell>
          <cell r="V131">
            <v>0.04</v>
          </cell>
          <cell r="W131">
            <v>0.05</v>
          </cell>
        </row>
        <row r="137">
          <cell r="T137">
            <v>0.06</v>
          </cell>
        </row>
        <row r="139">
          <cell r="T139">
            <v>0.37</v>
          </cell>
        </row>
        <row r="141">
          <cell r="T141">
            <v>0.45</v>
          </cell>
        </row>
        <row r="142">
          <cell r="T142">
            <v>0.41</v>
          </cell>
          <cell r="V142">
            <v>0.12</v>
          </cell>
          <cell r="W142">
            <v>0.05</v>
          </cell>
        </row>
        <row r="145">
          <cell r="R145">
            <v>1</v>
          </cell>
          <cell r="T145">
            <v>0</v>
          </cell>
          <cell r="V145">
            <v>-0.25</v>
          </cell>
          <cell r="W145">
            <v>0.1</v>
          </cell>
        </row>
        <row r="150">
          <cell r="R150">
            <v>1.0057208237986268</v>
          </cell>
        </row>
        <row r="151">
          <cell r="R151">
            <v>0.99313501144164751</v>
          </cell>
          <cell r="T151">
            <v>0.01</v>
          </cell>
        </row>
        <row r="152">
          <cell r="R152">
            <v>0.95308924485125857</v>
          </cell>
        </row>
        <row r="153">
          <cell r="R153">
            <v>0.92105263157894746</v>
          </cell>
          <cell r="T153">
            <v>0.01</v>
          </cell>
        </row>
        <row r="154">
          <cell r="R154">
            <v>0.95194508009153322</v>
          </cell>
        </row>
        <row r="155">
          <cell r="R155">
            <v>0.95194508009153322</v>
          </cell>
          <cell r="T155">
            <v>0.03</v>
          </cell>
        </row>
        <row r="156">
          <cell r="R156">
            <v>0.86727688787185353</v>
          </cell>
          <cell r="T156">
            <v>0.02</v>
          </cell>
          <cell r="V156">
            <v>0.22</v>
          </cell>
          <cell r="W156">
            <v>0.22</v>
          </cell>
        </row>
        <row r="179">
          <cell r="C179">
            <v>0</v>
          </cell>
        </row>
        <row r="180">
          <cell r="C180">
            <v>3</v>
          </cell>
          <cell r="AS180">
            <v>0</v>
          </cell>
          <cell r="AT180">
            <v>0.1</v>
          </cell>
        </row>
        <row r="181">
          <cell r="C181">
            <v>10</v>
          </cell>
          <cell r="AS181">
            <v>10</v>
          </cell>
          <cell r="AT181">
            <v>0.1</v>
          </cell>
        </row>
        <row r="182">
          <cell r="C182">
            <v>20</v>
          </cell>
          <cell r="AS182">
            <v>40</v>
          </cell>
          <cell r="AT182">
            <v>0.1</v>
          </cell>
        </row>
        <row r="183">
          <cell r="C183">
            <v>40</v>
          </cell>
          <cell r="AS183">
            <v>90</v>
          </cell>
          <cell r="AT183">
            <v>0.1</v>
          </cell>
        </row>
        <row r="184">
          <cell r="C184">
            <v>60</v>
          </cell>
          <cell r="AS184">
            <v>120</v>
          </cell>
          <cell r="AT184">
            <v>0.1</v>
          </cell>
        </row>
        <row r="185">
          <cell r="C185">
            <v>90</v>
          </cell>
        </row>
        <row r="186">
          <cell r="C186">
            <v>120</v>
          </cell>
        </row>
      </sheetData>
      <sheetData sheetId="3" refreshError="1"/>
      <sheetData sheetId="4">
        <row r="61">
          <cell r="P61" t="str">
            <v>Phenylephrine</v>
          </cell>
        </row>
        <row r="62">
          <cell r="P62" t="str">
            <v>PFOA</v>
          </cell>
        </row>
        <row r="63">
          <cell r="P63" t="str">
            <v>TCEP</v>
          </cell>
        </row>
        <row r="64">
          <cell r="P64" t="str">
            <v>DEMP</v>
          </cell>
        </row>
        <row r="65">
          <cell r="P65" t="str">
            <v>Cyanazine</v>
          </cell>
        </row>
        <row r="66">
          <cell r="P66" t="str">
            <v>Propanil</v>
          </cell>
        </row>
        <row r="67">
          <cell r="P67" t="str">
            <v>Atrazine</v>
          </cell>
        </row>
        <row r="68">
          <cell r="P68" t="str">
            <v>Carbofuran</v>
          </cell>
        </row>
        <row r="69">
          <cell r="P69" t="str">
            <v>BPA</v>
          </cell>
        </row>
        <row r="70">
          <cell r="P70" t="str">
            <v>Aldicarb</v>
          </cell>
        </row>
        <row r="71">
          <cell r="P71" t="str">
            <v>Carbamazepine</v>
          </cell>
        </row>
        <row r="83">
          <cell r="N83">
            <v>-0.12436658362763341</v>
          </cell>
          <cell r="O83">
            <v>0.14722038304310026</v>
          </cell>
          <cell r="V83">
            <v>0.80921142335096519</v>
          </cell>
          <cell r="W83">
            <v>0.12524483554357149</v>
          </cell>
        </row>
        <row r="84">
          <cell r="D84">
            <v>560000000</v>
          </cell>
          <cell r="N84">
            <v>38.180859651030296</v>
          </cell>
          <cell r="O84">
            <v>1.3720704748559789</v>
          </cell>
          <cell r="V84">
            <v>1.597165168141049</v>
          </cell>
          <cell r="W84">
            <v>7.773615957503853E-2</v>
          </cell>
        </row>
        <row r="85">
          <cell r="D85">
            <v>600000000</v>
          </cell>
          <cell r="N85">
            <v>30.280860034383377</v>
          </cell>
          <cell r="O85">
            <v>0.76932633665492534</v>
          </cell>
          <cell r="V85">
            <v>0.41155960983441914</v>
          </cell>
          <cell r="W85">
            <v>0.33411819663034903</v>
          </cell>
        </row>
        <row r="86">
          <cell r="D86">
            <v>1900000000</v>
          </cell>
          <cell r="N86">
            <v>20.262412001440186</v>
          </cell>
          <cell r="O86">
            <v>3.2799389913890593</v>
          </cell>
          <cell r="V86">
            <v>2.1782590463653202</v>
          </cell>
          <cell r="W86">
            <v>0.1364227589242093</v>
          </cell>
        </row>
        <row r="87">
          <cell r="D87">
            <v>2300000000</v>
          </cell>
          <cell r="N87">
            <v>46.178244893797526</v>
          </cell>
          <cell r="O87">
            <v>1.2429556612108863</v>
          </cell>
          <cell r="V87">
            <v>3.4013014828413115</v>
          </cell>
          <cell r="W87">
            <v>1.3042834421524552</v>
          </cell>
        </row>
        <row r="88">
          <cell r="D88">
            <v>2600000000</v>
          </cell>
          <cell r="N88">
            <v>67.459181590886445</v>
          </cell>
          <cell r="O88">
            <v>2.9678466704701414</v>
          </cell>
          <cell r="V88">
            <v>2.8636338905543122</v>
          </cell>
          <cell r="W88">
            <v>0.1970462225182219</v>
          </cell>
        </row>
        <row r="89">
          <cell r="D89">
            <v>3200000000</v>
          </cell>
          <cell r="V89">
            <v>12.717723000528409</v>
          </cell>
          <cell r="W89">
            <v>0.25544276344975236</v>
          </cell>
        </row>
        <row r="90">
          <cell r="D90">
            <v>3300000000</v>
          </cell>
          <cell r="N90">
            <v>38.22208591517817</v>
          </cell>
          <cell r="O90">
            <v>1.9209078983256918</v>
          </cell>
          <cell r="V90">
            <v>3.6469108559366874</v>
          </cell>
          <cell r="W90">
            <v>0.16704563570091421</v>
          </cell>
        </row>
        <row r="91">
          <cell r="D91">
            <v>8100000000</v>
          </cell>
        </row>
        <row r="92">
          <cell r="D92">
            <v>8800000000</v>
          </cell>
          <cell r="N92">
            <v>34.126482489893569</v>
          </cell>
          <cell r="O92">
            <v>1.9059472399721125</v>
          </cell>
          <cell r="V92">
            <v>1.8932526250178978</v>
          </cell>
          <cell r="W92">
            <v>2.0718255442225005E-2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T136"/>
  <sheetViews>
    <sheetView topLeftCell="A109" zoomScale="120" zoomScaleNormal="120" workbookViewId="0">
      <selection activeCell="J103" sqref="J103"/>
    </sheetView>
  </sheetViews>
  <sheetFormatPr defaultRowHeight="15" x14ac:dyDescent="0.25"/>
  <cols>
    <col min="1" max="1" width="20.85546875" customWidth="1"/>
    <col min="2" max="2" width="13.42578125" customWidth="1"/>
    <col min="3" max="3" width="12" customWidth="1"/>
    <col min="4" max="4" width="16.42578125" customWidth="1"/>
    <col min="5" max="5" width="10.85546875" customWidth="1"/>
  </cols>
  <sheetData>
    <row r="24" spans="1:1" x14ac:dyDescent="0.25">
      <c r="A24" t="s">
        <v>48</v>
      </c>
    </row>
    <row r="41" spans="13:14" x14ac:dyDescent="0.25">
      <c r="M41" t="s">
        <v>43</v>
      </c>
    </row>
    <row r="42" spans="13:14" x14ac:dyDescent="0.25">
      <c r="M42">
        <v>0</v>
      </c>
      <c r="N42">
        <v>0.1</v>
      </c>
    </row>
    <row r="43" spans="13:14" x14ac:dyDescent="0.25">
      <c r="M43">
        <v>120</v>
      </c>
      <c r="N43">
        <v>0.1</v>
      </c>
    </row>
    <row r="53" spans="1:20" x14ac:dyDescent="0.25">
      <c r="A53" s="1" t="s">
        <v>16</v>
      </c>
      <c r="J53" s="1" t="s">
        <v>17</v>
      </c>
    </row>
    <row r="55" spans="1:20" x14ac:dyDescent="0.25">
      <c r="A55" t="s">
        <v>49</v>
      </c>
    </row>
    <row r="57" spans="1:20" x14ac:dyDescent="0.25">
      <c r="A57" s="25"/>
      <c r="B57" s="25"/>
      <c r="C57" s="25"/>
      <c r="D57" s="25"/>
      <c r="E57" s="25"/>
      <c r="F57" s="25"/>
      <c r="G57" s="25"/>
      <c r="H57" s="25"/>
      <c r="I57" s="25"/>
      <c r="J57" s="25"/>
      <c r="K57" s="25"/>
      <c r="L57" s="25"/>
      <c r="M57" s="25"/>
      <c r="N57" s="25"/>
      <c r="O57" s="25"/>
      <c r="P57" s="25"/>
      <c r="Q57" s="25"/>
      <c r="R57" s="25"/>
      <c r="S57" s="25"/>
      <c r="T57" s="25"/>
    </row>
    <row r="58" spans="1:20" x14ac:dyDescent="0.25">
      <c r="A58" s="25"/>
      <c r="B58" s="25"/>
      <c r="C58" s="25"/>
      <c r="D58" s="25"/>
      <c r="E58" s="25"/>
      <c r="F58" s="25"/>
      <c r="G58" s="25"/>
      <c r="H58" s="25"/>
      <c r="I58" s="25"/>
      <c r="J58" s="25"/>
      <c r="K58" s="25"/>
      <c r="L58" s="25"/>
      <c r="M58" s="25"/>
      <c r="N58" s="25"/>
      <c r="O58" s="25"/>
      <c r="P58" s="25"/>
      <c r="Q58" s="25"/>
      <c r="R58" s="25"/>
      <c r="S58" s="25"/>
      <c r="T58" s="25"/>
    </row>
    <row r="79" spans="1:10" x14ac:dyDescent="0.25">
      <c r="A79" s="1" t="s">
        <v>51</v>
      </c>
      <c r="J79" s="1" t="s">
        <v>52</v>
      </c>
    </row>
    <row r="81" spans="1:1" x14ac:dyDescent="0.25">
      <c r="A81" t="s">
        <v>50</v>
      </c>
    </row>
    <row r="107" spans="1:5" x14ac:dyDescent="0.25">
      <c r="A107" t="s">
        <v>53</v>
      </c>
    </row>
    <row r="109" spans="1:5" ht="15.75" thickBot="1" x14ac:dyDescent="0.3"/>
    <row r="110" spans="1:5" ht="15.75" thickBot="1" x14ac:dyDescent="0.3">
      <c r="A110" s="96" t="s">
        <v>41</v>
      </c>
      <c r="B110" s="97"/>
      <c r="C110" s="97"/>
      <c r="D110" s="97"/>
      <c r="E110" s="98"/>
    </row>
    <row r="111" spans="1:5" ht="33" customHeight="1" thickBot="1" x14ac:dyDescent="0.3">
      <c r="A111" s="24" t="s">
        <v>38</v>
      </c>
      <c r="B111" s="22" t="s">
        <v>39</v>
      </c>
      <c r="C111" s="23" t="s">
        <v>42</v>
      </c>
      <c r="D111" s="21" t="s">
        <v>40</v>
      </c>
      <c r="E111" s="23" t="s">
        <v>42</v>
      </c>
    </row>
    <row r="112" spans="1:5" x14ac:dyDescent="0.25">
      <c r="A112" s="3" t="s">
        <v>27</v>
      </c>
      <c r="B112" s="4">
        <f>'[1]Combined Results'!$V$33</f>
        <v>-0.06</v>
      </c>
      <c r="C112" s="16">
        <f>'[1]Combined Results'!$W$33</f>
        <v>0.02</v>
      </c>
      <c r="D112" s="13">
        <f>'[1]Combined Results'!$V$44</f>
        <v>0.17</v>
      </c>
      <c r="E112" s="5">
        <f>'[1]Combined Results'!$W$44</f>
        <v>0.08</v>
      </c>
    </row>
    <row r="113" spans="1:5" x14ac:dyDescent="0.25">
      <c r="A113" s="6" t="s">
        <v>29</v>
      </c>
      <c r="B113" s="7">
        <f>'[1]Combined Results'!$V$61</f>
        <v>0.03</v>
      </c>
      <c r="C113" s="17">
        <f>'[1]Combined Results'!$W$61</f>
        <v>0.32</v>
      </c>
      <c r="D113" s="14">
        <f>'[1]Combined Results'!$V$72</f>
        <v>7.0000000000000007E-2</v>
      </c>
      <c r="E113" s="8">
        <f>'[1]Combined Results'!$W$72</f>
        <v>0.05</v>
      </c>
    </row>
    <row r="114" spans="1:5" x14ac:dyDescent="0.25">
      <c r="A114" s="6" t="s">
        <v>34</v>
      </c>
      <c r="B114" s="7">
        <f>'[1]Combined Results'!$V$131</f>
        <v>0.04</v>
      </c>
      <c r="C114" s="17">
        <f>'[1]Combined Results'!$W$131</f>
        <v>0.05</v>
      </c>
      <c r="D114" s="14">
        <f>'[1]Combined Results'!$V$142</f>
        <v>0.12</v>
      </c>
      <c r="E114" s="8">
        <f>'[1]Combined Results'!$W$142</f>
        <v>0.05</v>
      </c>
    </row>
    <row r="115" spans="1:5" x14ac:dyDescent="0.25">
      <c r="A115" s="6" t="s">
        <v>15</v>
      </c>
      <c r="B115" s="7">
        <f>'[1]Combined Results'!$V$19</f>
        <v>0</v>
      </c>
      <c r="C115" s="17">
        <f>'[1]Combined Results'!$W$19</f>
        <v>0.12</v>
      </c>
      <c r="D115" s="14">
        <f>'[1]Combined Results'!$V$30</f>
        <v>0.02</v>
      </c>
      <c r="E115" s="8">
        <f>'[1]Combined Results'!$W$30</f>
        <v>0.04</v>
      </c>
    </row>
    <row r="116" spans="1:5" x14ac:dyDescent="0.25">
      <c r="A116" s="6" t="s">
        <v>36</v>
      </c>
      <c r="B116" s="7">
        <f>'[1]Combined Results'!$V$103</f>
        <v>0.06</v>
      </c>
      <c r="C116" s="17">
        <f>'[1]Combined Results'!$W$103</f>
        <v>0.12</v>
      </c>
      <c r="D116" s="14">
        <f>'[1]Combined Results'!$V$114</f>
        <v>0.23</v>
      </c>
      <c r="E116" s="8">
        <f>'[1]Combined Results'!$W$114</f>
        <v>0.05</v>
      </c>
    </row>
    <row r="117" spans="1:5" x14ac:dyDescent="0.25">
      <c r="A117" s="6" t="s">
        <v>28</v>
      </c>
      <c r="B117" s="7">
        <f>'[1]Combined Results'!$V$47</f>
        <v>-0.23</v>
      </c>
      <c r="C117" s="17">
        <f>'[1]Combined Results'!$W$47</f>
        <v>0.3</v>
      </c>
      <c r="D117" s="14">
        <f>'[1]Combined Results'!$V$58</f>
        <v>0.08</v>
      </c>
      <c r="E117" s="8">
        <f>'[1]Combined Results'!$W$58</f>
        <v>0.25</v>
      </c>
    </row>
    <row r="118" spans="1:5" x14ac:dyDescent="0.25">
      <c r="A118" s="6" t="s">
        <v>30</v>
      </c>
      <c r="B118" s="9">
        <f>'[1]Combined Results'!$V$75</f>
        <v>0.42</v>
      </c>
      <c r="C118" s="18">
        <f>'[1]Combined Results'!$W$75</f>
        <v>0.13</v>
      </c>
      <c r="D118" s="14">
        <f>'[1]Combined Results'!$V$86</f>
        <v>0.28999999999999998</v>
      </c>
      <c r="E118" s="8">
        <f>'[1]Combined Results'!$W$86</f>
        <v>0.18</v>
      </c>
    </row>
    <row r="119" spans="1:5" x14ac:dyDescent="0.25">
      <c r="A119" s="6" t="s">
        <v>31</v>
      </c>
      <c r="B119" s="10">
        <f>'[1]Combined Results'!$V$89</f>
        <v>0.06</v>
      </c>
      <c r="C119" s="19">
        <f>'[1]Combined Results'!$W$89</f>
        <v>7.0000000000000007E-2</v>
      </c>
      <c r="D119" s="14">
        <f>'[1]Combined Results'!$V$100</f>
        <v>0.27</v>
      </c>
      <c r="E119" s="8">
        <f>'[1]Combined Results'!$W$100</f>
        <v>0.09</v>
      </c>
    </row>
    <row r="120" spans="1:5" x14ac:dyDescent="0.25">
      <c r="A120" s="6" t="s">
        <v>33</v>
      </c>
      <c r="B120" s="10">
        <f>'[1]Combined Results'!$V$117</f>
        <v>0.08</v>
      </c>
      <c r="C120" s="19">
        <f>'[1]Combined Results'!$W$117</f>
        <v>0.2</v>
      </c>
      <c r="D120" s="14">
        <f>'[1]Combined Results'!$V$128</f>
        <v>0.17</v>
      </c>
      <c r="E120" s="8">
        <f>'[1]Combined Results'!$W$128</f>
        <v>0.04</v>
      </c>
    </row>
    <row r="121" spans="1:5" x14ac:dyDescent="0.25">
      <c r="A121" s="6" t="s">
        <v>11</v>
      </c>
      <c r="B121" s="7">
        <f>'[1]Combined Results'!$V$5</f>
        <v>0.03</v>
      </c>
      <c r="C121" s="17">
        <f>'[1]Combined Results'!$W$5</f>
        <v>0.06</v>
      </c>
      <c r="D121" s="14">
        <f>'[1]Combined Results'!$V$16</f>
        <v>-0.09</v>
      </c>
      <c r="E121" s="8">
        <f>'[1]Combined Results'!$W$16</f>
        <v>0.14000000000000001</v>
      </c>
    </row>
    <row r="122" spans="1:5" ht="15.75" thickBot="1" x14ac:dyDescent="0.3">
      <c r="A122" s="2" t="s">
        <v>35</v>
      </c>
      <c r="B122" s="11">
        <f>'[1]Combined Results'!$V$145</f>
        <v>-0.25</v>
      </c>
      <c r="C122" s="20">
        <f>'[1]Combined Results'!$W$145</f>
        <v>0.1</v>
      </c>
      <c r="D122" s="15">
        <f>'[1]Combined Results'!$V$156</f>
        <v>0.22</v>
      </c>
      <c r="E122" s="12">
        <f>'[1]Combined Results'!$W$156</f>
        <v>0.22</v>
      </c>
    </row>
    <row r="136" spans="1:1" x14ac:dyDescent="0.25">
      <c r="A136" t="s">
        <v>54</v>
      </c>
    </row>
  </sheetData>
  <mergeCells count="1">
    <mergeCell ref="A110:E1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7"/>
  <sheetViews>
    <sheetView tabSelected="1" topLeftCell="A143" workbookViewId="0">
      <selection activeCell="H164" sqref="H164"/>
    </sheetView>
  </sheetViews>
  <sheetFormatPr defaultRowHeight="15" x14ac:dyDescent="0.25"/>
  <cols>
    <col min="1" max="1" width="13.7109375" customWidth="1"/>
    <col min="2" max="2" width="30.28515625" customWidth="1"/>
    <col min="3" max="3" width="19.7109375" customWidth="1"/>
    <col min="4" max="4" width="23.42578125" customWidth="1"/>
    <col min="5" max="5" width="13.85546875" customWidth="1"/>
    <col min="15" max="15" width="20.85546875" customWidth="1"/>
    <col min="16" max="16" width="15.7109375" customWidth="1"/>
    <col min="18" max="18" width="23.140625" customWidth="1"/>
    <col min="23" max="23" width="11.42578125" customWidth="1"/>
  </cols>
  <sheetData>
    <row r="1" spans="1:16" ht="15.75" thickBot="1" x14ac:dyDescent="0.3">
      <c r="A1" s="27" t="s">
        <v>44</v>
      </c>
      <c r="B1" s="28"/>
      <c r="C1" s="28"/>
      <c r="D1" s="28"/>
      <c r="E1" s="28"/>
      <c r="F1" s="28"/>
      <c r="G1" s="28"/>
      <c r="H1" s="28"/>
      <c r="I1" s="28"/>
      <c r="J1" s="28"/>
      <c r="K1" s="28"/>
      <c r="L1" s="28"/>
      <c r="M1" s="28"/>
      <c r="N1" s="28"/>
      <c r="O1" s="28"/>
      <c r="P1" s="28"/>
    </row>
    <row r="2" spans="1:16" x14ac:dyDescent="0.25">
      <c r="A2" s="29"/>
      <c r="B2" s="30"/>
      <c r="C2" s="31" t="s">
        <v>0</v>
      </c>
      <c r="D2" s="32"/>
      <c r="E2" s="32"/>
      <c r="F2" s="32"/>
      <c r="G2" s="32"/>
      <c r="H2" s="32"/>
      <c r="I2" s="32"/>
      <c r="J2" s="31" t="s">
        <v>1</v>
      </c>
      <c r="K2" s="32"/>
      <c r="L2" s="32"/>
      <c r="M2" s="32"/>
      <c r="N2" s="32"/>
      <c r="O2" s="32"/>
      <c r="P2" s="33"/>
    </row>
    <row r="3" spans="1:16" ht="15.75" thickBot="1" x14ac:dyDescent="0.3">
      <c r="A3" s="34" t="s">
        <v>9</v>
      </c>
      <c r="B3" s="35" t="s">
        <v>10</v>
      </c>
      <c r="C3" s="36" t="s">
        <v>2</v>
      </c>
      <c r="D3" s="37" t="s">
        <v>3</v>
      </c>
      <c r="E3" s="37" t="s">
        <v>4</v>
      </c>
      <c r="F3" s="37" t="s">
        <v>5</v>
      </c>
      <c r="G3" s="37" t="s">
        <v>6</v>
      </c>
      <c r="H3" s="37" t="s">
        <v>7</v>
      </c>
      <c r="I3" s="37" t="s">
        <v>8</v>
      </c>
      <c r="J3" s="36" t="s">
        <v>2</v>
      </c>
      <c r="K3" s="37" t="s">
        <v>3</v>
      </c>
      <c r="L3" s="37" t="s">
        <v>4</v>
      </c>
      <c r="M3" s="37" t="s">
        <v>5</v>
      </c>
      <c r="N3" s="37" t="s">
        <v>6</v>
      </c>
      <c r="O3" s="37" t="s">
        <v>7</v>
      </c>
      <c r="P3" s="38" t="s">
        <v>8</v>
      </c>
    </row>
    <row r="4" spans="1:16" x14ac:dyDescent="0.25">
      <c r="A4" s="31" t="s">
        <v>11</v>
      </c>
      <c r="B4" s="30" t="s">
        <v>12</v>
      </c>
      <c r="C4" s="41">
        <v>4.4930000000000003</v>
      </c>
      <c r="D4" s="40"/>
      <c r="E4" s="40"/>
      <c r="F4" s="40"/>
      <c r="G4" s="40"/>
      <c r="H4" s="40"/>
      <c r="I4" s="40"/>
      <c r="J4" s="41">
        <v>6.5157000000000007</v>
      </c>
      <c r="K4" s="40"/>
      <c r="L4" s="40"/>
      <c r="M4" s="40"/>
      <c r="N4" s="40"/>
      <c r="O4" s="40"/>
      <c r="P4" s="42"/>
    </row>
    <row r="5" spans="1:16" x14ac:dyDescent="0.25">
      <c r="A5" s="39"/>
      <c r="B5" s="43" t="s">
        <v>13</v>
      </c>
      <c r="C5" s="41">
        <v>6.3650000000000002</v>
      </c>
      <c r="D5" s="40"/>
      <c r="E5" s="40"/>
      <c r="F5" s="40"/>
      <c r="G5" s="40"/>
      <c r="H5" s="40"/>
      <c r="I5" s="40"/>
      <c r="J5" s="41">
        <v>7.579299999999999</v>
      </c>
      <c r="K5" s="40"/>
      <c r="L5" s="40"/>
      <c r="M5" s="40"/>
      <c r="N5" s="40"/>
      <c r="O5" s="40"/>
      <c r="P5" s="42"/>
    </row>
    <row r="6" spans="1:16" x14ac:dyDescent="0.25">
      <c r="A6" s="39"/>
      <c r="B6" s="43" t="s">
        <v>14</v>
      </c>
      <c r="C6" s="41">
        <v>6.4099999999999993</v>
      </c>
      <c r="D6" s="44">
        <v>1</v>
      </c>
      <c r="E6" s="40">
        <v>0</v>
      </c>
      <c r="F6" s="45">
        <v>0.03</v>
      </c>
      <c r="G6" s="45">
        <v>0</v>
      </c>
      <c r="H6" s="45">
        <v>0.03</v>
      </c>
      <c r="I6" s="45">
        <v>0.06</v>
      </c>
      <c r="J6" s="41">
        <v>8.1051000000000002</v>
      </c>
      <c r="K6" s="44">
        <v>1</v>
      </c>
      <c r="L6" s="44">
        <v>0</v>
      </c>
      <c r="M6" s="45">
        <v>9.5138863738302038E-3</v>
      </c>
      <c r="N6" s="45">
        <v>3.8059175572361438E-3</v>
      </c>
      <c r="O6" s="45">
        <v>-0.21</v>
      </c>
      <c r="P6" s="46">
        <v>0.04</v>
      </c>
    </row>
    <row r="7" spans="1:16" x14ac:dyDescent="0.25">
      <c r="A7" s="39"/>
      <c r="B7" s="43">
        <v>3</v>
      </c>
      <c r="C7" s="41">
        <v>6.2119999999999997</v>
      </c>
      <c r="D7" s="44">
        <v>0.96911076443057731</v>
      </c>
      <c r="E7" s="44">
        <v>-3.1376365646137945E-2</v>
      </c>
      <c r="F7" s="45"/>
      <c r="G7" s="45"/>
      <c r="H7" s="45"/>
      <c r="I7" s="45"/>
      <c r="J7" s="41">
        <v>7.9024999999999999</v>
      </c>
      <c r="K7" s="44">
        <v>0.97500339292544191</v>
      </c>
      <c r="L7" s="44">
        <v>-2.5314328066814627E-2</v>
      </c>
      <c r="M7" s="45"/>
      <c r="N7" s="45"/>
      <c r="O7" s="45"/>
      <c r="P7" s="46"/>
    </row>
    <row r="8" spans="1:16" x14ac:dyDescent="0.25">
      <c r="A8" s="39"/>
      <c r="B8" s="43">
        <v>10</v>
      </c>
      <c r="C8" s="41">
        <v>6.1550000000000002</v>
      </c>
      <c r="D8" s="44">
        <v>0.96021840873634956</v>
      </c>
      <c r="E8" s="44">
        <v>-4.0594511296161727E-2</v>
      </c>
      <c r="F8" s="45">
        <v>0.04</v>
      </c>
      <c r="G8" s="45">
        <v>0.01</v>
      </c>
      <c r="H8" s="45"/>
      <c r="I8" s="45"/>
      <c r="J8" s="41">
        <v>7.6219999999999999</v>
      </c>
      <c r="K8" s="44">
        <v>0.94039555341698433</v>
      </c>
      <c r="L8" s="44">
        <v>-6.1454690722781841E-2</v>
      </c>
      <c r="M8" s="45">
        <v>6.3283321163967093E-2</v>
      </c>
      <c r="N8" s="45">
        <v>1.2428270464683646E-2</v>
      </c>
      <c r="O8" s="45"/>
      <c r="P8" s="46"/>
    </row>
    <row r="9" spans="1:16" x14ac:dyDescent="0.25">
      <c r="A9" s="39"/>
      <c r="B9" s="43">
        <v>20</v>
      </c>
      <c r="C9" s="41">
        <v>6.1829999999999998</v>
      </c>
      <c r="D9" s="44">
        <v>0.96458658346333859</v>
      </c>
      <c r="E9" s="44">
        <v>-3.6055680356146945E-2</v>
      </c>
      <c r="F9" s="45"/>
      <c r="G9" s="45"/>
      <c r="H9" s="45"/>
      <c r="I9" s="45"/>
      <c r="J9" s="41">
        <v>7.3780999999999999</v>
      </c>
      <c r="K9" s="44">
        <v>0.91030338922406873</v>
      </c>
      <c r="L9" s="44">
        <v>-9.3977340283198277E-2</v>
      </c>
      <c r="M9" s="45"/>
      <c r="N9" s="45"/>
      <c r="O9" s="45"/>
      <c r="P9" s="46"/>
    </row>
    <row r="10" spans="1:16" x14ac:dyDescent="0.25">
      <c r="A10" s="39"/>
      <c r="B10" s="43">
        <v>40</v>
      </c>
      <c r="C10" s="41">
        <v>6.0720000000000001</v>
      </c>
      <c r="D10" s="44">
        <v>0.94726989079563195</v>
      </c>
      <c r="E10" s="44">
        <v>-5.4171230839249733E-2</v>
      </c>
      <c r="F10" s="45">
        <v>0.05</v>
      </c>
      <c r="G10" s="45">
        <v>0.02</v>
      </c>
      <c r="H10" s="45"/>
      <c r="I10" s="45"/>
      <c r="J10" s="41">
        <v>7.1823999999999995</v>
      </c>
      <c r="K10" s="44">
        <v>0.88615809798768663</v>
      </c>
      <c r="L10" s="44">
        <v>-0.1208599041289198</v>
      </c>
      <c r="M10" s="45">
        <v>7.7356474886486143E-2</v>
      </c>
      <c r="N10" s="45">
        <v>2.8050136847358315E-2</v>
      </c>
      <c r="O10" s="45"/>
      <c r="P10" s="46"/>
    </row>
    <row r="11" spans="1:16" x14ac:dyDescent="0.25">
      <c r="A11" s="39"/>
      <c r="B11" s="43">
        <v>60</v>
      </c>
      <c r="C11" s="41">
        <v>5.6349999999999998</v>
      </c>
      <c r="D11" s="44">
        <v>0.87909516380655228</v>
      </c>
      <c r="E11" s="44">
        <v>-0.12886212344083903</v>
      </c>
      <c r="F11" s="45"/>
      <c r="G11" s="45"/>
      <c r="H11" s="45"/>
      <c r="I11" s="45"/>
      <c r="J11" s="41">
        <v>6.8761000000000001</v>
      </c>
      <c r="K11" s="44">
        <v>0.8483670775190929</v>
      </c>
      <c r="L11" s="44">
        <v>-0.16444186242045014</v>
      </c>
      <c r="M11" s="45"/>
      <c r="N11" s="45"/>
      <c r="O11" s="45"/>
      <c r="P11" s="46"/>
    </row>
    <row r="12" spans="1:16" x14ac:dyDescent="0.25">
      <c r="A12" s="39"/>
      <c r="B12" s="43">
        <v>90</v>
      </c>
      <c r="C12" s="41">
        <v>5.298</v>
      </c>
      <c r="D12" s="44">
        <v>0.82652106084243382</v>
      </c>
      <c r="E12" s="44">
        <v>-0.19052988008270055</v>
      </c>
      <c r="F12" s="45">
        <v>7.0000000000000007E-2</v>
      </c>
      <c r="G12" s="45">
        <v>0.01</v>
      </c>
      <c r="H12" s="45"/>
      <c r="I12" s="45"/>
      <c r="J12" s="41">
        <v>6.4029999999999996</v>
      </c>
      <c r="K12" s="44">
        <v>0.78999642200589748</v>
      </c>
      <c r="L12" s="44">
        <v>-0.23572686263778519</v>
      </c>
      <c r="M12" s="45">
        <v>-7.988065846186182E-2</v>
      </c>
      <c r="N12" s="45">
        <v>5.716723588549761E-2</v>
      </c>
      <c r="O12" s="45"/>
      <c r="P12" s="46"/>
    </row>
    <row r="13" spans="1:16" ht="15.75" thickBot="1" x14ac:dyDescent="0.3">
      <c r="A13" s="36"/>
      <c r="B13" s="48">
        <v>120</v>
      </c>
      <c r="C13" s="51">
        <v>4.9059999999999997</v>
      </c>
      <c r="D13" s="50">
        <v>0.76536661466458666</v>
      </c>
      <c r="E13" s="50">
        <v>-0.26740032509628103</v>
      </c>
      <c r="F13" s="52">
        <v>0.08</v>
      </c>
      <c r="G13" s="52">
        <v>0.04</v>
      </c>
      <c r="H13" s="52">
        <v>-0.09</v>
      </c>
      <c r="I13" s="52">
        <v>0.14000000000000001</v>
      </c>
      <c r="J13" s="51">
        <v>5.7445000000000004</v>
      </c>
      <c r="K13" s="50">
        <v>0.70875128005823496</v>
      </c>
      <c r="L13" s="50">
        <v>-0.3442506178631678</v>
      </c>
      <c r="M13" s="52">
        <v>5.2439232169324335E-2</v>
      </c>
      <c r="N13" s="52">
        <v>5.2536735438246289E-3</v>
      </c>
      <c r="O13" s="52">
        <v>0.14000000000000001</v>
      </c>
      <c r="P13" s="53">
        <v>0.33</v>
      </c>
    </row>
    <row r="14" spans="1:16" x14ac:dyDescent="0.25">
      <c r="A14" s="29" t="s">
        <v>15</v>
      </c>
      <c r="B14" s="30" t="s">
        <v>12</v>
      </c>
      <c r="C14" s="41">
        <v>8.4830000000000005</v>
      </c>
      <c r="D14" s="44"/>
      <c r="E14" s="44"/>
      <c r="F14" s="45"/>
      <c r="G14" s="45"/>
      <c r="H14" s="45"/>
      <c r="I14" s="45"/>
      <c r="J14" s="41">
        <v>6.1337100000000007</v>
      </c>
      <c r="K14" s="44"/>
      <c r="L14" s="44"/>
      <c r="M14" s="45"/>
      <c r="N14" s="45"/>
      <c r="O14" s="45"/>
      <c r="P14" s="46"/>
    </row>
    <row r="15" spans="1:16" x14ac:dyDescent="0.25">
      <c r="A15" s="54"/>
      <c r="B15" s="43" t="s">
        <v>13</v>
      </c>
      <c r="C15" s="41">
        <v>7.8689999999999998</v>
      </c>
      <c r="D15" s="44"/>
      <c r="E15" s="44"/>
      <c r="F15" s="45"/>
      <c r="G15" s="45"/>
      <c r="H15" s="45"/>
      <c r="I15" s="45"/>
      <c r="J15" s="41">
        <v>8.7387300000000003</v>
      </c>
      <c r="K15" s="44"/>
      <c r="L15" s="44"/>
      <c r="M15" s="45"/>
      <c r="N15" s="45"/>
      <c r="O15" s="45"/>
      <c r="P15" s="46"/>
    </row>
    <row r="16" spans="1:16" x14ac:dyDescent="0.25">
      <c r="A16" s="54"/>
      <c r="B16" s="43" t="s">
        <v>14</v>
      </c>
      <c r="C16" s="41">
        <v>9.2949999999999999</v>
      </c>
      <c r="D16" s="44">
        <v>1</v>
      </c>
      <c r="E16" s="44">
        <v>0</v>
      </c>
      <c r="F16" s="45">
        <v>0.79638908651597584</v>
      </c>
      <c r="G16" s="45">
        <v>5.8171578847733205E-3</v>
      </c>
      <c r="H16" s="45">
        <v>0</v>
      </c>
      <c r="I16" s="45">
        <v>0.12</v>
      </c>
      <c r="J16" s="41">
        <v>6.3327</v>
      </c>
      <c r="K16" s="44">
        <v>1</v>
      </c>
      <c r="L16" s="44">
        <v>0</v>
      </c>
      <c r="M16" s="45">
        <v>0.81701287535185485</v>
      </c>
      <c r="N16" s="45">
        <v>4.5400504108256612E-3</v>
      </c>
      <c r="O16" s="45"/>
      <c r="P16" s="46"/>
    </row>
    <row r="17" spans="1:28" x14ac:dyDescent="0.25">
      <c r="A17" s="54"/>
      <c r="B17" s="43">
        <v>3</v>
      </c>
      <c r="C17" s="41">
        <v>8.1609999999999996</v>
      </c>
      <c r="D17" s="44">
        <v>0.87799892415277025</v>
      </c>
      <c r="E17" s="44">
        <v>-0.13010991068630159</v>
      </c>
      <c r="F17" s="45"/>
      <c r="G17" s="45"/>
      <c r="H17" s="45"/>
      <c r="I17" s="45"/>
      <c r="J17" s="41">
        <v>0.15829000000000001</v>
      </c>
      <c r="K17" s="44">
        <v>2.4995657460482892E-2</v>
      </c>
      <c r="L17" s="44">
        <v>-3.6890531707824872</v>
      </c>
      <c r="M17" s="45"/>
      <c r="N17" s="45"/>
      <c r="O17" s="45"/>
      <c r="P17" s="46"/>
    </row>
    <row r="18" spans="1:28" x14ac:dyDescent="0.25">
      <c r="A18" s="54"/>
      <c r="B18" s="43">
        <v>10</v>
      </c>
      <c r="C18" s="41">
        <v>7.4969999999999999</v>
      </c>
      <c r="D18" s="44">
        <v>0.80656266810112964</v>
      </c>
      <c r="E18" s="44">
        <v>-0.21497368065248232</v>
      </c>
      <c r="F18" s="45">
        <v>0.83363258893502423</v>
      </c>
      <c r="G18" s="45">
        <v>9.1254943144936946E-3</v>
      </c>
      <c r="H18" s="45"/>
      <c r="I18" s="45"/>
      <c r="J18" s="41">
        <v>7.0509999999999989E-2</v>
      </c>
      <c r="K18" s="44">
        <v>1.1134271321869027E-2</v>
      </c>
      <c r="L18" s="44">
        <v>-4.4977274207491851</v>
      </c>
      <c r="M18" s="45">
        <v>3.498369001346574E-2</v>
      </c>
      <c r="N18" s="45">
        <v>4.5400504108255978E-3</v>
      </c>
      <c r="O18" s="45"/>
      <c r="P18" s="46"/>
    </row>
    <row r="19" spans="1:28" x14ac:dyDescent="0.25">
      <c r="A19" s="54"/>
      <c r="B19" s="43">
        <v>20</v>
      </c>
      <c r="C19" s="41">
        <v>7.831999999999999</v>
      </c>
      <c r="D19" s="44">
        <v>0.84260355029585787</v>
      </c>
      <c r="E19" s="44">
        <v>-0.17125871594519823</v>
      </c>
      <c r="F19" s="45"/>
      <c r="G19" s="45"/>
      <c r="H19" s="45"/>
      <c r="I19" s="45"/>
      <c r="J19" s="41">
        <v>6.8970000000000004E-2</v>
      </c>
      <c r="K19" s="44">
        <v>1.0891089108910892E-2</v>
      </c>
      <c r="L19" s="44">
        <v>-4.5198103370369349</v>
      </c>
      <c r="M19" s="45"/>
      <c r="N19" s="45"/>
      <c r="O19" s="45"/>
      <c r="P19" s="46"/>
    </row>
    <row r="20" spans="1:28" x14ac:dyDescent="0.25">
      <c r="A20" s="54"/>
      <c r="B20" s="43">
        <v>40</v>
      </c>
      <c r="C20" s="41">
        <v>6.5620000000000003</v>
      </c>
      <c r="D20" s="44">
        <v>0.70597095212479832</v>
      </c>
      <c r="E20" s="44">
        <v>-0.34818118663449737</v>
      </c>
      <c r="F20" s="45">
        <v>0.81144807875516034</v>
      </c>
      <c r="G20" s="45">
        <v>2.8068703603784679E-3</v>
      </c>
      <c r="H20" s="45"/>
      <c r="I20" s="45"/>
      <c r="J20" s="41">
        <v>5.9510000000000007E-2</v>
      </c>
      <c r="K20" s="44">
        <v>9.3972555150251876E-3</v>
      </c>
      <c r="L20" s="44">
        <v>-4.6673375988233738</v>
      </c>
      <c r="M20" s="45">
        <v>-1.5684246811444244E-2</v>
      </c>
      <c r="N20" s="45">
        <v>6.7436358541288419E-3</v>
      </c>
      <c r="O20" s="45"/>
      <c r="P20" s="46"/>
    </row>
    <row r="21" spans="1:28" x14ac:dyDescent="0.25">
      <c r="A21" s="54"/>
      <c r="B21" s="43">
        <v>60</v>
      </c>
      <c r="C21" s="41">
        <v>5.8719999999999999</v>
      </c>
      <c r="D21" s="44">
        <v>0.63173749327595485</v>
      </c>
      <c r="E21" s="44">
        <v>-0.4592813298611928</v>
      </c>
      <c r="F21" s="45"/>
      <c r="G21" s="45"/>
      <c r="H21" s="45"/>
      <c r="I21" s="45"/>
      <c r="J21" s="41">
        <v>4.2129999999999994E-2</v>
      </c>
      <c r="K21" s="44">
        <v>6.6527705402119148E-3</v>
      </c>
      <c r="L21" s="44">
        <v>-5.0127218884892093</v>
      </c>
      <c r="M21" s="45"/>
      <c r="N21" s="45"/>
      <c r="O21" s="45"/>
      <c r="P21" s="46"/>
    </row>
    <row r="22" spans="1:28" x14ac:dyDescent="0.25">
      <c r="A22" s="54"/>
      <c r="B22" s="43">
        <v>90</v>
      </c>
      <c r="C22" s="41">
        <v>4.0880000000000001</v>
      </c>
      <c r="D22" s="44">
        <v>0.43980634749865521</v>
      </c>
      <c r="E22" s="44">
        <v>-0.82142076827200394</v>
      </c>
      <c r="F22" s="45">
        <v>0.79043338925639706</v>
      </c>
      <c r="G22" s="45">
        <v>6.6588926041205518E-3</v>
      </c>
      <c r="H22" s="45"/>
      <c r="I22" s="45"/>
      <c r="J22" s="41">
        <v>4.862000000000001E-2</v>
      </c>
      <c r="K22" s="44">
        <v>7.6776098662497847E-3</v>
      </c>
      <c r="L22" s="44">
        <v>-4.8694469955921571</v>
      </c>
      <c r="M22" s="45">
        <v>-3.5287078969994431E-2</v>
      </c>
      <c r="N22" s="45">
        <v>1.4932936893438687E-2</v>
      </c>
      <c r="O22" s="45"/>
      <c r="P22" s="46"/>
    </row>
    <row r="23" spans="1:28" ht="15.75" thickBot="1" x14ac:dyDescent="0.3">
      <c r="A23" s="56"/>
      <c r="B23" s="48">
        <v>120</v>
      </c>
      <c r="C23" s="51">
        <v>3.1440000000000001</v>
      </c>
      <c r="D23" s="50">
        <v>0.33824636901559979</v>
      </c>
      <c r="E23" s="50">
        <v>-1.0839807466064473</v>
      </c>
      <c r="F23" s="52">
        <v>0.74010051781906794</v>
      </c>
      <c r="G23" s="52">
        <v>2.2938431981835962E-2</v>
      </c>
      <c r="H23" s="52">
        <v>0.02</v>
      </c>
      <c r="I23" s="52">
        <v>0.04</v>
      </c>
      <c r="J23" s="51">
        <v>5.3020000000000005E-2</v>
      </c>
      <c r="K23" s="50">
        <v>8.3724161889873212E-3</v>
      </c>
      <c r="L23" s="50">
        <v>-4.7828127636192503</v>
      </c>
      <c r="M23" s="52">
        <v>-4.2917168434231379E-2</v>
      </c>
      <c r="N23" s="52">
        <v>4.4884589288844458E-3</v>
      </c>
      <c r="O23" s="52"/>
      <c r="P23" s="53"/>
    </row>
    <row r="29" spans="1:28" ht="15.75" thickBot="1" x14ac:dyDescent="0.3">
      <c r="A29" s="57" t="s">
        <v>45</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row>
    <row r="30" spans="1:28" x14ac:dyDescent="0.25">
      <c r="A30" s="31"/>
      <c r="B30" s="99" t="s">
        <v>18</v>
      </c>
      <c r="C30" s="100"/>
      <c r="D30" s="100"/>
      <c r="E30" s="100"/>
      <c r="F30" s="100"/>
      <c r="G30" s="101"/>
      <c r="H30" s="99" t="s">
        <v>19</v>
      </c>
      <c r="I30" s="100"/>
      <c r="J30" s="100"/>
      <c r="K30" s="101"/>
      <c r="L30" s="99" t="s">
        <v>20</v>
      </c>
      <c r="M30" s="100"/>
      <c r="N30" s="100"/>
      <c r="O30" s="101"/>
      <c r="P30" s="99" t="s">
        <v>21</v>
      </c>
      <c r="Q30" s="100"/>
      <c r="R30" s="100"/>
      <c r="S30" s="105"/>
      <c r="T30" s="58" t="s">
        <v>22</v>
      </c>
      <c r="U30" s="32"/>
      <c r="V30" s="99" t="s">
        <v>23</v>
      </c>
      <c r="W30" s="100"/>
      <c r="X30" s="100"/>
      <c r="Y30" s="100"/>
      <c r="Z30" s="100"/>
      <c r="AA30" s="100"/>
      <c r="AB30" s="101"/>
    </row>
    <row r="31" spans="1:28" ht="15.75" thickBot="1" x14ac:dyDescent="0.3">
      <c r="A31" s="59" t="s">
        <v>10</v>
      </c>
      <c r="B31" s="36" t="s">
        <v>2</v>
      </c>
      <c r="C31" s="37" t="s">
        <v>3</v>
      </c>
      <c r="D31" s="37" t="s">
        <v>5</v>
      </c>
      <c r="E31" s="37" t="s">
        <v>6</v>
      </c>
      <c r="F31" s="37" t="s">
        <v>24</v>
      </c>
      <c r="G31" s="38" t="s">
        <v>25</v>
      </c>
      <c r="H31" s="36" t="s">
        <v>2</v>
      </c>
      <c r="I31" s="37" t="s">
        <v>3</v>
      </c>
      <c r="J31" s="37" t="s">
        <v>5</v>
      </c>
      <c r="K31" s="37" t="s">
        <v>6</v>
      </c>
      <c r="L31" s="36" t="s">
        <v>2</v>
      </c>
      <c r="M31" s="37" t="s">
        <v>3</v>
      </c>
      <c r="N31" s="37" t="s">
        <v>5</v>
      </c>
      <c r="O31" s="37" t="s">
        <v>6</v>
      </c>
      <c r="P31" s="36" t="s">
        <v>2</v>
      </c>
      <c r="Q31" s="95" t="s">
        <v>3</v>
      </c>
      <c r="R31" s="37" t="s">
        <v>26</v>
      </c>
      <c r="S31" s="37" t="s">
        <v>6</v>
      </c>
      <c r="T31" s="60" t="s">
        <v>5</v>
      </c>
      <c r="U31" s="37" t="s">
        <v>6</v>
      </c>
      <c r="V31" s="36" t="s">
        <v>2</v>
      </c>
      <c r="W31" s="95" t="s">
        <v>3</v>
      </c>
      <c r="X31" s="37" t="s">
        <v>5</v>
      </c>
      <c r="Y31" s="37" t="s">
        <v>6</v>
      </c>
      <c r="Z31" s="37" t="s">
        <v>7</v>
      </c>
      <c r="AA31" s="37" t="s">
        <v>8</v>
      </c>
      <c r="AB31" s="38" t="s">
        <v>25</v>
      </c>
    </row>
    <row r="32" spans="1:28" x14ac:dyDescent="0.25">
      <c r="A32" s="61" t="s">
        <v>12</v>
      </c>
      <c r="B32" s="41">
        <v>7.3989999999999991</v>
      </c>
      <c r="C32" s="40"/>
      <c r="D32" s="45"/>
      <c r="E32" s="45"/>
      <c r="F32" s="40"/>
      <c r="G32" s="42"/>
      <c r="H32" s="41">
        <v>8.1189999999999998</v>
      </c>
      <c r="I32" s="40"/>
      <c r="J32" s="45"/>
      <c r="K32" s="45"/>
      <c r="L32" s="41">
        <v>5.1760000000000002</v>
      </c>
      <c r="M32" s="40"/>
      <c r="N32" s="45"/>
      <c r="O32" s="45"/>
      <c r="P32" s="41">
        <v>9.1685200000000009</v>
      </c>
      <c r="Q32" s="40"/>
      <c r="R32" s="45"/>
      <c r="S32" s="45"/>
      <c r="T32" s="62"/>
      <c r="U32" s="45"/>
      <c r="V32" s="41">
        <v>8.0013489999999994</v>
      </c>
      <c r="W32" s="40"/>
      <c r="X32" s="45"/>
      <c r="Y32" s="45"/>
      <c r="Z32" s="45"/>
      <c r="AA32" s="45"/>
      <c r="AB32" s="42"/>
    </row>
    <row r="33" spans="1:28" x14ac:dyDescent="0.25">
      <c r="A33" s="61" t="s">
        <v>13</v>
      </c>
      <c r="B33" s="41">
        <v>8.3840000000000003</v>
      </c>
      <c r="C33" s="40"/>
      <c r="D33" s="45"/>
      <c r="E33" s="45"/>
      <c r="F33" s="40"/>
      <c r="G33" s="42"/>
      <c r="H33" s="41">
        <v>5.173</v>
      </c>
      <c r="I33" s="40"/>
      <c r="J33" s="45"/>
      <c r="K33" s="45"/>
      <c r="L33" s="41">
        <v>7.2809999999999997</v>
      </c>
      <c r="M33" s="40"/>
      <c r="N33" s="45"/>
      <c r="O33" s="45"/>
      <c r="P33" s="41">
        <v>9.3967899999999993</v>
      </c>
      <c r="Q33" s="40"/>
      <c r="R33" s="45"/>
      <c r="S33" s="45"/>
      <c r="T33" s="62"/>
      <c r="U33" s="45"/>
      <c r="V33" s="41">
        <v>8.0625299999999989</v>
      </c>
      <c r="W33" s="40"/>
      <c r="X33" s="45"/>
      <c r="Y33" s="45"/>
      <c r="Z33" s="45"/>
      <c r="AA33" s="45"/>
      <c r="AB33" s="42"/>
    </row>
    <row r="34" spans="1:28" x14ac:dyDescent="0.25">
      <c r="A34" s="61" t="s">
        <v>14</v>
      </c>
      <c r="B34" s="41">
        <v>7.5569999999999995</v>
      </c>
      <c r="C34" s="47">
        <v>1</v>
      </c>
      <c r="D34" s="45">
        <v>0.23</v>
      </c>
      <c r="E34" s="45">
        <v>0.01</v>
      </c>
      <c r="F34" s="40">
        <v>0</v>
      </c>
      <c r="G34" s="64">
        <v>5.3807999999999998</v>
      </c>
      <c r="H34" s="41">
        <v>7.4349999999999987</v>
      </c>
      <c r="I34" s="40">
        <v>1</v>
      </c>
      <c r="J34" s="45">
        <v>0.49</v>
      </c>
      <c r="K34" s="45">
        <v>0</v>
      </c>
      <c r="L34" s="41">
        <v>5.6790000000000003</v>
      </c>
      <c r="M34" s="40">
        <v>1</v>
      </c>
      <c r="N34" s="45">
        <v>0.23</v>
      </c>
      <c r="O34" s="45">
        <v>0.01</v>
      </c>
      <c r="P34" s="41"/>
      <c r="Q34" s="40">
        <v>1</v>
      </c>
      <c r="R34" s="45">
        <v>0.34</v>
      </c>
      <c r="S34" s="45">
        <v>0</v>
      </c>
      <c r="T34" s="62">
        <v>0.33</v>
      </c>
      <c r="U34" s="45">
        <v>0</v>
      </c>
      <c r="V34" s="41">
        <v>7.7232120000000002</v>
      </c>
      <c r="W34" s="93">
        <v>1</v>
      </c>
      <c r="X34" s="45">
        <v>0.27</v>
      </c>
      <c r="Y34" s="45">
        <v>0.1</v>
      </c>
      <c r="Z34" s="45">
        <v>-0.36</v>
      </c>
      <c r="AA34" s="45">
        <v>0.15</v>
      </c>
      <c r="AB34" s="64">
        <v>5.1893500000000001</v>
      </c>
    </row>
    <row r="35" spans="1:28" x14ac:dyDescent="0.25">
      <c r="A35" s="61">
        <v>3</v>
      </c>
      <c r="B35" s="41">
        <v>7.2309999999999999</v>
      </c>
      <c r="C35" s="44">
        <v>0.95686118830223643</v>
      </c>
      <c r="D35" s="45"/>
      <c r="E35" s="45"/>
      <c r="F35" s="44">
        <v>-4.4096946845767933E-2</v>
      </c>
      <c r="G35" s="64"/>
      <c r="H35" s="41">
        <v>4.3310000000000004</v>
      </c>
      <c r="I35" s="44">
        <v>0.58251513113651665</v>
      </c>
      <c r="J35" s="45"/>
      <c r="K35" s="45"/>
      <c r="L35" s="41">
        <v>5.0060000000000002</v>
      </c>
      <c r="M35" s="44">
        <v>0.88149322063743618</v>
      </c>
      <c r="N35" s="45"/>
      <c r="O35" s="45"/>
      <c r="P35" s="41">
        <v>8.7561599999999995</v>
      </c>
      <c r="Q35" s="44">
        <v>0.93182459116357819</v>
      </c>
      <c r="R35" s="45"/>
      <c r="S35" s="45"/>
      <c r="T35" s="62"/>
      <c r="U35" s="45"/>
      <c r="V35" s="41">
        <v>7.3729120000000004</v>
      </c>
      <c r="W35" s="92">
        <v>0.9546432235707113</v>
      </c>
      <c r="X35" s="45"/>
      <c r="Y35" s="45"/>
      <c r="Z35" s="45"/>
      <c r="AA35" s="45"/>
      <c r="AB35" s="64"/>
    </row>
    <row r="36" spans="1:28" x14ac:dyDescent="0.25">
      <c r="A36" s="61">
        <v>10</v>
      </c>
      <c r="B36" s="41">
        <v>5.1070000000000002</v>
      </c>
      <c r="C36" s="44">
        <v>0.67579727405054923</v>
      </c>
      <c r="D36" s="45">
        <v>0.44</v>
      </c>
      <c r="E36" s="45">
        <v>0.01</v>
      </c>
      <c r="F36" s="44">
        <v>-0.39186213837307587</v>
      </c>
      <c r="G36" s="64">
        <v>5.2937000000000003</v>
      </c>
      <c r="H36" s="41">
        <v>6.9690000000000003</v>
      </c>
      <c r="I36" s="44">
        <v>0.93732347007397465</v>
      </c>
      <c r="J36" s="45">
        <v>0.25</v>
      </c>
      <c r="K36" s="45">
        <v>0.01</v>
      </c>
      <c r="L36" s="41">
        <v>4.4779999999999998</v>
      </c>
      <c r="M36" s="44">
        <v>0.78851910547631621</v>
      </c>
      <c r="N36" s="45">
        <v>0.24</v>
      </c>
      <c r="O36" s="45">
        <v>0.02</v>
      </c>
      <c r="P36" s="41">
        <v>8.3075299999999999</v>
      </c>
      <c r="Q36" s="44">
        <v>0.88408169172664286</v>
      </c>
      <c r="R36" s="45">
        <v>0.71</v>
      </c>
      <c r="S36" s="45">
        <v>0.01</v>
      </c>
      <c r="T36" s="62">
        <v>0.31</v>
      </c>
      <c r="U36" s="45">
        <v>0.01</v>
      </c>
      <c r="V36" s="41">
        <v>7.0193999999999992</v>
      </c>
      <c r="W36" s="92">
        <v>0.90887055800099736</v>
      </c>
      <c r="X36" s="45">
        <v>0.52</v>
      </c>
      <c r="Y36" s="45">
        <v>0.01</v>
      </c>
      <c r="Z36" s="45"/>
      <c r="AA36" s="45"/>
      <c r="AB36" s="64">
        <v>5.1294000000000004</v>
      </c>
    </row>
    <row r="37" spans="1:28" x14ac:dyDescent="0.25">
      <c r="A37" s="61">
        <v>20</v>
      </c>
      <c r="B37" s="41">
        <v>6.5959999999999992</v>
      </c>
      <c r="C37" s="44">
        <v>0.87283313484186842</v>
      </c>
      <c r="D37" s="45"/>
      <c r="E37" s="45"/>
      <c r="F37" s="44">
        <v>-0.13601088134123041</v>
      </c>
      <c r="G37" s="64"/>
      <c r="H37" s="41">
        <v>5.86</v>
      </c>
      <c r="I37" s="44">
        <v>0.78816408876933441</v>
      </c>
      <c r="J37" s="45"/>
      <c r="K37" s="45"/>
      <c r="L37" s="41">
        <v>6.5540000000000012</v>
      </c>
      <c r="M37" s="47">
        <v>1.1540764219052653</v>
      </c>
      <c r="N37" s="45"/>
      <c r="O37" s="45"/>
      <c r="P37" s="41">
        <v>7.8388999999999998</v>
      </c>
      <c r="Q37" s="44">
        <v>0.8342104058939277</v>
      </c>
      <c r="R37" s="45"/>
      <c r="S37" s="45"/>
      <c r="T37" s="62"/>
      <c r="U37" s="45"/>
      <c r="V37" s="41">
        <v>6.6998660000000001</v>
      </c>
      <c r="W37" s="92">
        <v>0.86749735731713695</v>
      </c>
      <c r="X37" s="45"/>
      <c r="Y37" s="45"/>
      <c r="Z37" s="45"/>
      <c r="AA37" s="45"/>
      <c r="AB37" s="64"/>
    </row>
    <row r="38" spans="1:28" x14ac:dyDescent="0.25">
      <c r="A38" s="61">
        <v>40</v>
      </c>
      <c r="B38" s="41">
        <v>4.4729999999999999</v>
      </c>
      <c r="C38" s="44">
        <v>0.591901548233426</v>
      </c>
      <c r="D38" s="45">
        <v>0.31</v>
      </c>
      <c r="E38" s="45">
        <v>0.01</v>
      </c>
      <c r="F38" s="44">
        <v>-0.52441496158787171</v>
      </c>
      <c r="G38" s="64">
        <v>5.0766999999999998</v>
      </c>
      <c r="H38" s="41">
        <v>2.4590000000000001</v>
      </c>
      <c r="I38" s="44">
        <v>0.33073301950235379</v>
      </c>
      <c r="J38" s="45">
        <v>0.17</v>
      </c>
      <c r="K38" s="45">
        <v>0.01</v>
      </c>
      <c r="L38" s="41">
        <v>4.577</v>
      </c>
      <c r="M38" s="44">
        <v>0.80595175206902614</v>
      </c>
      <c r="N38" s="45">
        <v>0.21</v>
      </c>
      <c r="O38" s="45">
        <v>0</v>
      </c>
      <c r="P38" s="41">
        <v>6.7512600000000003</v>
      </c>
      <c r="Q38" s="44">
        <v>0.71846449691862868</v>
      </c>
      <c r="R38" s="45">
        <v>0.86</v>
      </c>
      <c r="S38" s="45">
        <v>0.02</v>
      </c>
      <c r="T38" s="62">
        <v>0.28999999999999998</v>
      </c>
      <c r="U38" s="45">
        <v>0.01</v>
      </c>
      <c r="V38" s="41">
        <v>6.0568169999999997</v>
      </c>
      <c r="W38" s="92">
        <v>0.78423549683732618</v>
      </c>
      <c r="X38" s="45">
        <v>0.27</v>
      </c>
      <c r="Y38" s="45">
        <v>0.03</v>
      </c>
      <c r="Z38" s="45"/>
      <c r="AA38" s="45"/>
      <c r="AB38" s="64">
        <v>4.8146000000000004</v>
      </c>
    </row>
    <row r="39" spans="1:28" x14ac:dyDescent="0.25">
      <c r="A39" s="61">
        <v>60</v>
      </c>
      <c r="B39" s="41">
        <v>5.3120000000000003</v>
      </c>
      <c r="C39" s="44">
        <v>0.70292444091570738</v>
      </c>
      <c r="D39" s="45"/>
      <c r="E39" s="45"/>
      <c r="F39" s="44">
        <v>-0.35250587386444998</v>
      </c>
      <c r="G39" s="64"/>
      <c r="H39" s="41">
        <v>1.7130000000000001</v>
      </c>
      <c r="I39" s="44">
        <v>0.23039677202420986</v>
      </c>
      <c r="J39" s="45"/>
      <c r="K39" s="45"/>
      <c r="L39" s="41">
        <v>5.1349999999999998</v>
      </c>
      <c r="M39" s="44">
        <v>0.90420848740975512</v>
      </c>
      <c r="N39" s="45"/>
      <c r="O39" s="45"/>
      <c r="P39" s="41">
        <v>5.8851079999999998</v>
      </c>
      <c r="Q39" s="44">
        <v>0.62628919024475382</v>
      </c>
      <c r="R39" s="45"/>
      <c r="S39" s="45"/>
      <c r="T39" s="62"/>
      <c r="U39" s="45"/>
      <c r="V39" s="41">
        <v>5.178547</v>
      </c>
      <c r="W39" s="92">
        <v>0.67051726665019684</v>
      </c>
      <c r="X39" s="45"/>
      <c r="Y39" s="45"/>
      <c r="Z39" s="45"/>
      <c r="AA39" s="45"/>
      <c r="AB39" s="64"/>
    </row>
    <row r="40" spans="1:28" x14ac:dyDescent="0.25">
      <c r="A40" s="61">
        <v>90</v>
      </c>
      <c r="B40" s="41">
        <v>3.34</v>
      </c>
      <c r="C40" s="44">
        <v>0.44197432843721052</v>
      </c>
      <c r="D40" s="45">
        <v>0.28000000000000003</v>
      </c>
      <c r="E40" s="45">
        <v>0.03</v>
      </c>
      <c r="F40" s="44">
        <v>-0.81650347904997378</v>
      </c>
      <c r="G40" s="64">
        <v>4.6139999999999999</v>
      </c>
      <c r="H40" s="41">
        <v>0.20899999999999999</v>
      </c>
      <c r="I40" s="44">
        <v>2.8110289172831208E-2</v>
      </c>
      <c r="J40" s="45">
        <v>7.0000000000000007E-2</v>
      </c>
      <c r="K40" s="45">
        <v>0.03</v>
      </c>
      <c r="L40" s="41">
        <v>3.665</v>
      </c>
      <c r="M40" s="44">
        <v>0.64536009860890997</v>
      </c>
      <c r="N40" s="45">
        <v>0.1</v>
      </c>
      <c r="O40" s="45">
        <v>0.01</v>
      </c>
      <c r="P40" s="41">
        <v>4.1633709999999997</v>
      </c>
      <c r="Q40" s="44">
        <v>0.44306310984921449</v>
      </c>
      <c r="R40" s="45">
        <v>0.94</v>
      </c>
      <c r="S40" s="45">
        <v>0</v>
      </c>
      <c r="T40" s="62">
        <v>0.26</v>
      </c>
      <c r="U40" s="45">
        <v>0.02</v>
      </c>
      <c r="V40" s="41">
        <v>4.5084780000000002</v>
      </c>
      <c r="W40" s="92">
        <v>0.58375686178237762</v>
      </c>
      <c r="X40" s="45">
        <v>0.25</v>
      </c>
      <c r="Y40" s="45">
        <v>0.01</v>
      </c>
      <c r="Z40" s="45"/>
      <c r="AA40" s="45"/>
      <c r="AB40" s="64">
        <v>4.3956</v>
      </c>
    </row>
    <row r="41" spans="1:28" ht="15.75" thickBot="1" x14ac:dyDescent="0.3">
      <c r="A41" s="65">
        <v>120</v>
      </c>
      <c r="B41" s="51">
        <v>3.2950000000000004</v>
      </c>
      <c r="C41" s="50">
        <v>0.43601958449120026</v>
      </c>
      <c r="D41" s="52">
        <v>0.32</v>
      </c>
      <c r="E41" s="52">
        <v>0.01</v>
      </c>
      <c r="F41" s="50">
        <v>-0.83006811808411218</v>
      </c>
      <c r="G41" s="66">
        <v>4.1631999999999998</v>
      </c>
      <c r="H41" s="51">
        <v>0</v>
      </c>
      <c r="I41" s="67">
        <v>0</v>
      </c>
      <c r="J41" s="52">
        <v>0.05</v>
      </c>
      <c r="K41" s="52">
        <v>0.01</v>
      </c>
      <c r="L41" s="51">
        <v>3.6190000000000002</v>
      </c>
      <c r="M41" s="50">
        <v>0.63726008100017606</v>
      </c>
      <c r="N41" s="52">
        <v>0.11</v>
      </c>
      <c r="O41" s="52">
        <v>0.02</v>
      </c>
      <c r="P41" s="51">
        <v>2.4983980000000003</v>
      </c>
      <c r="Q41" s="50">
        <v>0.2658778157221775</v>
      </c>
      <c r="R41" s="52">
        <v>0.92</v>
      </c>
      <c r="S41" s="52">
        <v>0.01</v>
      </c>
      <c r="T41" s="68">
        <v>0.23</v>
      </c>
      <c r="U41" s="52">
        <v>0.01</v>
      </c>
      <c r="V41" s="51">
        <v>3.8468290000000001</v>
      </c>
      <c r="W41" s="94">
        <v>0.49808667689039221</v>
      </c>
      <c r="X41" s="52">
        <v>0.28999999999999998</v>
      </c>
      <c r="Y41" s="52">
        <v>0</v>
      </c>
      <c r="Z41" s="52">
        <v>-0.11</v>
      </c>
      <c r="AA41" s="52">
        <v>0.33</v>
      </c>
      <c r="AB41" s="66">
        <v>4.1974499999999999</v>
      </c>
    </row>
    <row r="46" spans="1:28" ht="15.75" thickBot="1" x14ac:dyDescent="0.3">
      <c r="A46" s="57" t="s">
        <v>47</v>
      </c>
      <c r="B46" s="28"/>
      <c r="C46" s="28"/>
      <c r="D46" s="28"/>
      <c r="E46" s="28"/>
      <c r="F46" s="28"/>
      <c r="G46" s="28"/>
      <c r="H46" s="28"/>
      <c r="I46" s="28"/>
    </row>
    <row r="47" spans="1:28" ht="15.75" thickBot="1" x14ac:dyDescent="0.3">
      <c r="A47" s="102" t="s">
        <v>0</v>
      </c>
      <c r="B47" s="103"/>
      <c r="C47" s="103"/>
      <c r="D47" s="103"/>
      <c r="E47" s="103"/>
      <c r="F47" s="103"/>
      <c r="G47" s="103"/>
      <c r="H47" s="103"/>
      <c r="I47" s="104"/>
    </row>
    <row r="48" spans="1:28" ht="15.75" thickBot="1" x14ac:dyDescent="0.3">
      <c r="A48" s="36" t="s">
        <v>9</v>
      </c>
      <c r="B48" s="38" t="s">
        <v>10</v>
      </c>
      <c r="C48" s="37" t="s">
        <v>2</v>
      </c>
      <c r="D48" s="37" t="s">
        <v>3</v>
      </c>
      <c r="E48" s="37" t="s">
        <v>4</v>
      </c>
      <c r="F48" s="37" t="s">
        <v>5</v>
      </c>
      <c r="G48" s="37" t="s">
        <v>6</v>
      </c>
      <c r="H48" s="37" t="s">
        <v>7</v>
      </c>
      <c r="I48" s="38" t="s">
        <v>8</v>
      </c>
    </row>
    <row r="49" spans="1:9" x14ac:dyDescent="0.25">
      <c r="A49" s="31" t="s">
        <v>11</v>
      </c>
      <c r="B49" s="33" t="s">
        <v>12</v>
      </c>
      <c r="C49" s="69">
        <v>4.4930000000000003</v>
      </c>
      <c r="D49" s="32"/>
      <c r="E49" s="32"/>
      <c r="F49" s="70"/>
      <c r="G49" s="70"/>
      <c r="H49" s="32"/>
      <c r="I49" s="33"/>
    </row>
    <row r="50" spans="1:9" x14ac:dyDescent="0.25">
      <c r="A50" s="39"/>
      <c r="B50" s="42" t="s">
        <v>13</v>
      </c>
      <c r="C50" s="47">
        <v>6.3650000000000002</v>
      </c>
      <c r="D50" s="40"/>
      <c r="E50" s="40"/>
      <c r="F50" s="45"/>
      <c r="G50" s="45"/>
      <c r="H50" s="40"/>
      <c r="I50" s="42"/>
    </row>
    <row r="51" spans="1:9" x14ac:dyDescent="0.25">
      <c r="A51" s="39"/>
      <c r="B51" s="42" t="s">
        <v>14</v>
      </c>
      <c r="C51" s="47">
        <v>6.4099999999999993</v>
      </c>
      <c r="D51" s="47">
        <v>1</v>
      </c>
      <c r="E51" s="91">
        <v>0</v>
      </c>
      <c r="F51" s="45">
        <v>0.03</v>
      </c>
      <c r="G51" s="45">
        <v>0</v>
      </c>
      <c r="H51" s="45">
        <v>0.03</v>
      </c>
      <c r="I51" s="46">
        <v>0.06</v>
      </c>
    </row>
    <row r="52" spans="1:9" x14ac:dyDescent="0.25">
      <c r="A52" s="39"/>
      <c r="B52" s="42">
        <v>3</v>
      </c>
      <c r="C52" s="47">
        <v>6.2119999999999997</v>
      </c>
      <c r="D52" s="44">
        <v>0.96911076443057731</v>
      </c>
      <c r="E52" s="55">
        <v>-3.1376365646137945E-2</v>
      </c>
      <c r="F52" s="45"/>
      <c r="G52" s="45"/>
      <c r="H52" s="45"/>
      <c r="I52" s="46"/>
    </row>
    <row r="53" spans="1:9" x14ac:dyDescent="0.25">
      <c r="A53" s="39"/>
      <c r="B53" s="42">
        <v>10</v>
      </c>
      <c r="C53" s="47">
        <v>6.1550000000000002</v>
      </c>
      <c r="D53" s="44">
        <v>0.96021840873634956</v>
      </c>
      <c r="E53" s="55">
        <v>-4.0594511296161727E-2</v>
      </c>
      <c r="F53" s="45">
        <v>0.04</v>
      </c>
      <c r="G53" s="45">
        <v>0.01</v>
      </c>
      <c r="H53" s="45"/>
      <c r="I53" s="46"/>
    </row>
    <row r="54" spans="1:9" x14ac:dyDescent="0.25">
      <c r="A54" s="39"/>
      <c r="B54" s="42">
        <v>20</v>
      </c>
      <c r="C54" s="47">
        <v>6.1829999999999998</v>
      </c>
      <c r="D54" s="44">
        <v>0.96458658346333859</v>
      </c>
      <c r="E54" s="55">
        <v>-3.6055680356146945E-2</v>
      </c>
      <c r="F54" s="45"/>
      <c r="G54" s="45"/>
      <c r="H54" s="45"/>
      <c r="I54" s="46"/>
    </row>
    <row r="55" spans="1:9" x14ac:dyDescent="0.25">
      <c r="A55" s="39"/>
      <c r="B55" s="42">
        <v>40</v>
      </c>
      <c r="C55" s="47">
        <v>6.0720000000000001</v>
      </c>
      <c r="D55" s="44">
        <v>0.94726989079563195</v>
      </c>
      <c r="E55" s="55">
        <v>-5.4171230839249733E-2</v>
      </c>
      <c r="F55" s="45">
        <v>0.05</v>
      </c>
      <c r="G55" s="45">
        <v>0.02</v>
      </c>
      <c r="H55" s="45"/>
      <c r="I55" s="46"/>
    </row>
    <row r="56" spans="1:9" x14ac:dyDescent="0.25">
      <c r="A56" s="39"/>
      <c r="B56" s="42">
        <v>60</v>
      </c>
      <c r="C56" s="47">
        <v>5.6349999999999998</v>
      </c>
      <c r="D56" s="44">
        <v>0.87909516380655228</v>
      </c>
      <c r="E56" s="89">
        <v>-0.12886212344083903</v>
      </c>
      <c r="F56" s="45"/>
      <c r="G56" s="45"/>
      <c r="H56" s="45"/>
      <c r="I56" s="46"/>
    </row>
    <row r="57" spans="1:9" x14ac:dyDescent="0.25">
      <c r="A57" s="39"/>
      <c r="B57" s="42">
        <v>90</v>
      </c>
      <c r="C57" s="47">
        <v>5.298</v>
      </c>
      <c r="D57" s="44">
        <v>0.82652106084243382</v>
      </c>
      <c r="E57" s="89">
        <v>-0.19052988008270055</v>
      </c>
      <c r="F57" s="45">
        <v>7.0000000000000007E-2</v>
      </c>
      <c r="G57" s="45">
        <v>0.01</v>
      </c>
      <c r="H57" s="45"/>
      <c r="I57" s="46"/>
    </row>
    <row r="58" spans="1:9" ht="15.75" thickBot="1" x14ac:dyDescent="0.3">
      <c r="A58" s="36"/>
      <c r="B58" s="38">
        <v>120</v>
      </c>
      <c r="C58" s="49">
        <v>4.9059999999999997</v>
      </c>
      <c r="D58" s="50">
        <v>0.76536661466458666</v>
      </c>
      <c r="E58" s="90">
        <v>-0.26740032509628103</v>
      </c>
      <c r="F58" s="52">
        <v>0.08</v>
      </c>
      <c r="G58" s="52">
        <v>0.04</v>
      </c>
      <c r="H58" s="52">
        <v>-0.09</v>
      </c>
      <c r="I58" s="53">
        <v>0.14000000000000001</v>
      </c>
    </row>
    <row r="59" spans="1:9" x14ac:dyDescent="0.25">
      <c r="A59" s="39" t="s">
        <v>15</v>
      </c>
      <c r="B59" s="42" t="s">
        <v>12</v>
      </c>
      <c r="C59" s="47">
        <v>8.4830000000000005</v>
      </c>
      <c r="D59" s="40"/>
      <c r="E59" s="40"/>
      <c r="F59" s="45"/>
      <c r="G59" s="45"/>
      <c r="H59" s="45"/>
      <c r="I59" s="46"/>
    </row>
    <row r="60" spans="1:9" x14ac:dyDescent="0.25">
      <c r="A60" s="39"/>
      <c r="B60" s="42" t="s">
        <v>13</v>
      </c>
      <c r="C60" s="47">
        <v>7.8689999999999998</v>
      </c>
      <c r="D60" s="40"/>
      <c r="E60" s="40"/>
      <c r="F60" s="45"/>
      <c r="G60" s="45"/>
      <c r="H60" s="45"/>
      <c r="I60" s="46"/>
    </row>
    <row r="61" spans="1:9" x14ac:dyDescent="0.25">
      <c r="A61" s="39"/>
      <c r="B61" s="42" t="s">
        <v>14</v>
      </c>
      <c r="C61" s="47">
        <v>9.2949999999999999</v>
      </c>
      <c r="D61" s="47">
        <v>1</v>
      </c>
      <c r="E61" s="40">
        <v>0</v>
      </c>
      <c r="F61" s="45">
        <v>0.79638908651597584</v>
      </c>
      <c r="G61" s="45">
        <v>5.8171578847733205E-3</v>
      </c>
      <c r="H61" s="45">
        <v>0</v>
      </c>
      <c r="I61" s="46">
        <v>0.12</v>
      </c>
    </row>
    <row r="62" spans="1:9" x14ac:dyDescent="0.25">
      <c r="A62" s="39"/>
      <c r="B62" s="42">
        <v>3</v>
      </c>
      <c r="C62" s="47">
        <v>8.1609999999999996</v>
      </c>
      <c r="D62" s="44">
        <v>0.87799892415277025</v>
      </c>
      <c r="E62" s="44">
        <v>-0.13010991068630159</v>
      </c>
      <c r="F62" s="45"/>
      <c r="G62" s="45"/>
      <c r="H62" s="45"/>
      <c r="I62" s="46"/>
    </row>
    <row r="63" spans="1:9" x14ac:dyDescent="0.25">
      <c r="A63" s="39"/>
      <c r="B63" s="42">
        <v>10</v>
      </c>
      <c r="C63" s="47">
        <v>7.4969999999999999</v>
      </c>
      <c r="D63" s="44">
        <v>0.80656266810112964</v>
      </c>
      <c r="E63" s="44">
        <v>-0.21497368065248232</v>
      </c>
      <c r="F63" s="45">
        <v>0.83363258893502423</v>
      </c>
      <c r="G63" s="45">
        <v>9.1254943144936946E-3</v>
      </c>
      <c r="H63" s="45"/>
      <c r="I63" s="46"/>
    </row>
    <row r="64" spans="1:9" x14ac:dyDescent="0.25">
      <c r="A64" s="39"/>
      <c r="B64" s="42">
        <v>20</v>
      </c>
      <c r="C64" s="47">
        <v>7.831999999999999</v>
      </c>
      <c r="D64" s="44">
        <v>0.84260355029585787</v>
      </c>
      <c r="E64" s="44">
        <v>-0.17125871594519823</v>
      </c>
      <c r="F64" s="45"/>
      <c r="G64" s="45"/>
      <c r="H64" s="45"/>
      <c r="I64" s="46"/>
    </row>
    <row r="65" spans="1:9" x14ac:dyDescent="0.25">
      <c r="A65" s="39"/>
      <c r="B65" s="42">
        <v>40</v>
      </c>
      <c r="C65" s="47">
        <v>6.5620000000000003</v>
      </c>
      <c r="D65" s="44">
        <v>0.70597095212479832</v>
      </c>
      <c r="E65" s="44">
        <v>-0.34818118663449737</v>
      </c>
      <c r="F65" s="45">
        <v>0.81144807875516034</v>
      </c>
      <c r="G65" s="45">
        <v>2.8068703603784679E-3</v>
      </c>
      <c r="H65" s="45"/>
      <c r="I65" s="46"/>
    </row>
    <row r="66" spans="1:9" x14ac:dyDescent="0.25">
      <c r="A66" s="39"/>
      <c r="B66" s="42">
        <v>60</v>
      </c>
      <c r="C66" s="47">
        <v>5.8719999999999999</v>
      </c>
      <c r="D66" s="44">
        <v>0.63173749327595485</v>
      </c>
      <c r="E66" s="44">
        <v>-0.4592813298611928</v>
      </c>
      <c r="F66" s="45"/>
      <c r="G66" s="45"/>
      <c r="H66" s="45"/>
      <c r="I66" s="46"/>
    </row>
    <row r="67" spans="1:9" x14ac:dyDescent="0.25">
      <c r="A67" s="39"/>
      <c r="B67" s="42">
        <v>90</v>
      </c>
      <c r="C67" s="47">
        <v>4.0880000000000001</v>
      </c>
      <c r="D67" s="44">
        <v>0.43980634749865521</v>
      </c>
      <c r="E67" s="44">
        <v>-0.82142076827200394</v>
      </c>
      <c r="F67" s="45">
        <v>0.79043338925639706</v>
      </c>
      <c r="G67" s="45">
        <v>6.6588926041205518E-3</v>
      </c>
      <c r="H67" s="45"/>
      <c r="I67" s="46"/>
    </row>
    <row r="68" spans="1:9" ht="15.75" thickBot="1" x14ac:dyDescent="0.3">
      <c r="A68" s="39"/>
      <c r="B68" s="42">
        <v>120</v>
      </c>
      <c r="C68" s="47">
        <v>3.1440000000000001</v>
      </c>
      <c r="D68" s="44">
        <v>0.33824636901559979</v>
      </c>
      <c r="E68" s="44">
        <v>-1.0839807466064473</v>
      </c>
      <c r="F68" s="45">
        <v>0.74010051781906794</v>
      </c>
      <c r="G68" s="45">
        <v>2.2938431981835962E-2</v>
      </c>
      <c r="H68" s="45">
        <v>0.02</v>
      </c>
      <c r="I68" s="46">
        <v>0.04</v>
      </c>
    </row>
    <row r="69" spans="1:9" x14ac:dyDescent="0.25">
      <c r="A69" s="31" t="s">
        <v>27</v>
      </c>
      <c r="B69" s="33" t="s">
        <v>12</v>
      </c>
      <c r="C69" s="69">
        <v>9.7289999999999992</v>
      </c>
      <c r="D69" s="32"/>
      <c r="E69" s="32"/>
      <c r="F69" s="70"/>
      <c r="G69" s="70"/>
      <c r="H69" s="70"/>
      <c r="I69" s="71"/>
    </row>
    <row r="70" spans="1:9" x14ac:dyDescent="0.25">
      <c r="A70" s="39"/>
      <c r="B70" s="42" t="s">
        <v>13</v>
      </c>
      <c r="C70" s="47">
        <v>10.627000000000001</v>
      </c>
      <c r="D70" s="40"/>
      <c r="E70" s="40"/>
      <c r="F70" s="45"/>
      <c r="G70" s="45"/>
      <c r="H70" s="45"/>
      <c r="I70" s="46"/>
    </row>
    <row r="71" spans="1:9" x14ac:dyDescent="0.25">
      <c r="A71" s="39"/>
      <c r="B71" s="42" t="s">
        <v>14</v>
      </c>
      <c r="C71" s="47">
        <v>10.601000000000001</v>
      </c>
      <c r="D71" s="47">
        <v>1</v>
      </c>
      <c r="E71" s="40">
        <v>0</v>
      </c>
      <c r="F71" s="45">
        <v>0.11</v>
      </c>
      <c r="G71" s="45">
        <v>0</v>
      </c>
      <c r="H71" s="45">
        <v>-0.06</v>
      </c>
      <c r="I71" s="46">
        <v>0.02</v>
      </c>
    </row>
    <row r="72" spans="1:9" x14ac:dyDescent="0.25">
      <c r="A72" s="39"/>
      <c r="B72" s="42">
        <v>3</v>
      </c>
      <c r="C72" s="47">
        <v>10.467000000000001</v>
      </c>
      <c r="D72" s="44">
        <v>0.98735968304876898</v>
      </c>
      <c r="E72" s="55">
        <v>-1.2720885418213874E-2</v>
      </c>
      <c r="F72" s="45"/>
      <c r="G72" s="45"/>
      <c r="H72" s="45"/>
      <c r="I72" s="46"/>
    </row>
    <row r="73" spans="1:9" x14ac:dyDescent="0.25">
      <c r="A73" s="39"/>
      <c r="B73" s="42">
        <v>10</v>
      </c>
      <c r="C73" s="47">
        <v>9.9930000000000003</v>
      </c>
      <c r="D73" s="44">
        <v>0.94264692010187712</v>
      </c>
      <c r="E73" s="55">
        <v>-5.9063488411308401E-2</v>
      </c>
      <c r="F73" s="45">
        <v>0.2</v>
      </c>
      <c r="G73" s="45">
        <v>0.01</v>
      </c>
      <c r="H73" s="45"/>
      <c r="I73" s="46"/>
    </row>
    <row r="74" spans="1:9" x14ac:dyDescent="0.25">
      <c r="A74" s="39"/>
      <c r="B74" s="42">
        <v>20</v>
      </c>
      <c r="C74" s="47">
        <v>9.5429999999999993</v>
      </c>
      <c r="D74" s="44">
        <v>0.90019809451938482</v>
      </c>
      <c r="E74" s="44">
        <v>-0.10514043485584404</v>
      </c>
      <c r="F74" s="45"/>
      <c r="G74" s="45"/>
      <c r="H74" s="45"/>
      <c r="I74" s="46"/>
    </row>
    <row r="75" spans="1:9" x14ac:dyDescent="0.25">
      <c r="A75" s="39"/>
      <c r="B75" s="42">
        <v>40</v>
      </c>
      <c r="C75" s="47">
        <v>8.5630000000000006</v>
      </c>
      <c r="D75" s="44">
        <v>0.80775398547306854</v>
      </c>
      <c r="E75" s="44">
        <v>-0.21349774024690568</v>
      </c>
      <c r="F75" s="45">
        <v>0.4</v>
      </c>
      <c r="G75" s="45">
        <v>0.01</v>
      </c>
      <c r="H75" s="45"/>
      <c r="I75" s="46"/>
    </row>
    <row r="76" spans="1:9" x14ac:dyDescent="0.25">
      <c r="A76" s="39"/>
      <c r="B76" s="42">
        <v>60</v>
      </c>
      <c r="C76" s="47">
        <v>7.8129999999999997</v>
      </c>
      <c r="D76" s="44">
        <v>0.73700594283558152</v>
      </c>
      <c r="E76" s="44">
        <v>-0.30515932327635342</v>
      </c>
      <c r="F76" s="45"/>
      <c r="G76" s="45"/>
      <c r="H76" s="45"/>
      <c r="I76" s="46"/>
    </row>
    <row r="77" spans="1:9" x14ac:dyDescent="0.25">
      <c r="A77" s="39"/>
      <c r="B77" s="42">
        <v>90</v>
      </c>
      <c r="C77" s="47">
        <v>6.604000000000001</v>
      </c>
      <c r="D77" s="44">
        <v>0.62296009810395248</v>
      </c>
      <c r="E77" s="44">
        <v>-0.47327281023307904</v>
      </c>
      <c r="F77" s="45">
        <v>0.51</v>
      </c>
      <c r="G77" s="45">
        <v>0.06</v>
      </c>
      <c r="H77" s="45"/>
      <c r="I77" s="46"/>
    </row>
    <row r="78" spans="1:9" ht="15.75" thickBot="1" x14ac:dyDescent="0.3">
      <c r="A78" s="36"/>
      <c r="B78" s="38">
        <v>120</v>
      </c>
      <c r="C78" s="49">
        <v>5.8380000000000001</v>
      </c>
      <c r="D78" s="50">
        <v>0.55070276389019901</v>
      </c>
      <c r="E78" s="50">
        <v>-0.5965600638590377</v>
      </c>
      <c r="F78" s="52">
        <v>0.69</v>
      </c>
      <c r="G78" s="52">
        <v>0.01</v>
      </c>
      <c r="H78" s="52">
        <v>0.17</v>
      </c>
      <c r="I78" s="53">
        <v>0.08</v>
      </c>
    </row>
    <row r="79" spans="1:9" x14ac:dyDescent="0.25">
      <c r="A79" s="39" t="s">
        <v>28</v>
      </c>
      <c r="B79" s="42" t="s">
        <v>12</v>
      </c>
      <c r="C79" s="47">
        <v>8.4499999999999993</v>
      </c>
      <c r="D79" s="40"/>
      <c r="E79" s="40"/>
      <c r="F79" s="45"/>
      <c r="G79" s="45"/>
      <c r="H79" s="45"/>
      <c r="I79" s="46"/>
    </row>
    <row r="80" spans="1:9" x14ac:dyDescent="0.25">
      <c r="A80" s="39"/>
      <c r="B80" s="42" t="s">
        <v>13</v>
      </c>
      <c r="C80" s="47">
        <v>8.68</v>
      </c>
      <c r="D80" s="40"/>
      <c r="E80" s="40"/>
      <c r="F80" s="45"/>
      <c r="G80" s="45"/>
      <c r="H80" s="45"/>
      <c r="I80" s="46"/>
    </row>
    <row r="81" spans="1:9" x14ac:dyDescent="0.25">
      <c r="A81" s="39"/>
      <c r="B81" s="42" t="s">
        <v>14</v>
      </c>
      <c r="C81" s="47">
        <v>8.7370000000000001</v>
      </c>
      <c r="D81" s="47">
        <v>1</v>
      </c>
      <c r="E81" s="40">
        <v>0</v>
      </c>
      <c r="F81" s="45">
        <v>0.05</v>
      </c>
      <c r="G81" s="45">
        <v>0.06</v>
      </c>
      <c r="H81" s="45">
        <v>-0.23</v>
      </c>
      <c r="I81" s="46">
        <v>0.3</v>
      </c>
    </row>
    <row r="82" spans="1:9" x14ac:dyDescent="0.25">
      <c r="A82" s="39"/>
      <c r="B82" s="42">
        <v>3</v>
      </c>
      <c r="C82" s="47">
        <v>8.266</v>
      </c>
      <c r="D82" s="44">
        <v>0.94609133569875248</v>
      </c>
      <c r="E82" s="44">
        <v>-5.5416165226416882E-2</v>
      </c>
      <c r="F82" s="45"/>
      <c r="G82" s="45"/>
      <c r="H82" s="45"/>
      <c r="I82" s="46"/>
    </row>
    <row r="83" spans="1:9" x14ac:dyDescent="0.25">
      <c r="A83" s="39"/>
      <c r="B83" s="42">
        <v>10</v>
      </c>
      <c r="C83" s="47">
        <v>8.1819999999999986</v>
      </c>
      <c r="D83" s="44">
        <v>0.93647705161954886</v>
      </c>
      <c r="E83" s="44">
        <v>-6.5630261808750923E-2</v>
      </c>
      <c r="F83" s="45">
        <v>0.06</v>
      </c>
      <c r="G83" s="45">
        <v>0</v>
      </c>
      <c r="H83" s="45"/>
      <c r="I83" s="46"/>
    </row>
    <row r="84" spans="1:9" x14ac:dyDescent="0.25">
      <c r="A84" s="39"/>
      <c r="B84" s="42">
        <v>20</v>
      </c>
      <c r="C84" s="47">
        <v>7.5709999999999988</v>
      </c>
      <c r="D84" s="44">
        <v>0.86654458051962902</v>
      </c>
      <c r="E84" s="44">
        <v>-0.14324172219478815</v>
      </c>
      <c r="F84" s="45"/>
      <c r="G84" s="45"/>
      <c r="H84" s="45"/>
      <c r="I84" s="46"/>
    </row>
    <row r="85" spans="1:9" x14ac:dyDescent="0.25">
      <c r="A85" s="39"/>
      <c r="B85" s="42">
        <v>40</v>
      </c>
      <c r="C85" s="47">
        <v>7.258</v>
      </c>
      <c r="D85" s="44">
        <v>0.83071992674831174</v>
      </c>
      <c r="E85" s="44">
        <v>-0.185462572525079</v>
      </c>
      <c r="F85" s="45">
        <v>0.11</v>
      </c>
      <c r="G85" s="45">
        <v>0.03</v>
      </c>
      <c r="H85" s="45"/>
      <c r="I85" s="46"/>
    </row>
    <row r="86" spans="1:9" x14ac:dyDescent="0.25">
      <c r="A86" s="39"/>
      <c r="B86" s="42">
        <v>60</v>
      </c>
      <c r="C86" s="47">
        <v>6.6840000000000002</v>
      </c>
      <c r="D86" s="44">
        <v>0.76502231887375527</v>
      </c>
      <c r="E86" s="44">
        <v>-0.2678502705828103</v>
      </c>
      <c r="F86" s="45"/>
      <c r="G86" s="45"/>
      <c r="H86" s="45"/>
      <c r="I86" s="46"/>
    </row>
    <row r="87" spans="1:9" x14ac:dyDescent="0.25">
      <c r="A87" s="39"/>
      <c r="B87" s="42">
        <v>90</v>
      </c>
      <c r="C87" s="47">
        <v>4.1769999999999996</v>
      </c>
      <c r="D87" s="44">
        <v>0.4780817214146732</v>
      </c>
      <c r="E87" s="44">
        <v>-0.73797359580091937</v>
      </c>
      <c r="F87" s="45">
        <v>0.28999999999999998</v>
      </c>
      <c r="G87" s="45">
        <v>0</v>
      </c>
      <c r="H87" s="45"/>
      <c r="I87" s="46"/>
    </row>
    <row r="88" spans="1:9" ht="15.75" thickBot="1" x14ac:dyDescent="0.3">
      <c r="A88" s="39"/>
      <c r="B88" s="42">
        <v>120</v>
      </c>
      <c r="C88" s="47">
        <v>3.7369999999999997</v>
      </c>
      <c r="D88" s="44">
        <v>0.42772118576170304</v>
      </c>
      <c r="E88" s="44">
        <v>-0.84928373081261088</v>
      </c>
      <c r="F88" s="45">
        <v>0.28000000000000003</v>
      </c>
      <c r="G88" s="45">
        <v>0</v>
      </c>
      <c r="H88" s="45">
        <v>0.08</v>
      </c>
      <c r="I88" s="46">
        <v>0.25</v>
      </c>
    </row>
    <row r="89" spans="1:9" x14ac:dyDescent="0.25">
      <c r="A89" s="31" t="s">
        <v>29</v>
      </c>
      <c r="B89" s="33" t="s">
        <v>12</v>
      </c>
      <c r="C89" s="69"/>
      <c r="D89" s="32"/>
      <c r="E89" s="32"/>
      <c r="F89" s="70"/>
      <c r="G89" s="70"/>
      <c r="H89" s="70"/>
      <c r="I89" s="71"/>
    </row>
    <row r="90" spans="1:9" x14ac:dyDescent="0.25">
      <c r="A90" s="39"/>
      <c r="B90" s="42" t="s">
        <v>13</v>
      </c>
      <c r="C90" s="47"/>
      <c r="D90" s="40"/>
      <c r="E90" s="40"/>
      <c r="F90" s="45"/>
      <c r="G90" s="45"/>
      <c r="H90" s="45"/>
      <c r="I90" s="46"/>
    </row>
    <row r="91" spans="1:9" x14ac:dyDescent="0.25">
      <c r="A91" s="39"/>
      <c r="B91" s="42" t="s">
        <v>14</v>
      </c>
      <c r="C91" s="47"/>
      <c r="D91" s="40"/>
      <c r="E91" s="40"/>
      <c r="F91" s="45">
        <v>0.3</v>
      </c>
      <c r="G91" s="45">
        <v>0</v>
      </c>
      <c r="H91" s="45">
        <v>0.03</v>
      </c>
      <c r="I91" s="46">
        <v>0.32</v>
      </c>
    </row>
    <row r="92" spans="1:9" x14ac:dyDescent="0.25">
      <c r="A92" s="39"/>
      <c r="B92" s="42">
        <v>3</v>
      </c>
      <c r="C92" s="47"/>
      <c r="D92" s="40"/>
      <c r="E92" s="40"/>
      <c r="F92" s="45"/>
      <c r="G92" s="45"/>
      <c r="H92" s="45"/>
      <c r="I92" s="46"/>
    </row>
    <row r="93" spans="1:9" x14ac:dyDescent="0.25">
      <c r="A93" s="39"/>
      <c r="B93" s="42">
        <v>10</v>
      </c>
      <c r="C93" s="47"/>
      <c r="D93" s="40"/>
      <c r="E93" s="40"/>
      <c r="F93" s="45">
        <v>0.27</v>
      </c>
      <c r="G93" s="45">
        <v>0</v>
      </c>
      <c r="H93" s="45"/>
      <c r="I93" s="46"/>
    </row>
    <row r="94" spans="1:9" x14ac:dyDescent="0.25">
      <c r="A94" s="39"/>
      <c r="B94" s="42">
        <v>20</v>
      </c>
      <c r="C94" s="47"/>
      <c r="D94" s="40"/>
      <c r="E94" s="40"/>
      <c r="F94" s="45"/>
      <c r="G94" s="45"/>
      <c r="H94" s="45"/>
      <c r="I94" s="46"/>
    </row>
    <row r="95" spans="1:9" x14ac:dyDescent="0.25">
      <c r="A95" s="39"/>
      <c r="B95" s="42">
        <v>40</v>
      </c>
      <c r="C95" s="47"/>
      <c r="D95" s="40"/>
      <c r="E95" s="40"/>
      <c r="F95" s="45">
        <v>0.27</v>
      </c>
      <c r="G95" s="45">
        <v>0.01</v>
      </c>
      <c r="H95" s="45"/>
      <c r="I95" s="46"/>
    </row>
    <row r="96" spans="1:9" x14ac:dyDescent="0.25">
      <c r="A96" s="39"/>
      <c r="B96" s="42">
        <v>60</v>
      </c>
      <c r="C96" s="47"/>
      <c r="D96" s="40"/>
      <c r="E96" s="40"/>
      <c r="F96" s="45"/>
      <c r="G96" s="45"/>
      <c r="H96" s="45"/>
      <c r="I96" s="46"/>
    </row>
    <row r="97" spans="1:9" x14ac:dyDescent="0.25">
      <c r="A97" s="39"/>
      <c r="B97" s="42">
        <v>90</v>
      </c>
      <c r="C97" s="47"/>
      <c r="D97" s="40"/>
      <c r="E97" s="40"/>
      <c r="F97" s="45">
        <v>0.31</v>
      </c>
      <c r="G97" s="45">
        <v>0</v>
      </c>
      <c r="H97" s="45"/>
      <c r="I97" s="46"/>
    </row>
    <row r="98" spans="1:9" ht="15.75" thickBot="1" x14ac:dyDescent="0.3">
      <c r="A98" s="36"/>
      <c r="B98" s="38">
        <v>120</v>
      </c>
      <c r="C98" s="49"/>
      <c r="D98" s="37"/>
      <c r="E98" s="37"/>
      <c r="F98" s="52">
        <v>0.37</v>
      </c>
      <c r="G98" s="52">
        <v>0.01</v>
      </c>
      <c r="H98" s="52">
        <v>7.0000000000000007E-2</v>
      </c>
      <c r="I98" s="53">
        <v>0.05</v>
      </c>
    </row>
    <row r="99" spans="1:9" x14ac:dyDescent="0.25">
      <c r="A99" s="39" t="s">
        <v>30</v>
      </c>
      <c r="B99" s="42" t="s">
        <v>12</v>
      </c>
      <c r="C99" s="47">
        <v>7.859</v>
      </c>
      <c r="D99" s="40"/>
      <c r="E99" s="40"/>
      <c r="F99" s="45"/>
      <c r="G99" s="45"/>
      <c r="H99" s="45"/>
      <c r="I99" s="46"/>
    </row>
    <row r="100" spans="1:9" x14ac:dyDescent="0.25">
      <c r="A100" s="39"/>
      <c r="B100" s="42" t="s">
        <v>13</v>
      </c>
      <c r="C100" s="47">
        <v>8.02</v>
      </c>
      <c r="D100" s="40"/>
      <c r="E100" s="40"/>
      <c r="F100" s="45"/>
      <c r="G100" s="45"/>
      <c r="H100" s="45"/>
      <c r="I100" s="46"/>
    </row>
    <row r="101" spans="1:9" x14ac:dyDescent="0.25">
      <c r="A101" s="39"/>
      <c r="B101" s="42" t="s">
        <v>14</v>
      </c>
      <c r="C101" s="47">
        <v>7.9059999999999997</v>
      </c>
      <c r="D101" s="47">
        <v>1</v>
      </c>
      <c r="E101" s="40">
        <v>0</v>
      </c>
      <c r="F101" s="45">
        <v>0.27134734621420675</v>
      </c>
      <c r="G101" s="45">
        <v>1.6081771966577695E-2</v>
      </c>
      <c r="H101" s="45">
        <v>0.42</v>
      </c>
      <c r="I101" s="46">
        <v>0.13</v>
      </c>
    </row>
    <row r="102" spans="1:9" x14ac:dyDescent="0.25">
      <c r="A102" s="39"/>
      <c r="B102" s="42">
        <v>3</v>
      </c>
      <c r="C102" s="47">
        <v>8.1760000000000002</v>
      </c>
      <c r="D102" s="44">
        <v>1.0341512775107513</v>
      </c>
      <c r="E102" s="44">
        <v>3.3581068586854834E-2</v>
      </c>
      <c r="F102" s="45"/>
      <c r="G102" s="45"/>
      <c r="H102" s="45"/>
      <c r="I102" s="46"/>
    </row>
    <row r="103" spans="1:9" x14ac:dyDescent="0.25">
      <c r="A103" s="39"/>
      <c r="B103" s="42">
        <v>10</v>
      </c>
      <c r="C103" s="47">
        <v>9.5389999999999997</v>
      </c>
      <c r="D103" s="44">
        <v>1.2065519858335441</v>
      </c>
      <c r="E103" s="44">
        <v>0.18776669328857717</v>
      </c>
      <c r="F103" s="45">
        <v>0.32606688382729154</v>
      </c>
      <c r="G103" s="45">
        <v>3.8316231284837325E-3</v>
      </c>
      <c r="H103" s="45"/>
      <c r="I103" s="46"/>
    </row>
    <row r="104" spans="1:9" x14ac:dyDescent="0.25">
      <c r="A104" s="39"/>
      <c r="B104" s="42">
        <v>20</v>
      </c>
      <c r="C104" s="47">
        <v>7.1689999999999996</v>
      </c>
      <c r="D104" s="44">
        <v>0.90677966101694918</v>
      </c>
      <c r="E104" s="44">
        <v>-9.7855790003758561E-2</v>
      </c>
      <c r="F104" s="45"/>
      <c r="G104" s="45"/>
      <c r="H104" s="45"/>
      <c r="I104" s="46"/>
    </row>
    <row r="105" spans="1:9" x14ac:dyDescent="0.25">
      <c r="A105" s="39"/>
      <c r="B105" s="42">
        <v>40</v>
      </c>
      <c r="C105" s="47">
        <v>1.778</v>
      </c>
      <c r="D105" s="44">
        <v>0.22489248671894765</v>
      </c>
      <c r="E105" s="44">
        <v>-1.4921328277827808</v>
      </c>
      <c r="F105" s="45">
        <v>0.39845987398969007</v>
      </c>
      <c r="G105" s="45">
        <v>6.120188521693536E-3</v>
      </c>
      <c r="H105" s="45"/>
      <c r="I105" s="46"/>
    </row>
    <row r="106" spans="1:9" x14ac:dyDescent="0.25">
      <c r="A106" s="39"/>
      <c r="B106" s="42">
        <v>60</v>
      </c>
      <c r="C106" s="47">
        <v>5.242</v>
      </c>
      <c r="D106" s="44">
        <v>0.66304072856058693</v>
      </c>
      <c r="E106" s="44">
        <v>-0.41091885997327909</v>
      </c>
      <c r="F106" s="45"/>
      <c r="G106" s="45"/>
      <c r="H106" s="45"/>
      <c r="I106" s="46"/>
    </row>
    <row r="107" spans="1:9" x14ac:dyDescent="0.25">
      <c r="A107" s="39"/>
      <c r="B107" s="42">
        <v>90</v>
      </c>
      <c r="C107" s="47">
        <v>4.9619999999999997</v>
      </c>
      <c r="D107" s="44">
        <v>0.62762458891980777</v>
      </c>
      <c r="E107" s="44">
        <v>-0.46581307960488444</v>
      </c>
      <c r="F107" s="45">
        <v>0.44552343515182746</v>
      </c>
      <c r="G107" s="45">
        <v>1.6916397368667253E-2</v>
      </c>
      <c r="H107" s="45"/>
      <c r="I107" s="46"/>
    </row>
    <row r="108" spans="1:9" ht="15.75" thickBot="1" x14ac:dyDescent="0.3">
      <c r="A108" s="39"/>
      <c r="B108" s="42">
        <v>120</v>
      </c>
      <c r="C108" s="47">
        <v>3.9820000000000002</v>
      </c>
      <c r="D108" s="44">
        <v>0.50366810017708075</v>
      </c>
      <c r="E108" s="44">
        <v>-0.68583775923248913</v>
      </c>
      <c r="F108" s="45">
        <v>0.44907954754214907</v>
      </c>
      <c r="G108" s="45">
        <v>7.8505201146645935E-3</v>
      </c>
      <c r="H108" s="45">
        <v>0.28999999999999998</v>
      </c>
      <c r="I108" s="46">
        <v>0.18</v>
      </c>
    </row>
    <row r="109" spans="1:9" x14ac:dyDescent="0.25">
      <c r="A109" s="31" t="s">
        <v>31</v>
      </c>
      <c r="B109" s="33" t="s">
        <v>12</v>
      </c>
      <c r="C109" s="69">
        <v>10.09032</v>
      </c>
      <c r="D109" s="32"/>
      <c r="E109" s="32"/>
      <c r="F109" s="70"/>
      <c r="G109" s="70"/>
      <c r="H109" s="70"/>
      <c r="I109" s="71"/>
    </row>
    <row r="110" spans="1:9" x14ac:dyDescent="0.25">
      <c r="A110" s="39"/>
      <c r="B110" s="42" t="s">
        <v>13</v>
      </c>
      <c r="C110" s="47">
        <v>10.827929999999999</v>
      </c>
      <c r="D110" s="40"/>
      <c r="E110" s="40"/>
      <c r="F110" s="45"/>
      <c r="G110" s="45"/>
      <c r="H110" s="45"/>
      <c r="I110" s="46"/>
    </row>
    <row r="111" spans="1:9" x14ac:dyDescent="0.25">
      <c r="A111" s="39"/>
      <c r="B111" s="42" t="s">
        <v>14</v>
      </c>
      <c r="C111" s="47">
        <v>10.34103</v>
      </c>
      <c r="D111" s="44">
        <v>1</v>
      </c>
      <c r="E111" s="40">
        <v>0</v>
      </c>
      <c r="F111" s="45">
        <v>-0.16</v>
      </c>
      <c r="G111" s="45">
        <v>7.0000000000000007E-2</v>
      </c>
      <c r="H111" s="45">
        <v>0.06</v>
      </c>
      <c r="I111" s="46">
        <v>7.0000000000000007E-2</v>
      </c>
    </row>
    <row r="112" spans="1:9" x14ac:dyDescent="0.25">
      <c r="A112" s="39"/>
      <c r="B112" s="42">
        <v>3</v>
      </c>
      <c r="C112" s="47">
        <v>10.424570000000001</v>
      </c>
      <c r="D112" s="92">
        <v>1.008078498950298</v>
      </c>
      <c r="E112" s="44">
        <v>8.0460425597590132E-3</v>
      </c>
      <c r="F112" s="45"/>
      <c r="G112" s="45"/>
      <c r="H112" s="45"/>
      <c r="I112" s="46"/>
    </row>
    <row r="113" spans="1:9" x14ac:dyDescent="0.25">
      <c r="A113" s="39"/>
      <c r="B113" s="42">
        <v>10</v>
      </c>
      <c r="C113" s="47">
        <v>10.309520000000001</v>
      </c>
      <c r="D113" s="92">
        <v>0.99695291474833758</v>
      </c>
      <c r="E113" s="55">
        <v>-3.0517370679852066E-3</v>
      </c>
      <c r="F113" s="45">
        <v>-0.02</v>
      </c>
      <c r="G113" s="45">
        <v>0.01</v>
      </c>
      <c r="H113" s="45"/>
      <c r="I113" s="46"/>
    </row>
    <row r="114" spans="1:9" x14ac:dyDescent="0.25">
      <c r="A114" s="39"/>
      <c r="B114" s="42">
        <v>20</v>
      </c>
      <c r="C114" s="47">
        <v>10.29299</v>
      </c>
      <c r="D114" s="44">
        <v>0.99535442794383144</v>
      </c>
      <c r="E114" s="55">
        <v>-4.6563962621289871E-3</v>
      </c>
      <c r="F114" s="45"/>
      <c r="G114" s="45"/>
      <c r="H114" s="45"/>
      <c r="I114" s="46"/>
    </row>
    <row r="115" spans="1:9" x14ac:dyDescent="0.25">
      <c r="A115" s="39"/>
      <c r="B115" s="42">
        <v>40</v>
      </c>
      <c r="C115" s="47">
        <v>8.8965899999999998</v>
      </c>
      <c r="D115" s="44">
        <v>0.86031952329700234</v>
      </c>
      <c r="E115" s="44">
        <v>-0.15045142002055722</v>
      </c>
      <c r="F115" s="45">
        <v>-0.19</v>
      </c>
      <c r="G115" s="45">
        <v>0.01</v>
      </c>
      <c r="H115" s="45"/>
      <c r="I115" s="46"/>
    </row>
    <row r="116" spans="1:9" x14ac:dyDescent="0.25">
      <c r="A116" s="39"/>
      <c r="B116" s="42">
        <v>60</v>
      </c>
      <c r="C116" s="47">
        <v>6.9584589999999995</v>
      </c>
      <c r="D116" s="44">
        <v>0.67289805754359089</v>
      </c>
      <c r="E116" s="44">
        <v>-0.39616143548605576</v>
      </c>
      <c r="F116" s="45"/>
      <c r="G116" s="45"/>
      <c r="H116" s="45"/>
      <c r="I116" s="46"/>
    </row>
    <row r="117" spans="1:9" x14ac:dyDescent="0.25">
      <c r="A117" s="39"/>
      <c r="B117" s="42">
        <v>90</v>
      </c>
      <c r="C117" s="47">
        <v>6.1510350000000003</v>
      </c>
      <c r="D117" s="44">
        <v>0.59481840783751716</v>
      </c>
      <c r="E117" s="44">
        <v>-0.51949911693029871</v>
      </c>
      <c r="F117" s="45">
        <v>-0.2</v>
      </c>
      <c r="G117" s="45">
        <v>0.02</v>
      </c>
      <c r="H117" s="45"/>
      <c r="I117" s="46"/>
    </row>
    <row r="118" spans="1:9" ht="15.75" thickBot="1" x14ac:dyDescent="0.3">
      <c r="A118" s="36"/>
      <c r="B118" s="38">
        <v>120</v>
      </c>
      <c r="C118" s="49">
        <v>5.2596310000000006</v>
      </c>
      <c r="D118" s="50">
        <v>0.50861771022809144</v>
      </c>
      <c r="E118" s="50">
        <v>-0.67605860507443627</v>
      </c>
      <c r="F118" s="52">
        <v>-0.21</v>
      </c>
      <c r="G118" s="52">
        <v>0.02</v>
      </c>
      <c r="H118" s="52">
        <v>0.27</v>
      </c>
      <c r="I118" s="53">
        <v>0.09</v>
      </c>
    </row>
    <row r="119" spans="1:9" x14ac:dyDescent="0.25">
      <c r="A119" s="39" t="s">
        <v>32</v>
      </c>
      <c r="B119" s="42" t="s">
        <v>12</v>
      </c>
      <c r="C119" s="47">
        <v>6.3650000000000002</v>
      </c>
      <c r="D119" s="40"/>
      <c r="E119" s="40"/>
      <c r="F119" s="45"/>
      <c r="G119" s="45"/>
      <c r="H119" s="45"/>
      <c r="I119" s="46"/>
    </row>
    <row r="120" spans="1:9" x14ac:dyDescent="0.25">
      <c r="A120" s="39"/>
      <c r="B120" s="42" t="s">
        <v>13</v>
      </c>
      <c r="C120" s="47">
        <v>5.9279999999999999</v>
      </c>
      <c r="D120" s="40"/>
      <c r="E120" s="40"/>
      <c r="F120" s="45"/>
      <c r="G120" s="45"/>
      <c r="H120" s="45"/>
      <c r="I120" s="46"/>
    </row>
    <row r="121" spans="1:9" x14ac:dyDescent="0.25">
      <c r="A121" s="39"/>
      <c r="B121" s="42" t="s">
        <v>14</v>
      </c>
      <c r="C121" s="47">
        <v>7.1619999999999999</v>
      </c>
      <c r="D121" s="47">
        <v>1</v>
      </c>
      <c r="E121" s="40">
        <v>0</v>
      </c>
      <c r="F121" s="45">
        <v>0.46</v>
      </c>
      <c r="G121" s="45">
        <v>0</v>
      </c>
      <c r="H121" s="45">
        <v>0.06</v>
      </c>
      <c r="I121" s="46">
        <v>0.12</v>
      </c>
    </row>
    <row r="122" spans="1:9" x14ac:dyDescent="0.25">
      <c r="A122" s="39"/>
      <c r="B122" s="42">
        <v>3</v>
      </c>
      <c r="C122" s="47">
        <v>6.8769999999999998</v>
      </c>
      <c r="D122" s="44">
        <v>0.96020664618821561</v>
      </c>
      <c r="E122" s="44">
        <v>-4.0606761238541865E-2</v>
      </c>
      <c r="F122" s="45"/>
      <c r="G122" s="45"/>
      <c r="H122" s="45"/>
      <c r="I122" s="46"/>
    </row>
    <row r="123" spans="1:9" x14ac:dyDescent="0.25">
      <c r="A123" s="39"/>
      <c r="B123" s="42">
        <v>10</v>
      </c>
      <c r="C123" s="47">
        <v>5.7919999999999998</v>
      </c>
      <c r="D123" s="44">
        <v>0.80871265009773807</v>
      </c>
      <c r="E123" s="44">
        <v>-0.21231161649282571</v>
      </c>
      <c r="F123" s="45">
        <v>0.42</v>
      </c>
      <c r="G123" s="45">
        <v>0.02</v>
      </c>
      <c r="H123" s="45"/>
      <c r="I123" s="46"/>
    </row>
    <row r="124" spans="1:9" x14ac:dyDescent="0.25">
      <c r="A124" s="39"/>
      <c r="B124" s="42">
        <v>20</v>
      </c>
      <c r="C124" s="47">
        <v>4.2149999999999999</v>
      </c>
      <c r="D124" s="44">
        <v>0.58852275900586426</v>
      </c>
      <c r="E124" s="44">
        <v>-0.53013968012242219</v>
      </c>
      <c r="F124" s="45"/>
      <c r="G124" s="45"/>
      <c r="H124" s="45"/>
      <c r="I124" s="46"/>
    </row>
    <row r="125" spans="1:9" x14ac:dyDescent="0.25">
      <c r="A125" s="39"/>
      <c r="B125" s="42">
        <v>40</v>
      </c>
      <c r="C125" s="47">
        <v>2.738</v>
      </c>
      <c r="D125" s="44">
        <v>0.38229544819882716</v>
      </c>
      <c r="E125" s="44">
        <v>-0.96156154470998378</v>
      </c>
      <c r="F125" s="45">
        <v>0.32</v>
      </c>
      <c r="G125" s="45">
        <v>0</v>
      </c>
      <c r="H125" s="45"/>
      <c r="I125" s="46"/>
    </row>
    <row r="126" spans="1:9" x14ac:dyDescent="0.25">
      <c r="A126" s="39"/>
      <c r="B126" s="42">
        <v>60</v>
      </c>
      <c r="C126" s="47">
        <v>1.7059999999999997</v>
      </c>
      <c r="D126" s="44">
        <v>0.238201619659313</v>
      </c>
      <c r="E126" s="44">
        <v>-1.4346378225067538</v>
      </c>
      <c r="F126" s="45"/>
      <c r="G126" s="45"/>
      <c r="H126" s="45"/>
      <c r="I126" s="46"/>
    </row>
    <row r="127" spans="1:9" x14ac:dyDescent="0.25">
      <c r="A127" s="39"/>
      <c r="B127" s="42">
        <v>90</v>
      </c>
      <c r="C127" s="47">
        <v>0.88500000000000001</v>
      </c>
      <c r="D127" s="44">
        <v>0.12356883552080425</v>
      </c>
      <c r="E127" s="44">
        <v>-2.0909569055504487</v>
      </c>
      <c r="F127" s="45">
        <v>0.71</v>
      </c>
      <c r="G127" s="45">
        <v>0.03</v>
      </c>
      <c r="H127" s="45"/>
      <c r="I127" s="46"/>
    </row>
    <row r="128" spans="1:9" ht="15.75" thickBot="1" x14ac:dyDescent="0.3">
      <c r="A128" s="39"/>
      <c r="B128" s="42">
        <v>120</v>
      </c>
      <c r="C128" s="47">
        <v>0.315</v>
      </c>
      <c r="D128" s="44">
        <v>4.3982127897235407E-2</v>
      </c>
      <c r="E128" s="44">
        <v>-3.1239719117327449</v>
      </c>
      <c r="F128" s="45">
        <v>0.86</v>
      </c>
      <c r="G128" s="45">
        <v>0.02</v>
      </c>
      <c r="H128" s="45">
        <v>0.23</v>
      </c>
      <c r="I128" s="46">
        <v>0.05</v>
      </c>
    </row>
    <row r="129" spans="1:9" x14ac:dyDescent="0.25">
      <c r="A129" s="31" t="s">
        <v>33</v>
      </c>
      <c r="B129" s="33" t="s">
        <v>12</v>
      </c>
      <c r="C129" s="69">
        <v>5.1760000000000002</v>
      </c>
      <c r="D129" s="32"/>
      <c r="E129" s="32"/>
      <c r="F129" s="70"/>
      <c r="G129" s="70"/>
      <c r="H129" s="70"/>
      <c r="I129" s="71"/>
    </row>
    <row r="130" spans="1:9" x14ac:dyDescent="0.25">
      <c r="A130" s="39"/>
      <c r="B130" s="42" t="s">
        <v>13</v>
      </c>
      <c r="C130" s="47">
        <v>7.4130000000000003</v>
      </c>
      <c r="D130" s="40"/>
      <c r="E130" s="40"/>
      <c r="F130" s="45"/>
      <c r="G130" s="45"/>
      <c r="H130" s="45"/>
      <c r="I130" s="46"/>
    </row>
    <row r="131" spans="1:9" x14ac:dyDescent="0.25">
      <c r="A131" s="39"/>
      <c r="B131" s="42" t="s">
        <v>14</v>
      </c>
      <c r="C131" s="47">
        <v>7.3150000000000013</v>
      </c>
      <c r="D131" s="47">
        <v>1</v>
      </c>
      <c r="E131" s="47">
        <v>0</v>
      </c>
      <c r="F131" s="45">
        <v>0</v>
      </c>
      <c r="G131" s="45">
        <v>0.05</v>
      </c>
      <c r="H131" s="45">
        <v>0.08</v>
      </c>
      <c r="I131" s="46">
        <v>0.2</v>
      </c>
    </row>
    <row r="132" spans="1:9" x14ac:dyDescent="0.25">
      <c r="A132" s="39"/>
      <c r="B132" s="42">
        <v>3</v>
      </c>
      <c r="C132" s="47">
        <v>6.8400000000000007</v>
      </c>
      <c r="D132" s="44">
        <v>0.93506493506493504</v>
      </c>
      <c r="E132" s="44">
        <v>-6.7139302837628562E-2</v>
      </c>
      <c r="F132" s="45"/>
      <c r="G132" s="45"/>
      <c r="H132" s="45"/>
      <c r="I132" s="46"/>
    </row>
    <row r="133" spans="1:9" x14ac:dyDescent="0.25">
      <c r="A133" s="39"/>
      <c r="B133" s="42">
        <v>10</v>
      </c>
      <c r="C133" s="47">
        <v>6.8930000000000007</v>
      </c>
      <c r="D133" s="44">
        <v>0.94231032125768965</v>
      </c>
      <c r="E133" s="44">
        <v>-5.9420630568572892E-2</v>
      </c>
      <c r="F133" s="45">
        <v>0.01</v>
      </c>
      <c r="G133" s="45">
        <v>0.05</v>
      </c>
      <c r="H133" s="45"/>
      <c r="I133" s="46"/>
    </row>
    <row r="134" spans="1:9" x14ac:dyDescent="0.25">
      <c r="A134" s="39"/>
      <c r="B134" s="42">
        <v>20</v>
      </c>
      <c r="C134" s="47">
        <v>4.7729999999999997</v>
      </c>
      <c r="D134" s="44">
        <v>0.65249487354750502</v>
      </c>
      <c r="E134" s="44">
        <v>-0.42695199644832832</v>
      </c>
      <c r="F134" s="45"/>
      <c r="G134" s="45"/>
      <c r="H134" s="45"/>
      <c r="I134" s="46"/>
    </row>
    <row r="135" spans="1:9" x14ac:dyDescent="0.25">
      <c r="A135" s="39"/>
      <c r="B135" s="42">
        <v>40</v>
      </c>
      <c r="C135" s="47">
        <v>6.95</v>
      </c>
      <c r="D135" s="44">
        <v>0.95010252904989734</v>
      </c>
      <c r="E135" s="44">
        <v>-5.1185374895387006E-2</v>
      </c>
      <c r="F135" s="45">
        <v>0.01</v>
      </c>
      <c r="G135" s="45">
        <v>0.02</v>
      </c>
      <c r="H135" s="45"/>
      <c r="I135" s="46"/>
    </row>
    <row r="136" spans="1:9" x14ac:dyDescent="0.25">
      <c r="A136" s="39"/>
      <c r="B136" s="42">
        <v>60</v>
      </c>
      <c r="C136" s="47">
        <v>7.4370000000000003</v>
      </c>
      <c r="D136" s="47">
        <v>1.0166780587833217</v>
      </c>
      <c r="E136" s="44">
        <v>1.6540507249075312E-2</v>
      </c>
      <c r="F136" s="45"/>
      <c r="G136" s="45"/>
      <c r="H136" s="45"/>
      <c r="I136" s="46"/>
    </row>
    <row r="137" spans="1:9" x14ac:dyDescent="0.25">
      <c r="A137" s="39"/>
      <c r="B137" s="42">
        <v>90</v>
      </c>
      <c r="C137" s="47">
        <v>7.08</v>
      </c>
      <c r="D137" s="44">
        <v>0.96787423103212566</v>
      </c>
      <c r="E137" s="44">
        <v>-3.2653126766459345E-2</v>
      </c>
      <c r="F137" s="45">
        <v>0.03</v>
      </c>
      <c r="G137" s="45">
        <v>0.02</v>
      </c>
      <c r="H137" s="45"/>
      <c r="I137" s="46"/>
    </row>
    <row r="138" spans="1:9" ht="15.75" thickBot="1" x14ac:dyDescent="0.3">
      <c r="A138" s="36"/>
      <c r="B138" s="38">
        <v>120</v>
      </c>
      <c r="C138" s="49">
        <v>6.1870000000000003</v>
      </c>
      <c r="D138" s="50">
        <v>0.84579630895420355</v>
      </c>
      <c r="E138" s="50">
        <v>-0.16747671792323607</v>
      </c>
      <c r="F138" s="52">
        <v>0.02</v>
      </c>
      <c r="G138" s="52">
        <v>0.03</v>
      </c>
      <c r="H138" s="52">
        <v>0.17</v>
      </c>
      <c r="I138" s="53">
        <v>0.04</v>
      </c>
    </row>
    <row r="139" spans="1:9" x14ac:dyDescent="0.25">
      <c r="A139" s="39" t="s">
        <v>34</v>
      </c>
      <c r="B139" s="42" t="s">
        <v>12</v>
      </c>
      <c r="C139" s="47"/>
      <c r="D139" s="40"/>
      <c r="E139" s="40"/>
      <c r="F139" s="45"/>
      <c r="G139" s="45"/>
      <c r="H139" s="45"/>
      <c r="I139" s="46"/>
    </row>
    <row r="140" spans="1:9" x14ac:dyDescent="0.25">
      <c r="A140" s="39"/>
      <c r="B140" s="42" t="s">
        <v>13</v>
      </c>
      <c r="C140" s="47"/>
      <c r="D140" s="40"/>
      <c r="E140" s="40"/>
      <c r="F140" s="45"/>
      <c r="G140" s="45"/>
      <c r="H140" s="45"/>
      <c r="I140" s="46"/>
    </row>
    <row r="141" spans="1:9" x14ac:dyDescent="0.25">
      <c r="A141" s="39"/>
      <c r="B141" s="42" t="s">
        <v>14</v>
      </c>
      <c r="C141" s="47"/>
      <c r="D141" s="40"/>
      <c r="E141" s="40"/>
      <c r="F141" s="45">
        <v>0.1</v>
      </c>
      <c r="G141" s="45">
        <v>0.01</v>
      </c>
      <c r="H141" s="45">
        <v>0.04</v>
      </c>
      <c r="I141" s="46">
        <v>0.05</v>
      </c>
    </row>
    <row r="142" spans="1:9" x14ac:dyDescent="0.25">
      <c r="A142" s="39"/>
      <c r="B142" s="42">
        <v>3</v>
      </c>
      <c r="C142" s="47"/>
      <c r="D142" s="40"/>
      <c r="E142" s="40"/>
      <c r="F142" s="45"/>
      <c r="G142" s="45"/>
      <c r="H142" s="45"/>
      <c r="I142" s="46"/>
    </row>
    <row r="143" spans="1:9" x14ac:dyDescent="0.25">
      <c r="A143" s="39"/>
      <c r="B143" s="42">
        <v>10</v>
      </c>
      <c r="C143" s="47"/>
      <c r="D143" s="40"/>
      <c r="E143" s="40"/>
      <c r="F143" s="45">
        <v>0.06</v>
      </c>
      <c r="G143" s="45">
        <v>0.01</v>
      </c>
      <c r="H143" s="45"/>
      <c r="I143" s="46"/>
    </row>
    <row r="144" spans="1:9" x14ac:dyDescent="0.25">
      <c r="A144" s="39"/>
      <c r="B144" s="42">
        <v>20</v>
      </c>
      <c r="C144" s="47"/>
      <c r="D144" s="40"/>
      <c r="E144" s="40"/>
      <c r="F144" s="45"/>
      <c r="G144" s="45"/>
      <c r="H144" s="45"/>
      <c r="I144" s="46"/>
    </row>
    <row r="145" spans="1:9" x14ac:dyDescent="0.25">
      <c r="A145" s="39"/>
      <c r="B145" s="42">
        <v>40</v>
      </c>
      <c r="C145" s="47"/>
      <c r="D145" s="40"/>
      <c r="E145" s="40"/>
      <c r="F145" s="45">
        <v>0.37</v>
      </c>
      <c r="G145" s="45">
        <v>0.01</v>
      </c>
      <c r="H145" s="45"/>
      <c r="I145" s="46"/>
    </row>
    <row r="146" spans="1:9" x14ac:dyDescent="0.25">
      <c r="A146" s="39"/>
      <c r="B146" s="42">
        <v>60</v>
      </c>
      <c r="C146" s="47"/>
      <c r="D146" s="40"/>
      <c r="E146" s="40"/>
      <c r="F146" s="45"/>
      <c r="G146" s="45"/>
      <c r="H146" s="45"/>
      <c r="I146" s="46"/>
    </row>
    <row r="147" spans="1:9" x14ac:dyDescent="0.25">
      <c r="A147" s="39"/>
      <c r="B147" s="42">
        <v>90</v>
      </c>
      <c r="C147" s="47"/>
      <c r="D147" s="40"/>
      <c r="E147" s="40"/>
      <c r="F147" s="45">
        <v>0.45</v>
      </c>
      <c r="G147" s="45">
        <v>0.03</v>
      </c>
      <c r="H147" s="45"/>
      <c r="I147" s="46"/>
    </row>
    <row r="148" spans="1:9" ht="15.75" thickBot="1" x14ac:dyDescent="0.3">
      <c r="A148" s="39"/>
      <c r="B148" s="42">
        <v>120</v>
      </c>
      <c r="C148" s="47"/>
      <c r="D148" s="40"/>
      <c r="E148" s="40"/>
      <c r="F148" s="45">
        <v>0.41</v>
      </c>
      <c r="G148" s="45">
        <v>0.02</v>
      </c>
      <c r="H148" s="45">
        <v>0.12</v>
      </c>
      <c r="I148" s="46">
        <v>0.05</v>
      </c>
    </row>
    <row r="149" spans="1:9" x14ac:dyDescent="0.25">
      <c r="A149" s="31" t="s">
        <v>35</v>
      </c>
      <c r="B149" s="33" t="s">
        <v>12</v>
      </c>
      <c r="C149" s="69">
        <v>7.2099999999999991</v>
      </c>
      <c r="D149" s="32"/>
      <c r="E149" s="32"/>
      <c r="F149" s="70"/>
      <c r="G149" s="70"/>
      <c r="H149" s="70"/>
      <c r="I149" s="71"/>
    </row>
    <row r="150" spans="1:9" x14ac:dyDescent="0.25">
      <c r="A150" s="39"/>
      <c r="B150" s="42" t="s">
        <v>13</v>
      </c>
      <c r="C150" s="47">
        <v>8.8000000000000007</v>
      </c>
      <c r="D150" s="40"/>
      <c r="E150" s="40"/>
      <c r="F150" s="45"/>
      <c r="G150" s="45"/>
      <c r="H150" s="45"/>
      <c r="I150" s="46"/>
    </row>
    <row r="151" spans="1:9" x14ac:dyDescent="0.25">
      <c r="A151" s="39"/>
      <c r="B151" s="42" t="s">
        <v>14</v>
      </c>
      <c r="C151" s="47">
        <v>8.74</v>
      </c>
      <c r="D151" s="47">
        <v>1</v>
      </c>
      <c r="E151" s="40">
        <v>0</v>
      </c>
      <c r="F151" s="45">
        <v>0</v>
      </c>
      <c r="G151" s="45">
        <v>0.05</v>
      </c>
      <c r="H151" s="45">
        <v>-0.25</v>
      </c>
      <c r="I151" s="46">
        <v>0.1</v>
      </c>
    </row>
    <row r="152" spans="1:9" x14ac:dyDescent="0.25">
      <c r="A152" s="39"/>
      <c r="B152" s="42">
        <v>3</v>
      </c>
      <c r="C152" s="47">
        <v>8.7899999999999991</v>
      </c>
      <c r="D152" s="44">
        <v>1.0057208237986268</v>
      </c>
      <c r="E152" s="44">
        <v>5.7045220296413528E-3</v>
      </c>
      <c r="F152" s="45"/>
      <c r="G152" s="45"/>
      <c r="H152" s="45"/>
      <c r="I152" s="46"/>
    </row>
    <row r="153" spans="1:9" x14ac:dyDescent="0.25">
      <c r="A153" s="39"/>
      <c r="B153" s="42">
        <v>10</v>
      </c>
      <c r="C153" s="47">
        <v>8.68</v>
      </c>
      <c r="D153" s="44">
        <v>0.99313501144164751</v>
      </c>
      <c r="E153" s="44">
        <v>-6.8886609951853799E-3</v>
      </c>
      <c r="F153" s="45">
        <v>0.01</v>
      </c>
      <c r="G153" s="45">
        <v>0.05</v>
      </c>
      <c r="H153" s="45"/>
      <c r="I153" s="46"/>
    </row>
    <row r="154" spans="1:9" x14ac:dyDescent="0.25">
      <c r="A154" s="39"/>
      <c r="B154" s="42">
        <v>20</v>
      </c>
      <c r="C154" s="47">
        <v>8.33</v>
      </c>
      <c r="D154" s="44">
        <v>0.95308924485125857</v>
      </c>
      <c r="E154" s="44">
        <v>-4.8046733488692789E-2</v>
      </c>
      <c r="F154" s="45"/>
      <c r="G154" s="45"/>
      <c r="H154" s="45"/>
      <c r="I154" s="46"/>
    </row>
    <row r="155" spans="1:9" x14ac:dyDescent="0.25">
      <c r="A155" s="39"/>
      <c r="B155" s="42">
        <v>40</v>
      </c>
      <c r="C155" s="47">
        <v>8.0500000000000007</v>
      </c>
      <c r="D155" s="44">
        <v>0.92105263157894746</v>
      </c>
      <c r="E155" s="44">
        <v>-8.2238098236971993E-2</v>
      </c>
      <c r="F155" s="45">
        <v>0.01</v>
      </c>
      <c r="G155" s="45">
        <v>0.02</v>
      </c>
      <c r="H155" s="45"/>
      <c r="I155" s="46"/>
    </row>
    <row r="156" spans="1:9" x14ac:dyDescent="0.25">
      <c r="A156" s="39"/>
      <c r="B156" s="42">
        <v>60</v>
      </c>
      <c r="C156" s="47">
        <v>8.32</v>
      </c>
      <c r="D156" s="44">
        <v>0.95194508009153322</v>
      </c>
      <c r="E156" s="44">
        <v>-4.9247934834326823E-2</v>
      </c>
      <c r="F156" s="45"/>
      <c r="G156" s="45"/>
      <c r="H156" s="45"/>
      <c r="I156" s="46"/>
    </row>
    <row r="157" spans="1:9" x14ac:dyDescent="0.25">
      <c r="A157" s="39"/>
      <c r="B157" s="42">
        <v>90</v>
      </c>
      <c r="C157" s="47">
        <v>8.32</v>
      </c>
      <c r="D157" s="44">
        <v>0.95194508009153322</v>
      </c>
      <c r="E157" s="44">
        <v>-4.9247934834326823E-2</v>
      </c>
      <c r="F157" s="45">
        <v>0.03</v>
      </c>
      <c r="G157" s="45">
        <v>0.02</v>
      </c>
      <c r="H157" s="45"/>
      <c r="I157" s="46"/>
    </row>
    <row r="158" spans="1:9" ht="15.75" thickBot="1" x14ac:dyDescent="0.3">
      <c r="A158" s="36"/>
      <c r="B158" s="38">
        <v>120</v>
      </c>
      <c r="C158" s="49">
        <v>7.58</v>
      </c>
      <c r="D158" s="50">
        <v>0.86727688787185353</v>
      </c>
      <c r="E158" s="50">
        <v>-0.14239699001316383</v>
      </c>
      <c r="F158" s="52">
        <v>0.02</v>
      </c>
      <c r="G158" s="52">
        <v>0.03</v>
      </c>
      <c r="H158" s="52">
        <v>0.22</v>
      </c>
      <c r="I158" s="53">
        <v>0.22</v>
      </c>
    </row>
    <row r="159" spans="1:9" x14ac:dyDescent="0.25">
      <c r="H159" s="26"/>
      <c r="I159" s="26"/>
    </row>
    <row r="160" spans="1:9" x14ac:dyDescent="0.25">
      <c r="H160" s="26"/>
      <c r="I160" s="26"/>
    </row>
    <row r="161" spans="1:9" x14ac:dyDescent="0.25">
      <c r="H161" s="26"/>
      <c r="I161" s="26"/>
    </row>
    <row r="163" spans="1:9" ht="15.75" thickBot="1" x14ac:dyDescent="0.3">
      <c r="A163" s="57" t="s">
        <v>46</v>
      </c>
      <c r="B163" s="28"/>
      <c r="C163" s="28"/>
      <c r="D163" s="28"/>
      <c r="E163" s="25"/>
    </row>
    <row r="164" spans="1:9" ht="105.75" thickBot="1" x14ac:dyDescent="0.3">
      <c r="A164" s="72" t="s">
        <v>37</v>
      </c>
      <c r="B164" s="74" t="s">
        <v>57</v>
      </c>
      <c r="C164" s="72" t="s">
        <v>55</v>
      </c>
      <c r="D164" s="73" t="s">
        <v>56</v>
      </c>
      <c r="E164" s="25"/>
    </row>
    <row r="165" spans="1:9" x14ac:dyDescent="0.25">
      <c r="A165" s="39" t="s">
        <v>34</v>
      </c>
      <c r="B165" s="40"/>
      <c r="C165" s="39"/>
      <c r="D165" s="42"/>
      <c r="E165" s="25"/>
    </row>
    <row r="166" spans="1:9" ht="15.75" thickBot="1" x14ac:dyDescent="0.3">
      <c r="A166" s="56" t="s">
        <v>35</v>
      </c>
      <c r="B166" s="75"/>
      <c r="C166" s="84">
        <v>0.80921142335096519</v>
      </c>
      <c r="D166" s="85">
        <v>0.12524483554357149</v>
      </c>
      <c r="E166" s="25"/>
    </row>
    <row r="167" spans="1:9" x14ac:dyDescent="0.25">
      <c r="A167" s="54" t="s">
        <v>11</v>
      </c>
      <c r="B167" s="76">
        <v>560000000</v>
      </c>
      <c r="C167" s="82">
        <v>1.597165168141049</v>
      </c>
      <c r="D167" s="83">
        <v>7.773615957503853E-2</v>
      </c>
      <c r="E167" s="25"/>
    </row>
    <row r="168" spans="1:9" x14ac:dyDescent="0.25">
      <c r="A168" s="54" t="s">
        <v>33</v>
      </c>
      <c r="B168" s="77">
        <v>600000000</v>
      </c>
      <c r="C168" s="86">
        <v>0.41155960983441914</v>
      </c>
      <c r="D168" s="87">
        <v>0.33411819663034903</v>
      </c>
      <c r="E168" s="25"/>
    </row>
    <row r="169" spans="1:9" x14ac:dyDescent="0.25">
      <c r="A169" s="54" t="s">
        <v>31</v>
      </c>
      <c r="B169" s="77">
        <v>1900000000</v>
      </c>
      <c r="C169" s="82">
        <v>2.1782590463653202</v>
      </c>
      <c r="D169" s="83">
        <v>0.1364227589242093</v>
      </c>
      <c r="E169" s="25"/>
    </row>
    <row r="170" spans="1:9" x14ac:dyDescent="0.25">
      <c r="A170" s="54" t="s">
        <v>30</v>
      </c>
      <c r="B170" s="77">
        <v>2300000000</v>
      </c>
      <c r="C170" s="86">
        <v>3.4013014828413115</v>
      </c>
      <c r="D170" s="87">
        <v>1.3042834421524552</v>
      </c>
      <c r="E170" s="25"/>
    </row>
    <row r="171" spans="1:9" x14ac:dyDescent="0.25">
      <c r="A171" s="54" t="s">
        <v>28</v>
      </c>
      <c r="B171" s="77">
        <v>2600000000</v>
      </c>
      <c r="C171" s="86">
        <v>2.8636338905543122</v>
      </c>
      <c r="D171" s="87">
        <v>0.1970462225182219</v>
      </c>
      <c r="E171" s="25"/>
    </row>
    <row r="172" spans="1:9" x14ac:dyDescent="0.25">
      <c r="A172" s="54" t="s">
        <v>36</v>
      </c>
      <c r="B172" s="77">
        <v>3200000000</v>
      </c>
      <c r="C172" s="86">
        <v>12.717723000528409</v>
      </c>
      <c r="D172" s="87">
        <v>0.25544276344975236</v>
      </c>
      <c r="E172" s="25"/>
    </row>
    <row r="173" spans="1:9" x14ac:dyDescent="0.25">
      <c r="A173" s="54" t="s">
        <v>15</v>
      </c>
      <c r="B173" s="77">
        <v>3300000000</v>
      </c>
      <c r="C173" s="86">
        <v>3.6469108559366874</v>
      </c>
      <c r="D173" s="87">
        <v>0.16704563570091421</v>
      </c>
      <c r="E173" s="25"/>
    </row>
    <row r="174" spans="1:9" x14ac:dyDescent="0.25">
      <c r="A174" s="54" t="s">
        <v>29</v>
      </c>
      <c r="B174" s="78">
        <v>8100000000</v>
      </c>
      <c r="C174" s="63"/>
      <c r="D174" s="88"/>
      <c r="E174" s="25"/>
    </row>
    <row r="175" spans="1:9" ht="15.75" thickBot="1" x14ac:dyDescent="0.3">
      <c r="A175" s="56" t="s">
        <v>27</v>
      </c>
      <c r="B175" s="79">
        <v>8800000000</v>
      </c>
      <c r="C175" s="80">
        <v>1.8932526250178978</v>
      </c>
      <c r="D175" s="81">
        <v>2.0718255442225005E-2</v>
      </c>
      <c r="E175" s="25"/>
    </row>
    <row r="176" spans="1:9" x14ac:dyDescent="0.25">
      <c r="A176" s="25"/>
      <c r="B176" s="25"/>
      <c r="C176" s="25"/>
      <c r="D176" s="25"/>
      <c r="E176" s="25"/>
    </row>
    <row r="177" spans="5:5" x14ac:dyDescent="0.25">
      <c r="E177" s="25"/>
    </row>
  </sheetData>
  <mergeCells count="6">
    <mergeCell ref="V30:AB30"/>
    <mergeCell ref="A47:I47"/>
    <mergeCell ref="B30:G30"/>
    <mergeCell ref="H30:K30"/>
    <mergeCell ref="L30:O30"/>
    <mergeCell ref="P30:S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Graphs for BDD paper</vt:lpstr>
      <vt:lpstr>Data for BDD graphs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Rebecca</dc:creator>
  <cp:lastModifiedBy>Phillips, Rebecca</cp:lastModifiedBy>
  <dcterms:created xsi:type="dcterms:W3CDTF">2016-12-19T15:53:33Z</dcterms:created>
  <dcterms:modified xsi:type="dcterms:W3CDTF">2017-04-04T13:35:23Z</dcterms:modified>
</cp:coreProperties>
</file>