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autoCompressPictures="0"/>
  <mc:AlternateContent xmlns:mc="http://schemas.openxmlformats.org/markup-compatibility/2006">
    <mc:Choice Requires="x15">
      <x15ac:absPath xmlns:x15ac="http://schemas.microsoft.com/office/spreadsheetml/2010/11/ac" url="\\AA.AD.EPA.GOV\ORD\RTP\USERS\E-J\GBhander\Net MyDocuments\PUBLICATIONS &amp; REPORTS\ISIS PUBLICATIONS &amp; REPORTS\SCIENCEHUB\"/>
    </mc:Choice>
  </mc:AlternateContent>
  <bookViews>
    <workbookView xWindow="435" yWindow="915" windowWidth="21795" windowHeight="12060" tabRatio="757"/>
  </bookViews>
  <sheets>
    <sheet name="Data Dictionary" sheetId="12" r:id="rId1"/>
    <sheet name="Fig 1 - Fuel used" sheetId="11" r:id="rId2"/>
    <sheet name="Fig3 - Fuel switching" sheetId="6" r:id="rId3"/>
    <sheet name="Fig 4 - SCR" sheetId="3" r:id="rId4"/>
    <sheet name="Fig 5 - Energy efficiency" sheetId="10" r:id="rId5"/>
    <sheet name="Reference - fuel" sheetId="7" r:id="rId6"/>
  </sheets>
  <externalReferences>
    <externalReference r:id="rId7"/>
    <externalReference r:id="rId8"/>
  </externalReferences>
  <definedNames>
    <definedName name="_08___Production__Black_Liquor" localSheetId="4">#REF!</definedName>
    <definedName name="_08___Production__Black_Liquor">#REF!</definedName>
    <definedName name="_24___Landfill_Estimate" localSheetId="4">#REF!</definedName>
    <definedName name="_24___Landfill_Estimate">#REF!</definedName>
    <definedName name="_27___Fuel__Intensity" localSheetId="4">#REF!</definedName>
    <definedName name="_27___Fuel__Intensity">#REF!</definedName>
    <definedName name="_28___Controls__Mapping" localSheetId="4">#REF!</definedName>
    <definedName name="_28___Controls__Mapping">#REF!</definedName>
    <definedName name="_Order1" hidden="1">0</definedName>
    <definedName name="_Order2" hidden="1">255</definedName>
    <definedName name="_Ref372736982" localSheetId="1">'Fig 1 - Fuel used'!$H$19</definedName>
    <definedName name="_Toc212273664" localSheetId="4">'Fig 5 - Energy efficiency'!#REF!</definedName>
    <definedName name="_Toc320708157" localSheetId="5">'Reference - fuel'!$C$17</definedName>
    <definedName name="BBXK_007348" localSheetId="4">#REF!</definedName>
    <definedName name="BBXK_007348">#REF!</definedName>
    <definedName name="cfs">'[1]#REF'!$A$4:$O$56</definedName>
    <definedName name="CFSK_006726" localSheetId="4">#REF!</definedName>
    <definedName name="CFSK_006726">#REF!</definedName>
    <definedName name="CFSK_007054" localSheetId="4">#REF!</definedName>
    <definedName name="CFSK_007054">#REF!</definedName>
    <definedName name="CGWK_006689" localSheetId="4">#REF!</definedName>
    <definedName name="CGWK_006689">#REF!</definedName>
    <definedName name="CGWK_007009" localSheetId="4">#REF!</definedName>
    <definedName name="CGWK_007009">#REF!</definedName>
    <definedName name="CGWK_007054" localSheetId="4">#REF!</definedName>
    <definedName name="CGWK_007054">#REF!</definedName>
    <definedName name="CGWK_100005" localSheetId="4">#REF!</definedName>
    <definedName name="CGWK_100005">#REF!</definedName>
    <definedName name="CGWK_100796" localSheetId="4">#REF!</definedName>
    <definedName name="CGWK_100796">#REF!</definedName>
    <definedName name="input_coeff">'[2]input coefficients'!$A$3:$J$2342</definedName>
    <definedName name="inputprices">'[2]input prices'!$A$27:$G$56</definedName>
    <definedName name="inputprices_update">'[2]UpdateInputPrices&amp;checks'!$A$32:$H$61</definedName>
    <definedName name="inputprices2">'[2]input prices'!$A$4:$G$15</definedName>
    <definedName name="inputprices2_update">'[2]UpdateInputPrices&amp;checks'!$A$8:$H$19</definedName>
    <definedName name="napap_regions">'[2]lookup tables'!$A$32:$B$79</definedName>
    <definedName name="NEWK_006509" localSheetId="4">#REF!</definedName>
    <definedName name="NEWK_006509">#REF!</definedName>
    <definedName name="NEWK_006662" localSheetId="4">#REF!</definedName>
    <definedName name="NEWK_006662">#REF!</definedName>
    <definedName name="NEWK_006688" localSheetId="4">#REF!</definedName>
    <definedName name="NEWK_006688">#REF!</definedName>
    <definedName name="NEWK_006756" localSheetId="4">#REF!</definedName>
    <definedName name="NEWK_006756">#REF!</definedName>
    <definedName name="NEWK_006757" localSheetId="4">#REF!</definedName>
    <definedName name="NEWK_006757">#REF!</definedName>
    <definedName name="NEWK_006861" localSheetId="4">#REF!</definedName>
    <definedName name="NEWK_006861">#REF!</definedName>
    <definedName name="NEWK_006902" localSheetId="4">#REF!</definedName>
    <definedName name="NEWK_006902">#REF!</definedName>
    <definedName name="NEWK_007009" localSheetId="4">#REF!</definedName>
    <definedName name="NEWK_007009">#REF!</definedName>
    <definedName name="NEWK_007010" localSheetId="4">#REF!</definedName>
    <definedName name="NEWK_007010">#REF!</definedName>
    <definedName name="NEWK_007176" localSheetId="4">#REF!</definedName>
    <definedName name="NEWK_007176">#REF!</definedName>
    <definedName name="NEWK_007295" localSheetId="4">#REF!</definedName>
    <definedName name="NEWK_007295">#REF!</definedName>
    <definedName name="NEWK_100005" localSheetId="4">#REF!</definedName>
    <definedName name="NEWK_100005">#REF!</definedName>
    <definedName name="NEWK_100694" localSheetId="4">#REF!</definedName>
    <definedName name="NEWK_100694">#REF!</definedName>
    <definedName name="NEWK_100782" localSheetId="4">#REF!</definedName>
    <definedName name="NEWK_100782">#REF!</definedName>
    <definedName name="NEWK_10078201" localSheetId="4">#REF!</definedName>
    <definedName name="NEWK_10078201">#REF!</definedName>
    <definedName name="NEWK_10078202" localSheetId="4">#REF!</definedName>
    <definedName name="NEWK_10078202">#REF!</definedName>
    <definedName name="NEWK_100796" localSheetId="4">#REF!</definedName>
    <definedName name="NEWK_100796">#REF!</definedName>
    <definedName name="Print_Area_MI">#REF!</definedName>
    <definedName name="RCBK_006688" localSheetId="4">#REF!</definedName>
    <definedName name="RCBK_006688">#REF!</definedName>
    <definedName name="SEDS" localSheetId="4">[2]SEDS_2007!#REF!</definedName>
    <definedName name="SEDS">[2]SEDS_2007!#REF!</definedName>
    <definedName name="SIPK_006727" localSheetId="4">#REF!</definedName>
    <definedName name="SIPK_006727">#REF!</definedName>
    <definedName name="SIPK_100005" localSheetId="4">#REF!</definedName>
    <definedName name="SIPK_100005">#REF!</definedName>
    <definedName name="SIPK_100796" localSheetId="4">#REF!</definedName>
    <definedName name="SIPK_100796">#REF!</definedName>
    <definedName name="Table1">'[2]AEO_Fuel&amp;Electricity'!$A$510:$G$522</definedName>
    <definedName name="Table1_2007">[2]SEDS_2007!$A$3:$G$15</definedName>
    <definedName name="UFSK_006726" localSheetId="4">#REF!</definedName>
    <definedName name="UFSK_006726">#REF!</definedName>
    <definedName name="UFSK_006727" localSheetId="4">#REF!</definedName>
    <definedName name="UFSK_006727">#REF!</definedName>
    <definedName name="UFSK_007210" localSheetId="4">#REF!</definedName>
    <definedName name="UFSK_007210">#REF!</definedName>
    <definedName name="UFSK_100702" localSheetId="4">#REF!</definedName>
    <definedName name="UFSK_100702">#REF!</definedName>
    <definedName name="UGWK_006509" localSheetId="4">#REF!</definedName>
    <definedName name="UGWK_006509">#REF!</definedName>
    <definedName name="UGWK_006662" localSheetId="4">#REF!</definedName>
    <definedName name="UGWK_006662">#REF!</definedName>
    <definedName name="UGWK_006688" localSheetId="4">#REF!</definedName>
    <definedName name="UGWK_006688">#REF!</definedName>
    <definedName name="UGWK_006756" localSheetId="4">#REF!</definedName>
    <definedName name="UGWK_006756">#REF!</definedName>
    <definedName name="UGWK_006757" localSheetId="4">#REF!</definedName>
    <definedName name="UGWK_006757">#REF!</definedName>
    <definedName name="UGWK_006902" localSheetId="4">#REF!</definedName>
    <definedName name="UGWK_006902">#REF!</definedName>
    <definedName name="UGWK_007009" localSheetId="4">#REF!</definedName>
    <definedName name="UGWK_007009">#REF!</definedName>
    <definedName name="UGWK_007010" localSheetId="4">#REF!</definedName>
    <definedName name="UGWK_007010">#REF!</definedName>
    <definedName name="UGWK_007214" localSheetId="4">#REF!</definedName>
    <definedName name="UGWK_007214">#REF!</definedName>
    <definedName name="UGWK_007295" localSheetId="4">#REF!</definedName>
    <definedName name="UGWK_007295">#REF!</definedName>
    <definedName name="UGWK_100005" localSheetId="4">#REF!</definedName>
    <definedName name="UGWK_100005">#REF!</definedName>
    <definedName name="UGWK_100782" localSheetId="4">#REF!</definedName>
    <definedName name="UGWK_100782">#REF!</definedName>
    <definedName name="UGWK_100796" localSheetId="4">#REF!</definedName>
    <definedName name="UGWK_100796">#REF!</definedName>
    <definedName name="UKBK_006756" localSheetId="4">#REF!</definedName>
    <definedName name="UKBK_006756">#REF!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10" i="11" l="1"/>
  <c r="E8" i="11" s="1"/>
  <c r="E5" i="11" l="1"/>
  <c r="E6" i="11"/>
  <c r="E7" i="11"/>
  <c r="G9" i="10" l="1"/>
  <c r="C13" i="10" s="1"/>
  <c r="F9" i="10"/>
  <c r="B13" i="10" s="1"/>
  <c r="B6" i="10"/>
  <c r="F10" i="10" s="1"/>
  <c r="B14" i="10" s="1"/>
  <c r="C6" i="10"/>
  <c r="D6" i="10"/>
  <c r="G10" i="10" s="1"/>
  <c r="C14" i="10" s="1"/>
  <c r="E6" i="10"/>
  <c r="D19" i="7"/>
  <c r="D18" i="7"/>
  <c r="G4" i="6"/>
  <c r="B5" i="6"/>
  <c r="C5" i="6" s="1"/>
  <c r="J24" i="3"/>
  <c r="K24" i="3" s="1"/>
  <c r="P24" i="3" s="1"/>
  <c r="G36" i="3"/>
  <c r="B6" i="6"/>
  <c r="D6" i="6" s="1"/>
  <c r="R4" i="6"/>
  <c r="P4" i="6"/>
  <c r="O4" i="6"/>
  <c r="K4" i="6"/>
  <c r="S4" i="6"/>
  <c r="H4" i="6"/>
  <c r="L4" i="6"/>
  <c r="T4" i="6"/>
  <c r="F4" i="6"/>
  <c r="G5" i="6"/>
  <c r="P5" i="6"/>
  <c r="T5" i="6"/>
  <c r="L6" i="6"/>
  <c r="T6" i="6"/>
  <c r="J4" i="6"/>
  <c r="N4" i="6"/>
  <c r="V4" i="6"/>
  <c r="R5" i="6"/>
  <c r="V5" i="6"/>
  <c r="N6" i="6"/>
  <c r="V6" i="6"/>
  <c r="I4" i="6"/>
  <c r="M4" i="6"/>
  <c r="Q4" i="6"/>
  <c r="U4" i="6"/>
  <c r="I5" i="6"/>
  <c r="Q5" i="6"/>
  <c r="U5" i="6"/>
  <c r="M6" i="6"/>
  <c r="U6" i="6"/>
  <c r="O5" i="6"/>
  <c r="S5" i="6"/>
  <c r="K6" i="6"/>
  <c r="S6" i="6"/>
  <c r="Z36" i="3"/>
  <c r="Y36" i="3"/>
  <c r="X36" i="3"/>
  <c r="W36" i="3"/>
  <c r="W37" i="3"/>
  <c r="T36" i="3"/>
  <c r="U36" i="3"/>
  <c r="V36" i="3"/>
  <c r="S36" i="3"/>
  <c r="S37" i="3" s="1"/>
  <c r="P36" i="3"/>
  <c r="Q36" i="3"/>
  <c r="R36" i="3"/>
  <c r="O36" i="3"/>
  <c r="O37" i="3"/>
  <c r="L36" i="3"/>
  <c r="M36" i="3"/>
  <c r="N36" i="3"/>
  <c r="K36" i="3"/>
  <c r="K37" i="3" s="1"/>
  <c r="H36" i="3"/>
  <c r="F56" i="3" s="1"/>
  <c r="F63" i="3" s="1"/>
  <c r="H63" i="3" s="1"/>
  <c r="I36" i="3"/>
  <c r="J36" i="3"/>
  <c r="F58" i="3" s="1"/>
  <c r="G37" i="3"/>
  <c r="J23" i="3"/>
  <c r="J22" i="3"/>
  <c r="J21" i="3"/>
  <c r="O21" i="3" s="1"/>
  <c r="T21" i="3" s="1"/>
  <c r="N24" i="3"/>
  <c r="S24" i="3" s="1"/>
  <c r="L23" i="3"/>
  <c r="Q23" i="3" s="1"/>
  <c r="M23" i="3"/>
  <c r="R23" i="3" s="1"/>
  <c r="N23" i="3"/>
  <c r="S23" i="3" s="1"/>
  <c r="O23" i="3"/>
  <c r="T23" i="3" s="1"/>
  <c r="K23" i="3"/>
  <c r="P23" i="3" s="1"/>
  <c r="L22" i="3"/>
  <c r="Q22" i="3" s="1"/>
  <c r="M22" i="3"/>
  <c r="R22" i="3" s="1"/>
  <c r="N22" i="3"/>
  <c r="S22" i="3" s="1"/>
  <c r="O22" i="3"/>
  <c r="T22" i="3" s="1"/>
  <c r="K22" i="3"/>
  <c r="P22" i="3" s="1"/>
  <c r="M21" i="3"/>
  <c r="R21" i="3" s="1"/>
  <c r="N21" i="3"/>
  <c r="S21" i="3" s="1"/>
  <c r="K21" i="3"/>
  <c r="P21" i="3"/>
  <c r="C12" i="3"/>
  <c r="G6" i="6" l="1"/>
  <c r="L12" i="6"/>
  <c r="O12" i="6" s="1"/>
  <c r="F27" i="6" s="1"/>
  <c r="J6" i="6"/>
  <c r="L11" i="6"/>
  <c r="O11" i="6" s="1"/>
  <c r="F26" i="6" s="1"/>
  <c r="H6" i="6"/>
  <c r="H5" i="6"/>
  <c r="L10" i="6"/>
  <c r="O10" i="6" s="1"/>
  <c r="F25" i="6" s="1"/>
  <c r="D20" i="7"/>
  <c r="E10" i="7" s="1"/>
  <c r="M24" i="3"/>
  <c r="R24" i="3" s="1"/>
  <c r="R25" i="3" s="1"/>
  <c r="F57" i="3"/>
  <c r="X15" i="3"/>
  <c r="L24" i="3"/>
  <c r="Q24" i="3" s="1"/>
  <c r="Q25" i="3" s="1"/>
  <c r="L13" i="6"/>
  <c r="O13" i="6" s="1"/>
  <c r="F28" i="6" s="1"/>
  <c r="P25" i="3"/>
  <c r="L21" i="3"/>
  <c r="Q21" i="3" s="1"/>
  <c r="Y15" i="3" s="1"/>
  <c r="O24" i="3"/>
  <c r="T24" i="3" s="1"/>
  <c r="AB15" i="3" s="1"/>
  <c r="F62" i="3"/>
  <c r="H62" i="3" s="1"/>
  <c r="F55" i="3"/>
  <c r="H55" i="3" s="1"/>
  <c r="F65" i="3"/>
  <c r="H65" i="3" s="1"/>
  <c r="H58" i="3"/>
  <c r="F64" i="3"/>
  <c r="H64" i="3" s="1"/>
  <c r="H57" i="3"/>
  <c r="L5" i="6"/>
  <c r="M11" i="6" s="1"/>
  <c r="P11" i="6" s="1"/>
  <c r="G26" i="6" s="1"/>
  <c r="N5" i="6"/>
  <c r="F5" i="6"/>
  <c r="M5" i="6"/>
  <c r="M13" i="6" s="1"/>
  <c r="P13" i="6" s="1"/>
  <c r="G28" i="6" s="1"/>
  <c r="K5" i="6"/>
  <c r="M10" i="6" s="1"/>
  <c r="P10" i="6" s="1"/>
  <c r="G25" i="6" s="1"/>
  <c r="S25" i="3"/>
  <c r="AA15" i="3"/>
  <c r="P6" i="6"/>
  <c r="N11" i="6" s="1"/>
  <c r="Q11" i="6" s="1"/>
  <c r="H26" i="6" s="1"/>
  <c r="R6" i="6"/>
  <c r="N12" i="6" s="1"/>
  <c r="Q12" i="6" s="1"/>
  <c r="H27" i="6" s="1"/>
  <c r="Q6" i="6"/>
  <c r="F6" i="6"/>
  <c r="O6" i="6"/>
  <c r="N10" i="6" s="1"/>
  <c r="Q10" i="6" s="1"/>
  <c r="H25" i="6" s="1"/>
  <c r="H56" i="3"/>
  <c r="Z15" i="3"/>
  <c r="I6" i="6"/>
  <c r="J5" i="6"/>
  <c r="N13" i="6" l="1"/>
  <c r="Q13" i="6" s="1"/>
  <c r="H28" i="6" s="1"/>
  <c r="M12" i="6"/>
  <c r="P12" i="6" s="1"/>
  <c r="G27" i="6" s="1"/>
  <c r="T25" i="3"/>
</calcChain>
</file>

<file path=xl/comments1.xml><?xml version="1.0" encoding="utf-8"?>
<comments xmlns="http://schemas.openxmlformats.org/spreadsheetml/2006/main">
  <authors>
    <author>Ozge Kaplan</author>
  </authors>
  <commentList>
    <comment ref="B2" authorId="0" shapeId="0">
      <text>
        <r>
          <rPr>
            <b/>
            <sz val="8"/>
            <color indexed="81"/>
            <rFont val="Tahoma"/>
            <family val="2"/>
          </rPr>
          <t>Ozge Kaplan:</t>
        </r>
        <r>
          <rPr>
            <sz val="8"/>
            <color indexed="81"/>
            <rFont val="Tahoma"/>
            <family val="2"/>
          </rPr>
          <t xml:space="preserve">
this is billion, make sure you multiply by 1000 to calculate the emissions</t>
        </r>
      </text>
    </comment>
    <comment ref="C5" authorId="0" shapeId="0">
      <text>
        <r>
          <rPr>
            <b/>
            <sz val="8"/>
            <color indexed="81"/>
            <rFont val="Tahoma"/>
            <family val="2"/>
          </rPr>
          <t xml:space="preserve">Ozge Kaplan:
there must be a misunderstanding on how fuel switching works. When you decrease the coal use by 50% (in energy units), that absolute energy reduction needs to come from another fuel. So we need to add 132900 mmbtu of energy to NG, not increase total NG use by 50%.
I chnaged the equation
</t>
        </r>
      </text>
    </comment>
    <comment ref="F5" authorId="0" shapeId="0">
      <text>
        <r>
          <rPr>
            <b/>
            <sz val="8"/>
            <color indexed="81"/>
            <rFont val="Tahoma"/>
            <family val="2"/>
          </rPr>
          <t>Ozge Kaplan:</t>
        </r>
        <r>
          <rPr>
            <sz val="8"/>
            <color indexed="81"/>
            <rFont val="Tahoma"/>
            <family val="2"/>
          </rPr>
          <t xml:space="preserve">
here by decreasing coal 50% and increase NG 50% you are actually changing the total energy consumption.
</t>
        </r>
      </text>
    </comment>
  </commentList>
</comments>
</file>

<file path=xl/comments2.xml><?xml version="1.0" encoding="utf-8"?>
<comments xmlns="http://schemas.openxmlformats.org/spreadsheetml/2006/main">
  <authors>
    <author>Ozge Kaplan</author>
  </authors>
  <commentList>
    <comment ref="B36" authorId="0" shapeId="0">
      <text>
        <r>
          <rPr>
            <b/>
            <sz val="8"/>
            <color indexed="81"/>
            <rFont val="Tahoma"/>
            <family val="2"/>
          </rPr>
          <t>Ozge Kaplan:</t>
        </r>
        <r>
          <rPr>
            <sz val="8"/>
            <color indexed="81"/>
            <rFont val="Tahoma"/>
            <family val="2"/>
          </rPr>
          <t xml:space="preserve">
I thought this case was for an individual plant. If so, how come the fuel consumption is higher that case 1 which is total industry??</t>
        </r>
      </text>
    </comment>
  </commentList>
</comments>
</file>

<file path=xl/sharedStrings.xml><?xml version="1.0" encoding="utf-8"?>
<sst xmlns="http://schemas.openxmlformats.org/spreadsheetml/2006/main" count="403" uniqueCount="208">
  <si>
    <t>Coal</t>
  </si>
  <si>
    <t>NG</t>
  </si>
  <si>
    <t>PM</t>
  </si>
  <si>
    <t>SO2</t>
  </si>
  <si>
    <t>CO2</t>
  </si>
  <si>
    <t>NOx</t>
  </si>
  <si>
    <t>Oil</t>
  </si>
  <si>
    <t>Hog</t>
  </si>
  <si>
    <t>Free Hog</t>
  </si>
  <si>
    <t>Sludge</t>
  </si>
  <si>
    <t>TDF</t>
  </si>
  <si>
    <t>Pet coke</t>
  </si>
  <si>
    <t>Biofuel</t>
  </si>
  <si>
    <t>BLS</t>
  </si>
  <si>
    <t xml:space="preserve">NOx </t>
  </si>
  <si>
    <t>MMBtu/short ton</t>
  </si>
  <si>
    <t>AL</t>
  </si>
  <si>
    <t>PR107</t>
  </si>
  <si>
    <t>South</t>
  </si>
  <si>
    <t/>
  </si>
  <si>
    <t>Plant Id and location (supply center)</t>
  </si>
  <si>
    <t>Associated Production Capacity, (1000 short tons/year)</t>
  </si>
  <si>
    <t xml:space="preserve">Fuel Availability by Production Unit  (1 = yes) </t>
  </si>
  <si>
    <t>Location</t>
  </si>
  <si>
    <t>CAPACITY</t>
  </si>
  <si>
    <t>FUELAVAILABILITY</t>
  </si>
  <si>
    <t>State</t>
  </si>
  <si>
    <t>ID</t>
  </si>
  <si>
    <t>SC</t>
  </si>
  <si>
    <t>CNT</t>
  </si>
  <si>
    <t>BXT</t>
  </si>
  <si>
    <t>UPW</t>
  </si>
  <si>
    <t>PIP</t>
  </si>
  <si>
    <t>NEW</t>
  </si>
  <si>
    <t>TIS</t>
  </si>
  <si>
    <t>CPW</t>
  </si>
  <si>
    <t>COR</t>
  </si>
  <si>
    <t>Powerblr</t>
  </si>
  <si>
    <t>MMBtu/ston</t>
  </si>
  <si>
    <t>MMBtu/mcf</t>
  </si>
  <si>
    <t>MMBtu/BBL</t>
  </si>
  <si>
    <t>STATE</t>
  </si>
  <si>
    <t>ST/ST</t>
  </si>
  <si>
    <t>MCF/ST</t>
  </si>
  <si>
    <t>BBL/ST</t>
  </si>
  <si>
    <t>BDST/ST</t>
  </si>
  <si>
    <t>Total Mmbtu heat produced by fuels</t>
  </si>
  <si>
    <t>SOx</t>
  </si>
  <si>
    <t>Emissions (lb/year)</t>
  </si>
  <si>
    <t>Mmbtu/year</t>
  </si>
  <si>
    <t>Baseline Emissions(lb/year)</t>
  </si>
  <si>
    <t>Gas</t>
  </si>
  <si>
    <t>Emissions are calculated using emission intensities of fuels</t>
  </si>
  <si>
    <t>SCR Red</t>
  </si>
  <si>
    <t xml:space="preserve">Fuel Intensity </t>
  </si>
  <si>
    <t>S. Tons of fuel used to produce the product per year</t>
  </si>
  <si>
    <t>Total Mmbtu heat produced by fuels (fuel intensity is used)</t>
  </si>
  <si>
    <t>Coal (lb/year)</t>
  </si>
  <si>
    <t>NG (lb/year)</t>
  </si>
  <si>
    <t>( short tons/year)</t>
  </si>
  <si>
    <t>Basecase</t>
  </si>
  <si>
    <t>Coal-oil switch</t>
  </si>
  <si>
    <t>% of Total</t>
  </si>
  <si>
    <t>PURCHASED FUEL</t>
  </si>
  <si>
    <t>Petroleum Products</t>
  </si>
  <si>
    <t>Natural Gas</t>
  </si>
  <si>
    <t>Other</t>
  </si>
  <si>
    <t>Total Purchased</t>
  </si>
  <si>
    <t>SELF-GENERATED FUEL</t>
  </si>
  <si>
    <t>Hogged fuel</t>
  </si>
  <si>
    <t>Spent Liquor (solids)</t>
  </si>
  <si>
    <t>Total Self-generated</t>
  </si>
  <si>
    <t>TOTAL FUEL</t>
  </si>
  <si>
    <t>Gross Fuel Use</t>
  </si>
  <si>
    <t>Table 1-3.</t>
  </si>
  <si>
    <t>Pulp and Paper Fuel Use, 2000 (DOE, 2005)</t>
  </si>
  <si>
    <t>Coal-Natural gas switch</t>
  </si>
  <si>
    <t>Emissions (in pounds)</t>
  </si>
  <si>
    <t>1 pound =</t>
  </si>
  <si>
    <t>metric tons</t>
  </si>
  <si>
    <t>Emissions calculated using emission intensity factors(lb/year)</t>
  </si>
  <si>
    <t>ENERGY INTENSITY (ton fuel/ton product)- From ISIS database</t>
  </si>
  <si>
    <t>Associated Production Capacity, (short tons/year)-From ISIS database</t>
  </si>
  <si>
    <t>Total amount of fuel per year per product (tons/year)</t>
  </si>
  <si>
    <t>Emissions intensities of fuels</t>
  </si>
  <si>
    <t>SCR control information from ISIS database</t>
  </si>
  <si>
    <t>Controlled Emissions (lb/year)</t>
  </si>
  <si>
    <t>Baseline Emissions(metric tons/year)</t>
  </si>
  <si>
    <t>Controlled Emissions (metric tons/year)</t>
  </si>
  <si>
    <t>Graph</t>
  </si>
  <si>
    <t>Totals</t>
  </si>
  <si>
    <t>50% of Coal to Natural gas switch</t>
  </si>
  <si>
    <t>50% of Coal to oil switch</t>
  </si>
  <si>
    <t>Total</t>
  </si>
  <si>
    <t>Total amount of heat produced by fuels (Reference-MECS)</t>
  </si>
  <si>
    <t>% age of hog in total</t>
  </si>
  <si>
    <t>Billion Btu consumed in 2000 (DOE 2005 report)</t>
  </si>
  <si>
    <t>Billion Btu consumed in 2010 (MECS)</t>
  </si>
  <si>
    <t>MmBtu</t>
  </si>
  <si>
    <t>Emissions (in metric tons)</t>
  </si>
  <si>
    <t>Site specific considerations (retrofit ability) and economic factors may affect the installation of burners</t>
  </si>
  <si>
    <t>$2,500 – 5,100 per MMBtu/hr</t>
  </si>
  <si>
    <t>Up to ~ 6%.</t>
  </si>
  <si>
    <t>Up to 4-5%.</t>
  </si>
  <si>
    <t>Universally applicable, except for Stoker-type boilers</t>
  </si>
  <si>
    <t>Replace/Upgrade Burners</t>
  </si>
  <si>
    <t>Notes/Issues</t>
  </si>
  <si>
    <t>Capital Costs</t>
  </si>
  <si>
    <r>
      <t>CO</t>
    </r>
    <r>
      <rPr>
        <b/>
        <vertAlign val="subscript"/>
        <sz val="9"/>
        <color theme="1"/>
        <rFont val="Arial"/>
        <family val="2"/>
      </rPr>
      <t>2</t>
    </r>
    <r>
      <rPr>
        <b/>
        <sz val="9"/>
        <color theme="1"/>
        <rFont val="Arial"/>
        <family val="2"/>
      </rPr>
      <t xml:space="preserve"> Reduction (%)</t>
    </r>
  </si>
  <si>
    <t>Efficiency Improvement (percentage pt)</t>
  </si>
  <si>
    <t>Applicability</t>
  </si>
  <si>
    <t>Measure</t>
  </si>
  <si>
    <t>Summary Performance and Cost Data for New Burners</t>
  </si>
  <si>
    <t>Boiler Report</t>
  </si>
  <si>
    <t>Energy Efficiency case (ULNB)</t>
  </si>
  <si>
    <t>Basecase (regular LNB)</t>
  </si>
  <si>
    <t>Energy Efficiency case is with ultra LNB (ULNB)</t>
  </si>
  <si>
    <t>Baseline case is with regular LNB</t>
  </si>
  <si>
    <t>CO2 Reduction</t>
  </si>
  <si>
    <t>NOx Reduction</t>
  </si>
  <si>
    <t xml:space="preserve">Energy efficient(ULNB) emissions </t>
  </si>
  <si>
    <t xml:space="preserve">Baseline (regular LNB) emissions </t>
  </si>
  <si>
    <t>Emissions for PR107</t>
  </si>
  <si>
    <r>
      <t>CO</t>
    </r>
    <r>
      <rPr>
        <vertAlign val="subscript"/>
        <sz val="10"/>
        <color rgb="FF000000"/>
        <rFont val="Calibri Light"/>
        <family val="2"/>
      </rPr>
      <t>2</t>
    </r>
    <r>
      <rPr>
        <sz val="10"/>
        <color rgb="FF000000"/>
        <rFont val="Calibri Light"/>
        <family val="2"/>
      </rPr>
      <t xml:space="preserve"> emission reduction from replacement/upgrade of burners has been estimated at approximately 6 percent</t>
    </r>
  </si>
  <si>
    <t>Coal-Biomass switch</t>
  </si>
  <si>
    <t>Million metric tons of CO2e per year</t>
  </si>
  <si>
    <t>Direct emissions associated with fuel combustion (excluding biomass CO2)</t>
  </si>
  <si>
    <t>Wastewater treatment plant CH4 releases</t>
  </si>
  <si>
    <t>Forest products industry landfills</t>
  </si>
  <si>
    <t>Use of carbonate make-up chemicals and flue gas desulfurization chemicals</t>
  </si>
  <si>
    <t>Direct emissions of CO2 from biomass fuel combustion (biogenic)</t>
  </si>
  <si>
    <t>Residual Oil</t>
  </si>
  <si>
    <t>Wood</t>
  </si>
  <si>
    <t>Table 1</t>
  </si>
  <si>
    <t>Figure 3</t>
  </si>
  <si>
    <t>Other base data</t>
  </si>
  <si>
    <t>Fuel Types and emissions content</t>
  </si>
  <si>
    <t>Figure 1</t>
  </si>
  <si>
    <t>Figure 2</t>
  </si>
  <si>
    <t>Figure 4</t>
  </si>
  <si>
    <t>Figure 5</t>
  </si>
  <si>
    <r>
      <rPr>
        <b/>
        <sz val="11"/>
        <color theme="1"/>
        <rFont val="Calibri"/>
        <family val="2"/>
        <scheme val="minor"/>
      </rPr>
      <t>Reference:</t>
    </r>
    <r>
      <rPr>
        <sz val="11"/>
        <color theme="1"/>
        <rFont val="Calibri"/>
        <family val="2"/>
        <scheme val="minor"/>
      </rPr>
      <t xml:space="preserve"> Data from National Council for Air and Stream Improvement. Environmental Footprint Comparison Tool: Trade-Offs and Co-Benefits Accompanying SOX and NOX Control, 2009</t>
    </r>
  </si>
  <si>
    <r>
      <rPr>
        <b/>
        <sz val="11"/>
        <color theme="1"/>
        <rFont val="Calibri"/>
        <family val="2"/>
        <scheme val="minor"/>
      </rPr>
      <t>Reference</t>
    </r>
    <r>
      <rPr>
        <sz val="11"/>
        <color theme="1"/>
        <rFont val="Calibri"/>
        <family val="2"/>
        <scheme val="minor"/>
      </rPr>
      <t>: National Council for Air and Stream Improvement. Environmental Footprint Comparison Tool: Trade-Offs and Co-Benefits Accompanying SOX and NOX Control. 2009</t>
    </r>
  </si>
  <si>
    <r>
      <rPr>
        <b/>
        <sz val="11"/>
        <color theme="1"/>
        <rFont val="Calibri"/>
        <family val="2"/>
        <scheme val="minor"/>
      </rPr>
      <t>Reference:</t>
    </r>
    <r>
      <rPr>
        <sz val="11"/>
        <color theme="1"/>
        <rFont val="Calibri"/>
        <family val="2"/>
        <scheme val="minor"/>
      </rPr>
      <t xml:space="preserve"> Data from Universal Industrial Sectors Integrated Solutions Model (Universal ISIS-PNP) for the Pulp and Paper Manufacturing Industry.</t>
    </r>
  </si>
  <si>
    <t>UISIS-PNP</t>
  </si>
  <si>
    <t>PNP</t>
  </si>
  <si>
    <t>Pulp and Paper Sector</t>
  </si>
  <si>
    <t>Universal Industrial Sectors Integrated Solutions Model for the pulp and paper sector</t>
  </si>
  <si>
    <t>MACT</t>
  </si>
  <si>
    <t>Maximum Achievable Control Technology</t>
  </si>
  <si>
    <t>Sulfur dioxide</t>
  </si>
  <si>
    <t>Nitrogen oxide</t>
  </si>
  <si>
    <t>GHG</t>
  </si>
  <si>
    <t>Greenhouse gas</t>
  </si>
  <si>
    <t>Particulate matter</t>
  </si>
  <si>
    <t>National Council on Air and Stream Improvement</t>
  </si>
  <si>
    <t>NCASI</t>
  </si>
  <si>
    <t>CH4</t>
  </si>
  <si>
    <t>Methane</t>
  </si>
  <si>
    <t>Tire-derived fuel</t>
  </si>
  <si>
    <t>S</t>
  </si>
  <si>
    <t>Sulfur</t>
  </si>
  <si>
    <t>SDA</t>
  </si>
  <si>
    <t>spray dryer absorber</t>
  </si>
  <si>
    <t>limestone wet scrubbing</t>
  </si>
  <si>
    <t>LWS</t>
  </si>
  <si>
    <t>FGD</t>
  </si>
  <si>
    <t>Fabric filters</t>
  </si>
  <si>
    <t>Electrostatic precipitators</t>
  </si>
  <si>
    <t>ESPs</t>
  </si>
  <si>
    <t>FFs</t>
  </si>
  <si>
    <t>O&amp;M</t>
  </si>
  <si>
    <t>operation and maintenance</t>
  </si>
  <si>
    <t>SER</t>
  </si>
  <si>
    <t>LNB</t>
  </si>
  <si>
    <t>Selective catalytic reduction</t>
  </si>
  <si>
    <t>SNCR</t>
  </si>
  <si>
    <t>Selective noncatalytic reduction</t>
  </si>
  <si>
    <t>Low-NOX burners</t>
  </si>
  <si>
    <t>Flue gas desulfurization</t>
  </si>
  <si>
    <t>Abbreviations</t>
  </si>
  <si>
    <t>Data Dictionary</t>
  </si>
  <si>
    <t>This file contains the background data used in the creation of tables and figures in the following article:</t>
  </si>
  <si>
    <r>
      <rPr>
        <b/>
        <i/>
        <sz val="11"/>
        <color theme="1"/>
        <rFont val="Calibri"/>
        <family val="2"/>
        <scheme val="minor"/>
      </rPr>
      <t>Authors:</t>
    </r>
    <r>
      <rPr>
        <i/>
        <sz val="11"/>
        <color theme="1"/>
        <rFont val="Calibri"/>
        <family val="2"/>
        <scheme val="minor"/>
      </rPr>
      <t xml:space="preserve"> Gurbakhash Bhander and Wojciech Jozewicz</t>
    </r>
  </si>
  <si>
    <r>
      <rPr>
        <b/>
        <sz val="11"/>
        <color theme="1"/>
        <rFont val="Calibri"/>
        <family val="2"/>
        <scheme val="minor"/>
      </rPr>
      <t>Title:</t>
    </r>
    <r>
      <rPr>
        <sz val="11"/>
        <color theme="1"/>
        <rFont val="Calibri"/>
        <family val="2"/>
        <scheme val="minor"/>
      </rPr>
      <t xml:space="preserve"> Analysis of emission reduction strategies for power boilers in the US pulp and paper industry</t>
    </r>
  </si>
  <si>
    <t>Reference data</t>
  </si>
  <si>
    <t>See sheet: Fig 1 - Fuel used</t>
  </si>
  <si>
    <t>See sheet: Fig 3 - fuel switching</t>
  </si>
  <si>
    <t>UISIS Model Structure</t>
  </si>
  <si>
    <r>
      <rPr>
        <b/>
        <sz val="11"/>
        <color theme="1"/>
        <rFont val="Calibri"/>
        <family val="2"/>
        <scheme val="minor"/>
      </rPr>
      <t xml:space="preserve">Description: </t>
    </r>
    <r>
      <rPr>
        <sz val="11"/>
        <color theme="1"/>
        <rFont val="Calibri"/>
        <family val="2"/>
        <scheme val="minor"/>
      </rPr>
      <t>Relative Nitrogen and Sulfur Content of Fuels</t>
    </r>
  </si>
  <si>
    <r>
      <rPr>
        <b/>
        <sz val="11"/>
        <color theme="1"/>
        <rFont val="Calibri"/>
        <family val="2"/>
        <scheme val="minor"/>
      </rPr>
      <t>Description:</t>
    </r>
    <r>
      <rPr>
        <sz val="11"/>
        <color theme="1"/>
        <rFont val="Calibri"/>
        <family val="2"/>
        <scheme val="minor"/>
      </rPr>
      <t xml:space="preserve"> Fuels used by boilers in pulp and paper sector, by heat input.</t>
    </r>
  </si>
  <si>
    <r>
      <rPr>
        <b/>
        <sz val="11"/>
        <color theme="1"/>
        <rFont val="Calibri"/>
        <family val="2"/>
        <scheme val="minor"/>
      </rPr>
      <t>Description:</t>
    </r>
    <r>
      <rPr>
        <sz val="11"/>
        <color theme="1"/>
        <rFont val="Calibri"/>
        <family val="2"/>
        <scheme val="minor"/>
      </rPr>
      <t xml:space="preserve"> Systematic diagram of boilers and other emission sources in a pulp and paper mill</t>
    </r>
  </si>
  <si>
    <r>
      <rPr>
        <b/>
        <sz val="11"/>
        <color theme="1"/>
        <rFont val="Calibri"/>
        <family val="2"/>
        <scheme val="minor"/>
      </rPr>
      <t>Description:</t>
    </r>
    <r>
      <rPr>
        <sz val="11"/>
        <color theme="1"/>
        <rFont val="Calibri"/>
        <family val="2"/>
        <scheme val="minor"/>
      </rPr>
      <t xml:space="preserve"> The effect of 50 % coal use reduction on emissions of NOx, SO2, PM, and GHG emissions - The impact of fuels switching options on lowering emissions was examined and a comparison is shown in this figure, giving the amount of NOx, SO2, PM, and GHG emissions before and after fuel switching options. </t>
    </r>
  </si>
  <si>
    <t>See sheet: Fig 4 - SCR</t>
  </si>
  <si>
    <t>See sheet: Fig 5 - Energy efficiency</t>
  </si>
  <si>
    <r>
      <rPr>
        <b/>
        <sz val="11"/>
        <color theme="1"/>
        <rFont val="Calibri"/>
        <family val="2"/>
        <scheme val="minor"/>
      </rPr>
      <t>Description:</t>
    </r>
    <r>
      <rPr>
        <sz val="11"/>
        <color theme="1"/>
        <rFont val="Calibri"/>
        <family val="2"/>
        <scheme val="minor"/>
      </rPr>
      <t xml:space="preserve"> Other supporting reference data are also included in this spreadsheet - e.g. see reference sheet - fuel</t>
    </r>
  </si>
  <si>
    <r>
      <rPr>
        <b/>
        <sz val="11"/>
        <color theme="1"/>
        <rFont val="Calibri"/>
        <family val="2"/>
        <scheme val="minor"/>
      </rPr>
      <t>Reference:</t>
    </r>
    <r>
      <rPr>
        <sz val="11"/>
        <color theme="1"/>
        <rFont val="Calibri"/>
        <family val="2"/>
        <scheme val="minor"/>
      </rPr>
      <t xml:space="preserve"> Generated from the calculated data from the UISIS model</t>
    </r>
  </si>
  <si>
    <r>
      <rPr>
        <b/>
        <sz val="11"/>
        <color theme="1"/>
        <rFont val="Calibri"/>
        <family val="2"/>
        <scheme val="minor"/>
      </rPr>
      <t xml:space="preserve">Reference: </t>
    </r>
    <r>
      <rPr>
        <sz val="11"/>
        <color theme="1"/>
        <rFont val="Calibri"/>
        <family val="2"/>
        <scheme val="minor"/>
      </rPr>
      <t>Generated from the calculated data from the UISIS model</t>
    </r>
  </si>
  <si>
    <r>
      <rPr>
        <b/>
        <sz val="11"/>
        <color theme="1"/>
        <rFont val="Calibri"/>
        <family val="2"/>
        <scheme val="minor"/>
      </rPr>
      <t>Description:</t>
    </r>
    <r>
      <rPr>
        <sz val="11"/>
        <color theme="1"/>
        <rFont val="Calibri"/>
        <family val="2"/>
        <scheme val="minor"/>
      </rPr>
      <t xml:space="preserve"> The effect of SCR technology on reduction in emissions of NOx, SO2, and CO2 - As shown in figure that The SCR technology is capable of 75 percent reduction in NOx emissions from wood and 90 percent emission reduction each from coal, natural gas, and residual oil. The total NOx emissions (lb/year) as calculated by UISIS-PNP after applying these percentages of NOx reductions to each fuel used by the plant resulted in 85.6 percent overall NOx emission reduction.</t>
    </r>
  </si>
  <si>
    <r>
      <rPr>
        <b/>
        <sz val="11"/>
        <color theme="1"/>
        <rFont val="Calibri"/>
        <family val="2"/>
        <scheme val="minor"/>
      </rPr>
      <t>Description:</t>
    </r>
    <r>
      <rPr>
        <sz val="11"/>
        <color theme="1"/>
        <rFont val="Calibri"/>
        <family val="2"/>
        <scheme val="minor"/>
      </rPr>
      <t xml:space="preserve"> The emission reduction of NOx and CO2 as an effect of LNB to ULNB upgrade - This figure describes the effect of replacement of conventional LNB with ULNB. The ULNB is capable of reducing NOx and CO2 emissions by 75 and 6 %, respectively, compared to uncontrolled case. With conventional LNB installed, emissions of NOx and CO2 were assumed to be reduced by 50 and 2 percent, respectively compared to identical plant without LNB. Next, installation of ULNB was considered in this case as a replacement for conventional LNB already in place in this plant. As a result of LNB to ULNB upgrade emissions of NOx and CO2 decreased.</t>
    </r>
  </si>
  <si>
    <r>
      <rPr>
        <b/>
        <sz val="12"/>
        <color theme="1"/>
        <rFont val="Calibri Light"/>
        <family val="2"/>
      </rPr>
      <t>Figure 1:</t>
    </r>
    <r>
      <rPr>
        <sz val="12"/>
        <color theme="1"/>
        <rFont val="Calibri Light"/>
        <family val="2"/>
      </rPr>
      <t xml:space="preserve"> Fuels used by boilers in pulp and paper sector, by heat input.</t>
    </r>
  </si>
  <si>
    <r>
      <rPr>
        <b/>
        <sz val="11"/>
        <color theme="1"/>
        <rFont val="Calibri Light"/>
        <family val="2"/>
      </rPr>
      <t>Data Reference:</t>
    </r>
    <r>
      <rPr>
        <sz val="11"/>
        <color theme="1"/>
        <rFont val="Calibri Light"/>
        <family val="2"/>
      </rPr>
      <t xml:space="preserve"> National Council for Air and Stream Improvement. Environmental Footprint Comparison Tool: Trade-Offs and Co-Benefits Accompanying SOX and NOX Control. 2009</t>
    </r>
  </si>
  <si>
    <r>
      <rPr>
        <b/>
        <sz val="11"/>
        <color theme="1"/>
        <rFont val="Calibri"/>
        <family val="2"/>
        <scheme val="minor"/>
      </rPr>
      <t>Figure 3</t>
    </r>
    <r>
      <rPr>
        <sz val="11"/>
        <color theme="1"/>
        <rFont val="Calibri"/>
        <family val="2"/>
        <scheme val="minor"/>
      </rPr>
      <t xml:space="preserve"> The effect of 50% coal use reduction on emissions of NOX, SO2, PM, and GHG emissions.</t>
    </r>
  </si>
  <si>
    <r>
      <rPr>
        <b/>
        <sz val="11"/>
        <color theme="1"/>
        <rFont val="Calibri"/>
        <family val="2"/>
        <scheme val="minor"/>
      </rPr>
      <t>Figure 4:</t>
    </r>
    <r>
      <rPr>
        <sz val="11"/>
        <color theme="1"/>
        <rFont val="Calibri"/>
        <family val="2"/>
        <scheme val="minor"/>
      </rPr>
      <t xml:space="preserve"> The effect of SCR technology on reduction in emissions of NOX, SO2, and CO2.</t>
    </r>
  </si>
  <si>
    <r>
      <rPr>
        <b/>
        <sz val="11"/>
        <color theme="1"/>
        <rFont val="Calibri"/>
        <family val="2"/>
        <scheme val="minor"/>
      </rPr>
      <t>Abbreviations:</t>
    </r>
    <r>
      <rPr>
        <sz val="11"/>
        <color theme="1"/>
        <rFont val="Calibri"/>
        <family val="2"/>
        <scheme val="minor"/>
      </rPr>
      <t xml:space="preserve"> CO2, carbon dioxide; NOX, nitrogen oxides; PM, particulate matter; SCR, selective catalytic reduction; SO2, sulfur dioxide; SOX, sulfur oxides; yr, year.</t>
    </r>
  </si>
  <si>
    <r>
      <rPr>
        <b/>
        <sz val="11"/>
        <color theme="1"/>
        <rFont val="Calibri"/>
        <family val="2"/>
        <scheme val="minor"/>
      </rPr>
      <t>Figure 5:</t>
    </r>
    <r>
      <rPr>
        <sz val="11"/>
        <color theme="1"/>
        <rFont val="Calibri"/>
        <family val="2"/>
        <scheme val="minor"/>
      </rPr>
      <t xml:space="preserve"> The emission reduction of NOX and CO2 as an effect of LNB to ULNB upgrade.</t>
    </r>
  </si>
  <si>
    <r>
      <rPr>
        <b/>
        <sz val="11"/>
        <color theme="1"/>
        <rFont val="Calibri"/>
        <family val="2"/>
        <scheme val="minor"/>
      </rPr>
      <t>Abbreviations:</t>
    </r>
    <r>
      <rPr>
        <sz val="11"/>
        <color theme="1"/>
        <rFont val="Calibri"/>
        <family val="2"/>
        <scheme val="minor"/>
      </rPr>
      <t xml:space="preserve"> CO2, carbon dioxide; LNB, low-NOX burner; NOX, nitrogen oxides; SOX, sulfur oxides; ULNB, ultralow NOX burner.</t>
    </r>
  </si>
  <si>
    <r>
      <rPr>
        <b/>
        <sz val="11"/>
        <color theme="1"/>
        <rFont val="Calibri"/>
        <family val="2"/>
        <scheme val="minor"/>
      </rPr>
      <t>Abbreviations:</t>
    </r>
    <r>
      <rPr>
        <sz val="11"/>
        <color theme="1"/>
        <rFont val="Calibri"/>
        <family val="2"/>
        <scheme val="minor"/>
      </rPr>
      <t xml:space="preserve"> GHG, greenhouse gas; NOX, nitrogen oxides; PM, particulate matter; SO2, sulfur dioxide; SOX, sulfur oxides.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</si>
</sst>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
    <numFmt numFmtId="175" formatCode="#,##0.0000000"/>
  </numFmts>
  <fonts count="4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1"/>
      <color indexed="8"/>
      <name val="Calibri"/>
      <family val="2"/>
    </font>
    <font>
      <b/>
      <sz val="12"/>
      <color indexed="8"/>
      <name val="Calibri"/>
      <family val="2"/>
      <scheme val="minor"/>
    </font>
    <font>
      <b/>
      <sz val="12"/>
      <name val="Calibri"/>
      <family val="2"/>
      <scheme val="minor"/>
    </font>
    <font>
      <sz val="12"/>
      <name val="Calibri"/>
      <family val="2"/>
      <scheme val="minor"/>
    </font>
    <font>
      <sz val="10"/>
      <name val="Arial"/>
      <family val="2"/>
    </font>
    <font>
      <sz val="11"/>
      <name val="Calibri"/>
      <family val="2"/>
      <scheme val="minor"/>
    </font>
    <font>
      <sz val="8"/>
      <name val="Arial MT"/>
    </font>
    <font>
      <sz val="12"/>
      <color theme="1"/>
      <name val="Arial"/>
      <family val="2"/>
    </font>
    <font>
      <sz val="10"/>
      <name val="MS Sans Serif"/>
      <family val="2"/>
    </font>
    <font>
      <b/>
      <sz val="11"/>
      <color theme="0"/>
      <name val="Calibri"/>
      <family val="2"/>
      <scheme val="minor"/>
    </font>
    <font>
      <sz val="8"/>
      <name val="Calibri"/>
      <family val="2"/>
      <scheme val="minor"/>
    </font>
    <font>
      <sz val="9"/>
      <name val="Calibri"/>
      <family val="2"/>
      <scheme val="minor"/>
    </font>
    <font>
      <b/>
      <sz val="10"/>
      <color theme="0"/>
      <name val="Calibri"/>
      <family val="2"/>
      <scheme val="minor"/>
    </font>
    <font>
      <b/>
      <sz val="8"/>
      <color theme="1" tint="0.14999847407452621"/>
      <name val="Calibri"/>
      <family val="2"/>
      <scheme val="minor"/>
    </font>
    <font>
      <b/>
      <sz val="9"/>
      <color theme="1" tint="0.14999847407452621"/>
      <name val="Calibri"/>
      <family val="2"/>
      <scheme val="minor"/>
    </font>
    <font>
      <b/>
      <sz val="9"/>
      <name val="Calibri"/>
      <family val="2"/>
      <scheme val="minor"/>
    </font>
    <font>
      <b/>
      <sz val="10"/>
      <name val="Calibri"/>
      <family val="2"/>
      <scheme val="minor"/>
    </font>
    <font>
      <b/>
      <sz val="8"/>
      <name val="Calibri"/>
      <family val="2"/>
      <scheme val="minor"/>
    </font>
    <font>
      <sz val="10"/>
      <color theme="1"/>
      <name val="Calibri Light"/>
      <family val="2"/>
    </font>
    <font>
      <sz val="10"/>
      <color theme="1"/>
      <name val="Calibri"/>
      <family val="2"/>
      <scheme val="minor"/>
    </font>
    <font>
      <b/>
      <sz val="10"/>
      <color rgb="FFFFFFFF"/>
      <name val="Calibri Light"/>
      <family val="2"/>
    </font>
    <font>
      <b/>
      <sz val="10"/>
      <color theme="1"/>
      <name val="Calibri Light"/>
      <family val="2"/>
    </font>
    <font>
      <u/>
      <sz val="11"/>
      <color theme="10"/>
      <name val="Calibri"/>
      <family val="2"/>
      <scheme val="minor"/>
    </font>
    <font>
      <u/>
      <sz val="11"/>
      <color theme="11"/>
      <name val="Calibri"/>
      <family val="2"/>
      <scheme val="minor"/>
    </font>
    <font>
      <sz val="8"/>
      <color indexed="81"/>
      <name val="Tahoma"/>
      <family val="2"/>
    </font>
    <font>
      <b/>
      <sz val="8"/>
      <color indexed="81"/>
      <name val="Tahoma"/>
      <family val="2"/>
    </font>
    <font>
      <sz val="12"/>
      <name val="Helv"/>
    </font>
    <font>
      <sz val="9"/>
      <color theme="1"/>
      <name val="Arial"/>
      <family val="2"/>
    </font>
    <font>
      <b/>
      <sz val="9"/>
      <color theme="1"/>
      <name val="Arial"/>
      <family val="2"/>
    </font>
    <font>
      <b/>
      <vertAlign val="subscript"/>
      <sz val="9"/>
      <color theme="1"/>
      <name val="Arial"/>
      <family val="2"/>
    </font>
    <font>
      <b/>
      <sz val="11"/>
      <color theme="1"/>
      <name val="Times New Roman"/>
      <family val="1"/>
    </font>
    <font>
      <sz val="10"/>
      <color rgb="FF000000"/>
      <name val="Calibri Light"/>
      <family val="2"/>
    </font>
    <font>
      <vertAlign val="subscript"/>
      <sz val="10"/>
      <color rgb="FF000000"/>
      <name val="Calibri Light"/>
      <family val="2"/>
    </font>
    <font>
      <sz val="11"/>
      <color theme="1"/>
      <name val="Calibri Light"/>
      <family val="2"/>
    </font>
    <font>
      <sz val="12"/>
      <color theme="1"/>
      <name val="Calibri Light"/>
      <family val="2"/>
    </font>
    <font>
      <b/>
      <sz val="16"/>
      <color theme="1"/>
      <name val="Calibri"/>
      <family val="2"/>
      <scheme val="minor"/>
    </font>
    <font>
      <i/>
      <sz val="11"/>
      <color theme="1"/>
      <name val="Calibri"/>
      <family val="2"/>
      <scheme val="minor"/>
    </font>
    <font>
      <b/>
      <i/>
      <sz val="11"/>
      <color theme="1"/>
      <name val="Calibri"/>
      <family val="2"/>
      <scheme val="minor"/>
    </font>
    <font>
      <b/>
      <sz val="12"/>
      <color theme="1"/>
      <name val="Calibri Light"/>
      <family val="2"/>
    </font>
    <font>
      <b/>
      <sz val="11"/>
      <color theme="1"/>
      <name val="Calibri Light"/>
      <family val="2"/>
    </font>
  </fonts>
  <fills count="20">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theme="3" tint="-0.249977111117893"/>
        <bgColor indexed="64"/>
      </patternFill>
    </fill>
    <fill>
      <patternFill patternType="solid">
        <fgColor rgb="FF70AD47"/>
        <bgColor indexed="64"/>
      </patternFill>
    </fill>
    <fill>
      <patternFill patternType="solid">
        <fgColor rgb="FFE2EFD9"/>
        <bgColor indexed="64"/>
      </patternFill>
    </fill>
    <fill>
      <patternFill patternType="solid">
        <fgColor rgb="FFFFFF00"/>
        <bgColor indexed="64"/>
      </patternFill>
    </fill>
    <fill>
      <patternFill patternType="solid">
        <fgColor theme="4" tint="-0.249977111117893"/>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style="medium">
        <color rgb="FF70AD47"/>
      </left>
      <right/>
      <top style="medium">
        <color rgb="FF70AD47"/>
      </top>
      <bottom style="medium">
        <color rgb="FF70AD47"/>
      </bottom>
      <diagonal/>
    </border>
    <border>
      <left/>
      <right/>
      <top style="medium">
        <color rgb="FF70AD47"/>
      </top>
      <bottom style="medium">
        <color rgb="FF70AD47"/>
      </bottom>
      <diagonal/>
    </border>
    <border>
      <left/>
      <right style="medium">
        <color rgb="FF70AD47"/>
      </right>
      <top style="medium">
        <color rgb="FF70AD47"/>
      </top>
      <bottom style="medium">
        <color rgb="FF70AD47"/>
      </bottom>
      <diagonal/>
    </border>
    <border>
      <left style="medium">
        <color rgb="FFA8D08D"/>
      </left>
      <right style="medium">
        <color rgb="FFA8D08D"/>
      </right>
      <top/>
      <bottom style="medium">
        <color rgb="FFA8D08D"/>
      </bottom>
      <diagonal/>
    </border>
    <border>
      <left/>
      <right style="medium">
        <color rgb="FFA8D08D"/>
      </right>
      <top/>
      <bottom style="medium">
        <color rgb="FFA8D08D"/>
      </bottom>
      <diagonal/>
    </border>
    <border>
      <left style="medium">
        <color rgb="FFA8D08D"/>
      </left>
      <right/>
      <top style="medium">
        <color rgb="FF70AD47"/>
      </top>
      <bottom style="medium">
        <color rgb="FFA8D08D"/>
      </bottom>
      <diagonal/>
    </border>
    <border>
      <left/>
      <right/>
      <top style="medium">
        <color rgb="FF70AD47"/>
      </top>
      <bottom style="medium">
        <color rgb="FFA8D08D"/>
      </bottom>
      <diagonal/>
    </border>
    <border>
      <left/>
      <right style="medium">
        <color rgb="FFA8D08D"/>
      </right>
      <top style="medium">
        <color rgb="FF70AD47"/>
      </top>
      <bottom style="medium">
        <color rgb="FFA8D08D"/>
      </bottom>
      <diagonal/>
    </border>
    <border>
      <left style="medium">
        <color rgb="FFA8D08D"/>
      </left>
      <right/>
      <top style="medium">
        <color rgb="FFA8D08D"/>
      </top>
      <bottom style="medium">
        <color rgb="FFA8D08D"/>
      </bottom>
      <diagonal/>
    </border>
    <border>
      <left/>
      <right/>
      <top style="medium">
        <color rgb="FFA8D08D"/>
      </top>
      <bottom style="medium">
        <color rgb="FFA8D08D"/>
      </bottom>
      <diagonal/>
    </border>
    <border>
      <left/>
      <right style="medium">
        <color rgb="FFA8D08D"/>
      </right>
      <top style="medium">
        <color rgb="FFA8D08D"/>
      </top>
      <bottom style="medium">
        <color rgb="FFA8D08D"/>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575">
    <xf numFmtId="0" fontId="0" fillId="0" borderId="0"/>
    <xf numFmtId="0" fontId="5"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3" fontId="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cellStyleXfs>
  <cellXfs count="233">
    <xf numFmtId="0" fontId="0" fillId="0" borderId="0" xfId="0"/>
    <xf numFmtId="0" fontId="0" fillId="2" borderId="0" xfId="0" applyFill="1"/>
    <xf numFmtId="2"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10" fillId="0" borderId="1" xfId="1" applyNumberFormat="1" applyFont="1" applyFill="1" applyBorder="1" applyAlignment="1">
      <alignment horizontal="center" vertical="top" wrapText="1"/>
    </xf>
    <xf numFmtId="164" fontId="10" fillId="0" borderId="1" xfId="0" applyNumberFormat="1" applyFont="1" applyFill="1" applyBorder="1" applyAlignment="1">
      <alignment horizontal="center" vertical="top"/>
    </xf>
    <xf numFmtId="0" fontId="0" fillId="0" borderId="0" xfId="0" applyBorder="1"/>
    <xf numFmtId="1" fontId="0" fillId="0" borderId="0" xfId="0" applyNumberFormat="1"/>
    <xf numFmtId="0" fontId="2" fillId="0" borderId="0" xfId="0" applyFont="1"/>
    <xf numFmtId="0" fontId="15" fillId="7" borderId="0" xfId="0" applyFont="1" applyFill="1" applyAlignment="1">
      <alignment horizontal="center"/>
    </xf>
    <xf numFmtId="0" fontId="15" fillId="7" borderId="0" xfId="0" applyFont="1" applyFill="1" applyBorder="1" applyAlignment="1">
      <alignment horizontal="center"/>
    </xf>
    <xf numFmtId="0" fontId="14" fillId="7" borderId="0" xfId="0" applyFont="1" applyFill="1" applyBorder="1" applyAlignment="1">
      <alignment horizontal="center" vertical="center" wrapText="1"/>
    </xf>
    <xf numFmtId="0" fontId="18" fillId="7" borderId="0" xfId="0" applyFont="1" applyFill="1" applyAlignment="1">
      <alignment horizontal="center"/>
    </xf>
    <xf numFmtId="0" fontId="18" fillId="7" borderId="0" xfId="0" applyFont="1" applyFill="1" applyBorder="1" applyAlignment="1">
      <alignment horizontal="center"/>
    </xf>
    <xf numFmtId="0" fontId="18" fillId="7" borderId="0" xfId="0" applyFont="1" applyFill="1" applyAlignment="1">
      <alignment horizontal="center" vertical="center" wrapText="1"/>
    </xf>
    <xf numFmtId="0" fontId="19" fillId="7"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2" fontId="20" fillId="7" borderId="1" xfId="0" applyNumberFormat="1" applyFont="1" applyFill="1" applyBorder="1" applyAlignment="1">
      <alignment horizontal="center" vertical="center" wrapText="1"/>
    </xf>
    <xf numFmtId="0" fontId="18" fillId="7" borderId="0" xfId="0" applyFont="1" applyFill="1" applyBorder="1" applyAlignment="1">
      <alignment horizontal="center" vertical="center" wrapText="1"/>
    </xf>
    <xf numFmtId="0" fontId="0" fillId="11" borderId="1" xfId="0" applyFill="1" applyBorder="1"/>
    <xf numFmtId="164" fontId="10" fillId="0" borderId="1" xfId="0" applyNumberFormat="1" applyFont="1" applyFill="1" applyBorder="1" applyAlignment="1">
      <alignment horizontal="center"/>
    </xf>
    <xf numFmtId="0" fontId="21" fillId="13" borderId="1" xfId="0" applyFont="1" applyFill="1" applyBorder="1" applyAlignment="1">
      <alignment horizontal="center"/>
    </xf>
    <xf numFmtId="0" fontId="10" fillId="11" borderId="1" xfId="0" applyFont="1" applyFill="1" applyBorder="1" applyAlignment="1">
      <alignment horizontal="center"/>
    </xf>
    <xf numFmtId="0" fontId="16" fillId="0" borderId="0" xfId="0" applyFont="1" applyFill="1" applyBorder="1" applyAlignment="1">
      <alignment horizontal="center"/>
    </xf>
    <xf numFmtId="164" fontId="16" fillId="0" borderId="0" xfId="0" applyNumberFormat="1" applyFont="1" applyFill="1" applyBorder="1" applyAlignment="1">
      <alignment horizontal="center"/>
    </xf>
    <xf numFmtId="1" fontId="16" fillId="0" borderId="0" xfId="0" applyNumberFormat="1" applyFont="1" applyFill="1" applyBorder="1" applyAlignment="1">
      <alignment horizontal="center"/>
    </xf>
    <xf numFmtId="0" fontId="21" fillId="13" borderId="1" xfId="0" applyFont="1" applyFill="1" applyBorder="1" applyAlignment="1">
      <alignment horizontal="center" wrapText="1"/>
    </xf>
    <xf numFmtId="0" fontId="10" fillId="11" borderId="9" xfId="0" applyFont="1" applyFill="1" applyBorder="1" applyAlignment="1">
      <alignment horizontal="center"/>
    </xf>
    <xf numFmtId="0" fontId="0" fillId="0" borderId="10" xfId="0" applyBorder="1"/>
    <xf numFmtId="0" fontId="0" fillId="0" borderId="11" xfId="0" applyBorder="1"/>
    <xf numFmtId="164" fontId="22" fillId="14" borderId="14" xfId="0" applyNumberFormat="1" applyFont="1" applyFill="1" applyBorder="1" applyAlignment="1">
      <alignment vertical="center" wrapText="1"/>
    </xf>
    <xf numFmtId="0" fontId="21" fillId="13" borderId="15" xfId="0" applyFont="1" applyFill="1" applyBorder="1" applyAlignment="1">
      <alignment horizontal="center"/>
    </xf>
    <xf numFmtId="0" fontId="10" fillId="11" borderId="15" xfId="0" applyFont="1" applyFill="1" applyBorder="1" applyAlignment="1">
      <alignment horizontal="center"/>
    </xf>
    <xf numFmtId="0" fontId="10" fillId="11" borderId="16" xfId="0" applyFont="1" applyFill="1" applyBorder="1" applyAlignment="1">
      <alignment horizontal="center"/>
    </xf>
    <xf numFmtId="0" fontId="16" fillId="0" borderId="15" xfId="0" applyFont="1" applyFill="1" applyBorder="1" applyAlignment="1">
      <alignment horizontal="center"/>
    </xf>
    <xf numFmtId="0" fontId="16" fillId="0" borderId="18" xfId="0" applyFont="1" applyFill="1" applyBorder="1" applyAlignment="1">
      <alignment horizontal="center"/>
    </xf>
    <xf numFmtId="0" fontId="0" fillId="11" borderId="19" xfId="0" applyFill="1" applyBorder="1"/>
    <xf numFmtId="164" fontId="10" fillId="0" borderId="19" xfId="0" applyNumberFormat="1" applyFont="1" applyFill="1" applyBorder="1" applyAlignment="1">
      <alignment horizontal="center"/>
    </xf>
    <xf numFmtId="164" fontId="0" fillId="0" borderId="0" xfId="0" applyNumberFormat="1"/>
    <xf numFmtId="0" fontId="10" fillId="0" borderId="21" xfId="0" applyFont="1" applyFill="1" applyBorder="1" applyAlignment="1">
      <alignment horizontal="center" vertical="top"/>
    </xf>
    <xf numFmtId="164" fontId="10" fillId="0" borderId="22" xfId="0" applyNumberFormat="1" applyFont="1" applyFill="1" applyBorder="1" applyAlignment="1">
      <alignment horizontal="center" vertical="top" wrapText="1"/>
    </xf>
    <xf numFmtId="0" fontId="10" fillId="0" borderId="23" xfId="0" applyFont="1" applyFill="1" applyBorder="1" applyAlignment="1">
      <alignment horizontal="left" vertical="top" wrapText="1"/>
    </xf>
    <xf numFmtId="0" fontId="10" fillId="0" borderId="15" xfId="0" applyFont="1" applyFill="1" applyBorder="1" applyAlignment="1">
      <alignment horizontal="center" vertical="top"/>
    </xf>
    <xf numFmtId="1" fontId="10" fillId="0" borderId="17" xfId="1" applyNumberFormat="1" applyFont="1" applyFill="1" applyBorder="1" applyAlignment="1">
      <alignment horizontal="left" vertical="top" wrapText="1"/>
    </xf>
    <xf numFmtId="1" fontId="10" fillId="0" borderId="17" xfId="0" applyNumberFormat="1" applyFont="1" applyFill="1" applyBorder="1" applyAlignment="1">
      <alignment horizontal="left" vertical="top"/>
    </xf>
    <xf numFmtId="0" fontId="10" fillId="0" borderId="18" xfId="0" applyFont="1" applyFill="1" applyBorder="1" applyAlignment="1">
      <alignment horizontal="center" vertical="top"/>
    </xf>
    <xf numFmtId="164" fontId="10" fillId="0" borderId="19" xfId="0" applyNumberFormat="1" applyFont="1" applyFill="1" applyBorder="1" applyAlignment="1">
      <alignment horizontal="center" vertical="top"/>
    </xf>
    <xf numFmtId="1" fontId="10" fillId="0" borderId="20" xfId="0" applyNumberFormat="1" applyFont="1" applyFill="1" applyBorder="1" applyAlignment="1">
      <alignment horizontal="left" vertical="top"/>
    </xf>
    <xf numFmtId="0" fontId="10" fillId="11" borderId="0" xfId="0" applyFont="1" applyFill="1" applyBorder="1" applyAlignment="1">
      <alignment horizontal="center"/>
    </xf>
    <xf numFmtId="0" fontId="7" fillId="4" borderId="9" xfId="0" applyFont="1" applyFill="1" applyBorder="1" applyAlignment="1">
      <alignment horizontal="center" vertical="center"/>
    </xf>
    <xf numFmtId="0" fontId="6" fillId="4" borderId="9" xfId="0" applyFont="1" applyFill="1" applyBorder="1" applyAlignment="1">
      <alignment horizontal="center" vertical="center"/>
    </xf>
    <xf numFmtId="0" fontId="10" fillId="11" borderId="5" xfId="0" applyFont="1" applyFill="1" applyBorder="1" applyAlignment="1">
      <alignment horizontal="center"/>
    </xf>
    <xf numFmtId="0" fontId="10" fillId="11" borderId="17" xfId="0" applyFont="1" applyFill="1" applyBorder="1" applyAlignment="1">
      <alignment horizontal="center"/>
    </xf>
    <xf numFmtId="0" fontId="0" fillId="0" borderId="18" xfId="0" applyBorder="1"/>
    <xf numFmtId="0" fontId="0" fillId="0" borderId="19" xfId="0" applyBorder="1"/>
    <xf numFmtId="0" fontId="0" fillId="0" borderId="20" xfId="0" applyBorder="1"/>
    <xf numFmtId="0" fontId="0" fillId="0" borderId="0" xfId="0" applyAlignment="1"/>
    <xf numFmtId="2"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0" fontId="0" fillId="0" borderId="26" xfId="0" applyBorder="1"/>
    <xf numFmtId="0" fontId="0" fillId="0" borderId="28" xfId="0" applyBorder="1"/>
    <xf numFmtId="0" fontId="0" fillId="0" borderId="25" xfId="0" applyBorder="1"/>
    <xf numFmtId="0" fontId="0" fillId="0" borderId="29" xfId="0" applyBorder="1"/>
    <xf numFmtId="2" fontId="8"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1" fontId="8"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wrapText="1"/>
    </xf>
    <xf numFmtId="164" fontId="8" fillId="0" borderId="0" xfId="0" applyNumberFormat="1" applyFont="1" applyFill="1" applyBorder="1" applyAlignment="1">
      <alignment horizontal="right" vertical="center" wrapText="1"/>
    </xf>
    <xf numFmtId="0" fontId="19" fillId="7" borderId="15"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6" fillId="0" borderId="19" xfId="0" applyFont="1" applyFill="1" applyBorder="1" applyAlignment="1">
      <alignment horizontal="center"/>
    </xf>
    <xf numFmtId="0" fontId="16" fillId="0" borderId="20" xfId="0" applyFont="1" applyFill="1" applyBorder="1" applyAlignment="1">
      <alignment horizontal="center"/>
    </xf>
    <xf numFmtId="2" fontId="20" fillId="7" borderId="15" xfId="0" applyNumberFormat="1" applyFont="1" applyFill="1" applyBorder="1" applyAlignment="1">
      <alignment horizontal="center" vertical="center" wrapText="1"/>
    </xf>
    <xf numFmtId="164" fontId="16" fillId="0" borderId="18" xfId="0" applyNumberFormat="1" applyFont="1" applyFill="1" applyBorder="1" applyAlignment="1">
      <alignment horizontal="center"/>
    </xf>
    <xf numFmtId="164" fontId="16" fillId="0" borderId="19" xfId="0" applyNumberFormat="1" applyFont="1" applyFill="1" applyBorder="1" applyAlignment="1">
      <alignment horizontal="center"/>
    </xf>
    <xf numFmtId="164" fontId="16" fillId="0" borderId="20" xfId="0" applyNumberFormat="1" applyFont="1" applyFill="1" applyBorder="1" applyAlignment="1">
      <alignment horizontal="center"/>
    </xf>
    <xf numFmtId="0" fontId="20" fillId="7" borderId="15" xfId="0" applyFont="1" applyFill="1" applyBorder="1" applyAlignment="1">
      <alignment horizontal="center" vertical="center" wrapText="1"/>
    </xf>
    <xf numFmtId="0" fontId="20" fillId="7" borderId="17" xfId="0" applyFont="1" applyFill="1" applyBorder="1" applyAlignment="1">
      <alignment horizontal="center" vertical="center" wrapText="1"/>
    </xf>
    <xf numFmtId="1" fontId="16" fillId="0" borderId="18" xfId="0" applyNumberFormat="1" applyFont="1" applyFill="1" applyBorder="1" applyAlignment="1">
      <alignment horizontal="center"/>
    </xf>
    <xf numFmtId="1" fontId="16" fillId="0" borderId="19" xfId="0" applyNumberFormat="1" applyFont="1" applyFill="1" applyBorder="1" applyAlignment="1">
      <alignment horizontal="center"/>
    </xf>
    <xf numFmtId="1" fontId="16" fillId="0" borderId="20" xfId="0" applyNumberFormat="1" applyFont="1" applyFill="1" applyBorder="1" applyAlignment="1">
      <alignment horizontal="center"/>
    </xf>
    <xf numFmtId="2" fontId="16" fillId="7" borderId="1" xfId="0" applyNumberFormat="1" applyFont="1" applyFill="1" applyBorder="1" applyAlignment="1">
      <alignment horizontal="center" vertical="center" wrapText="1"/>
    </xf>
    <xf numFmtId="2" fontId="16" fillId="7" borderId="17" xfId="0" applyNumberFormat="1" applyFont="1" applyFill="1" applyBorder="1" applyAlignment="1">
      <alignment horizontal="center" vertical="center" wrapText="1"/>
    </xf>
    <xf numFmtId="1" fontId="10" fillId="0" borderId="1" xfId="0" applyNumberFormat="1" applyFont="1" applyFill="1" applyBorder="1" applyAlignment="1">
      <alignment horizontal="center"/>
    </xf>
    <xf numFmtId="1" fontId="10" fillId="0" borderId="19" xfId="0" applyNumberFormat="1" applyFont="1" applyFill="1" applyBorder="1" applyAlignment="1">
      <alignment horizontal="center"/>
    </xf>
    <xf numFmtId="1" fontId="10" fillId="0" borderId="17" xfId="0" applyNumberFormat="1" applyFont="1" applyFill="1" applyBorder="1" applyAlignment="1">
      <alignment horizontal="center"/>
    </xf>
    <xf numFmtId="1" fontId="10" fillId="0" borderId="2" xfId="0" applyNumberFormat="1" applyFont="1" applyFill="1" applyBorder="1" applyAlignment="1">
      <alignment horizontal="center"/>
    </xf>
    <xf numFmtId="0" fontId="0" fillId="0" borderId="14" xfId="0" applyBorder="1"/>
    <xf numFmtId="0" fontId="10" fillId="11" borderId="2" xfId="0" applyFont="1" applyFill="1" applyBorder="1" applyAlignment="1">
      <alignment horizontal="center"/>
    </xf>
    <xf numFmtId="0" fontId="0" fillId="0" borderId="30" xfId="0" applyBorder="1"/>
    <xf numFmtId="0" fontId="10" fillId="11" borderId="24" xfId="0" applyFont="1" applyFill="1" applyBorder="1" applyAlignment="1">
      <alignment horizontal="center"/>
    </xf>
    <xf numFmtId="0" fontId="10" fillId="11" borderId="27" xfId="0" applyFont="1" applyFill="1" applyBorder="1" applyAlignment="1">
      <alignment horizontal="center"/>
    </xf>
    <xf numFmtId="1" fontId="10" fillId="0" borderId="0" xfId="0" applyNumberFormat="1" applyFont="1" applyFill="1" applyBorder="1" applyAlignment="1">
      <alignment horizontal="center"/>
    </xf>
    <xf numFmtId="0" fontId="24" fillId="16" borderId="31" xfId="0" applyFont="1" applyFill="1" applyBorder="1" applyAlignment="1">
      <alignment vertical="top"/>
    </xf>
    <xf numFmtId="0" fontId="25" fillId="16" borderId="32" xfId="0" applyFont="1" applyFill="1" applyBorder="1" applyAlignment="1">
      <alignment horizontal="center" vertical="center" wrapText="1"/>
    </xf>
    <xf numFmtId="0" fontId="25" fillId="16" borderId="33" xfId="0" applyFont="1" applyFill="1" applyBorder="1" applyAlignment="1">
      <alignment horizontal="center" vertical="center" wrapText="1"/>
    </xf>
    <xf numFmtId="0" fontId="26" fillId="0" borderId="34" xfId="0" applyFont="1" applyBorder="1" applyAlignment="1">
      <alignment horizontal="center" vertical="center"/>
    </xf>
    <xf numFmtId="0" fontId="23" fillId="0" borderId="35" xfId="0" applyFont="1" applyBorder="1" applyAlignment="1">
      <alignment horizontal="center" vertical="center" wrapText="1"/>
    </xf>
    <xf numFmtId="0" fontId="26" fillId="17" borderId="34" xfId="0" applyFont="1" applyFill="1" applyBorder="1" applyAlignment="1">
      <alignment horizontal="center" vertical="center"/>
    </xf>
    <xf numFmtId="4" fontId="23" fillId="17" borderId="35" xfId="0" applyNumberFormat="1" applyFont="1" applyFill="1" applyBorder="1" applyAlignment="1">
      <alignment horizontal="center" vertical="center" wrapText="1"/>
    </xf>
    <xf numFmtId="0" fontId="23" fillId="17" borderId="35" xfId="0" applyFont="1" applyFill="1" applyBorder="1" applyAlignment="1">
      <alignment horizontal="center" vertical="center" wrapText="1"/>
    </xf>
    <xf numFmtId="4" fontId="23" fillId="0" borderId="35" xfId="0" applyNumberFormat="1" applyFont="1" applyBorder="1" applyAlignment="1">
      <alignment horizontal="center" vertical="center"/>
    </xf>
    <xf numFmtId="0" fontId="26" fillId="0" borderId="0" xfId="0" applyFont="1" applyAlignment="1">
      <alignment horizontal="left" vertical="center" indent="8"/>
    </xf>
    <xf numFmtId="0" fontId="0" fillId="0" borderId="43" xfId="0" applyBorder="1"/>
    <xf numFmtId="0" fontId="0" fillId="0" borderId="1" xfId="0" applyBorder="1" applyAlignment="1">
      <alignment horizontal="right"/>
    </xf>
    <xf numFmtId="0" fontId="10" fillId="0" borderId="1" xfId="3" applyFont="1" applyFill="1" applyBorder="1" applyAlignment="1">
      <alignment horizontal="right"/>
    </xf>
    <xf numFmtId="0" fontId="2" fillId="0" borderId="1" xfId="0" applyFont="1" applyBorder="1" applyAlignment="1">
      <alignment horizontal="right"/>
    </xf>
    <xf numFmtId="3" fontId="0" fillId="0" borderId="1" xfId="0" applyNumberFormat="1" applyBorder="1"/>
    <xf numFmtId="43" fontId="10" fillId="0" borderId="1" xfId="569" applyFont="1" applyFill="1" applyBorder="1" applyAlignment="1">
      <alignment horizontal="center"/>
    </xf>
    <xf numFmtId="43" fontId="0" fillId="0" borderId="18" xfId="0" applyNumberFormat="1" applyBorder="1"/>
    <xf numFmtId="43" fontId="10" fillId="18" borderId="2" xfId="569" applyFont="1" applyFill="1" applyBorder="1" applyAlignment="1">
      <alignment horizontal="center"/>
    </xf>
    <xf numFmtId="0" fontId="26" fillId="18" borderId="34" xfId="0" applyFont="1" applyFill="1" applyBorder="1" applyAlignment="1">
      <alignment horizontal="center" vertical="center"/>
    </xf>
    <xf numFmtId="4" fontId="23" fillId="18" borderId="35" xfId="0" applyNumberFormat="1" applyFont="1" applyFill="1" applyBorder="1" applyAlignment="1">
      <alignment horizontal="center" vertical="center" wrapText="1"/>
    </xf>
    <xf numFmtId="4" fontId="23" fillId="18" borderId="35" xfId="0" applyNumberFormat="1" applyFont="1" applyFill="1" applyBorder="1" applyAlignment="1">
      <alignment horizontal="center" vertical="center"/>
    </xf>
    <xf numFmtId="4" fontId="0" fillId="0" borderId="0" xfId="0" applyNumberFormat="1"/>
    <xf numFmtId="3" fontId="10" fillId="0" borderId="1" xfId="0" applyNumberFormat="1" applyFont="1" applyFill="1" applyBorder="1" applyAlignment="1">
      <alignment horizontal="center"/>
    </xf>
    <xf numFmtId="3" fontId="10" fillId="0" borderId="0" xfId="0" applyNumberFormat="1" applyFont="1" applyFill="1" applyBorder="1" applyAlignment="1">
      <alignment horizontal="center"/>
    </xf>
    <xf numFmtId="1" fontId="0" fillId="3" borderId="1" xfId="0" applyNumberFormat="1" applyFill="1" applyBorder="1"/>
    <xf numFmtId="0" fontId="0" fillId="3" borderId="1" xfId="0" applyFill="1" applyBorder="1"/>
    <xf numFmtId="0" fontId="36" fillId="0" borderId="0" xfId="0" applyFont="1"/>
    <xf numFmtId="0" fontId="0" fillId="0" borderId="1" xfId="0" applyBorder="1"/>
    <xf numFmtId="10" fontId="0" fillId="0" borderId="0" xfId="0" applyNumberFormat="1"/>
    <xf numFmtId="0" fontId="0" fillId="2" borderId="1" xfId="0" applyFill="1" applyBorder="1"/>
    <xf numFmtId="0" fontId="0" fillId="2" borderId="1" xfId="0" applyFill="1" applyBorder="1" applyAlignment="1">
      <alignment horizontal="right"/>
    </xf>
    <xf numFmtId="0" fontId="39" fillId="2" borderId="0" xfId="0" applyFont="1" applyFill="1"/>
    <xf numFmtId="0" fontId="38" fillId="2" borderId="0" xfId="0" applyFont="1" applyFill="1"/>
    <xf numFmtId="0" fontId="0" fillId="2" borderId="1" xfId="0" applyFill="1" applyBorder="1" applyAlignment="1">
      <alignment wrapText="1"/>
    </xf>
    <xf numFmtId="0" fontId="0" fillId="2" borderId="1" xfId="0" applyFill="1" applyBorder="1" applyAlignment="1">
      <alignment horizontal="right" wrapText="1"/>
    </xf>
    <xf numFmtId="0" fontId="0" fillId="3" borderId="1" xfId="0" applyFill="1" applyBorder="1" applyAlignment="1">
      <alignment horizontal="center" wrapText="1"/>
    </xf>
    <xf numFmtId="164" fontId="21" fillId="14" borderId="6" xfId="0" applyNumberFormat="1" applyFont="1" applyFill="1" applyBorder="1" applyAlignment="1">
      <alignment horizontal="center" vertical="center"/>
    </xf>
    <xf numFmtId="164" fontId="21" fillId="14" borderId="7" xfId="0" applyNumberFormat="1" applyFont="1" applyFill="1" applyBorder="1" applyAlignment="1">
      <alignment horizontal="center" vertical="center"/>
    </xf>
    <xf numFmtId="0" fontId="0" fillId="3" borderId="21" xfId="0" applyFill="1" applyBorder="1" applyAlignment="1">
      <alignment horizontal="center"/>
    </xf>
    <xf numFmtId="0" fontId="0" fillId="3" borderId="22" xfId="0" applyFill="1" applyBorder="1" applyAlignment="1">
      <alignment horizontal="center"/>
    </xf>
    <xf numFmtId="0" fontId="0" fillId="3" borderId="42" xfId="0" applyFill="1" applyBorder="1" applyAlignment="1">
      <alignment horizontal="center"/>
    </xf>
    <xf numFmtId="0" fontId="2" fillId="14" borderId="6" xfId="0" applyFont="1" applyFill="1" applyBorder="1" applyAlignment="1">
      <alignment horizontal="center"/>
    </xf>
    <xf numFmtId="0" fontId="2" fillId="14" borderId="7" xfId="0" applyFont="1" applyFill="1" applyBorder="1" applyAlignment="1">
      <alignment horizontal="center"/>
    </xf>
    <xf numFmtId="0" fontId="14" fillId="12" borderId="12" xfId="0" applyFont="1" applyFill="1" applyBorder="1" applyAlignment="1">
      <alignment horizontal="center" vertic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0" fillId="6" borderId="4" xfId="0" applyFont="1" applyFill="1" applyBorder="1" applyAlignment="1">
      <alignment horizontal="center"/>
    </xf>
    <xf numFmtId="0" fontId="10" fillId="6" borderId="44" xfId="0" applyFont="1" applyFill="1" applyBorder="1" applyAlignment="1">
      <alignment horizontal="center"/>
    </xf>
    <xf numFmtId="0" fontId="10" fillId="6" borderId="12" xfId="0" applyFont="1" applyFill="1" applyBorder="1" applyAlignment="1">
      <alignment horizontal="center"/>
    </xf>
    <xf numFmtId="0" fontId="10" fillId="6" borderId="45" xfId="0" applyFont="1" applyFill="1" applyBorder="1" applyAlignment="1">
      <alignment horizontal="center"/>
    </xf>
    <xf numFmtId="0" fontId="0" fillId="3" borderId="46" xfId="0" applyFill="1" applyBorder="1" applyAlignment="1">
      <alignment horizontal="center"/>
    </xf>
    <xf numFmtId="0" fontId="0" fillId="3" borderId="0" xfId="0" applyFill="1" applyBorder="1" applyAlignment="1">
      <alignment horizontal="center" wrapText="1"/>
    </xf>
    <xf numFmtId="0" fontId="0" fillId="5" borderId="25" xfId="0" applyFill="1" applyBorder="1" applyAlignment="1">
      <alignment horizontal="center"/>
    </xf>
    <xf numFmtId="0" fontId="6" fillId="10" borderId="6" xfId="1" applyFont="1" applyFill="1" applyBorder="1" applyAlignment="1">
      <alignment horizontal="center" vertical="center" wrapText="1"/>
    </xf>
    <xf numFmtId="0" fontId="6" fillId="10" borderId="7" xfId="1" applyFont="1" applyFill="1" applyBorder="1" applyAlignment="1">
      <alignment horizontal="center" vertical="center" wrapText="1"/>
    </xf>
    <xf numFmtId="0" fontId="6" fillId="10" borderId="8" xfId="1" applyFont="1" applyFill="1" applyBorder="1" applyAlignment="1">
      <alignment horizontal="center" vertical="center" wrapText="1"/>
    </xf>
    <xf numFmtId="0" fontId="10" fillId="6" borderId="24" xfId="0" applyFont="1" applyFill="1" applyBorder="1" applyAlignment="1">
      <alignment horizontal="center"/>
    </xf>
    <xf numFmtId="0" fontId="10" fillId="6" borderId="0" xfId="0" applyFont="1" applyFill="1" applyBorder="1" applyAlignment="1">
      <alignment horizontal="center"/>
    </xf>
    <xf numFmtId="0" fontId="10" fillId="6" borderId="27"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164" fontId="16" fillId="0" borderId="25" xfId="0" applyNumberFormat="1" applyFont="1" applyFill="1" applyBorder="1" applyAlignment="1">
      <alignment horizontal="center"/>
    </xf>
    <xf numFmtId="0" fontId="20" fillId="9" borderId="15" xfId="0" applyFont="1" applyFill="1" applyBorder="1" applyAlignment="1">
      <alignment horizontal="center" vertical="center"/>
    </xf>
    <xf numFmtId="0" fontId="20" fillId="9" borderId="1" xfId="0" applyFont="1" applyFill="1" applyBorder="1" applyAlignment="1">
      <alignment horizontal="center" vertical="center"/>
    </xf>
    <xf numFmtId="0" fontId="20" fillId="9" borderId="17" xfId="0" applyFont="1" applyFill="1" applyBorder="1" applyAlignment="1">
      <alignment horizontal="center" vertical="center"/>
    </xf>
    <xf numFmtId="0" fontId="14" fillId="12" borderId="13" xfId="0" applyFont="1" applyFill="1" applyBorder="1" applyAlignment="1">
      <alignment horizontal="center" vertical="center"/>
    </xf>
    <xf numFmtId="164" fontId="17" fillId="8" borderId="12" xfId="0" applyNumberFormat="1" applyFont="1" applyFill="1" applyBorder="1" applyAlignment="1">
      <alignment horizontal="center" vertical="center" wrapText="1"/>
    </xf>
    <xf numFmtId="164" fontId="21" fillId="14" borderId="8" xfId="0" applyNumberFormat="1" applyFont="1" applyFill="1" applyBorder="1" applyAlignment="1">
      <alignment horizontal="center" vertical="center"/>
    </xf>
    <xf numFmtId="164" fontId="19" fillId="9" borderId="15" xfId="0" applyNumberFormat="1" applyFont="1" applyFill="1" applyBorder="1" applyAlignment="1">
      <alignment horizontal="center" vertical="center" wrapText="1"/>
    </xf>
    <xf numFmtId="164" fontId="19" fillId="9" borderId="1" xfId="0" applyNumberFormat="1" applyFont="1" applyFill="1" applyBorder="1" applyAlignment="1">
      <alignment horizontal="center" vertical="center" wrapText="1"/>
    </xf>
    <xf numFmtId="164" fontId="19" fillId="9" borderId="17" xfId="0" applyNumberFormat="1" applyFont="1" applyFill="1" applyBorder="1" applyAlignment="1">
      <alignment horizontal="center" vertical="center" wrapText="1"/>
    </xf>
    <xf numFmtId="0" fontId="0" fillId="14" borderId="6" xfId="0" applyFill="1" applyBorder="1" applyAlignment="1">
      <alignment horizontal="center"/>
    </xf>
    <xf numFmtId="0" fontId="0" fillId="14" borderId="7" xfId="0" applyFill="1" applyBorder="1" applyAlignment="1">
      <alignment horizontal="center"/>
    </xf>
    <xf numFmtId="0" fontId="0" fillId="14" borderId="8" xfId="0" applyFill="1" applyBorder="1" applyAlignment="1">
      <alignment horizontal="center"/>
    </xf>
    <xf numFmtId="0" fontId="3" fillId="15" borderId="2" xfId="0" applyFont="1" applyFill="1" applyBorder="1" applyAlignment="1">
      <alignment horizontal="center"/>
    </xf>
    <xf numFmtId="0" fontId="3" fillId="15" borderId="3" xfId="0" applyFont="1" applyFill="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7" fillId="8" borderId="21"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19" fillId="9" borderId="15" xfId="0" applyFont="1" applyFill="1" applyBorder="1" applyAlignment="1">
      <alignment horizontal="center" vertical="center"/>
    </xf>
    <xf numFmtId="0" fontId="19" fillId="9" borderId="1" xfId="0" applyFont="1" applyFill="1" applyBorder="1" applyAlignment="1">
      <alignment horizontal="center" vertical="center"/>
    </xf>
    <xf numFmtId="0" fontId="19" fillId="9" borderId="17" xfId="0" applyFont="1" applyFill="1" applyBorder="1" applyAlignment="1">
      <alignment horizontal="center" vertical="center"/>
    </xf>
    <xf numFmtId="164" fontId="17" fillId="8" borderId="21" xfId="0" applyNumberFormat="1" applyFont="1" applyFill="1" applyBorder="1" applyAlignment="1">
      <alignment horizontal="center" vertical="center" wrapText="1"/>
    </xf>
    <xf numFmtId="164" fontId="17" fillId="8" borderId="22" xfId="0" applyNumberFormat="1" applyFont="1" applyFill="1" applyBorder="1" applyAlignment="1">
      <alignment horizontal="center" vertical="center" wrapText="1"/>
    </xf>
    <xf numFmtId="164" fontId="17" fillId="8" borderId="23" xfId="0" applyNumberFormat="1" applyFont="1" applyFill="1" applyBorder="1" applyAlignment="1">
      <alignment horizontal="center" vertical="center" wrapText="1"/>
    </xf>
    <xf numFmtId="0" fontId="0" fillId="0" borderId="0" xfId="0" applyAlignment="1">
      <alignment horizontal="center"/>
    </xf>
    <xf numFmtId="0" fontId="26" fillId="17" borderId="36" xfId="0" applyFont="1" applyFill="1" applyBorder="1" applyAlignment="1">
      <alignment horizontal="center" vertical="center"/>
    </xf>
    <xf numFmtId="0" fontId="26" fillId="17" borderId="37" xfId="0" applyFont="1" applyFill="1" applyBorder="1" applyAlignment="1">
      <alignment horizontal="center" vertical="center"/>
    </xf>
    <xf numFmtId="0" fontId="26" fillId="17" borderId="38" xfId="0" applyFont="1" applyFill="1" applyBorder="1" applyAlignment="1">
      <alignment horizontal="center" vertical="center"/>
    </xf>
    <xf numFmtId="0" fontId="26" fillId="17" borderId="39" xfId="0" applyFont="1" applyFill="1" applyBorder="1" applyAlignment="1">
      <alignment horizontal="center" vertical="center"/>
    </xf>
    <xf numFmtId="0" fontId="26" fillId="17" borderId="40" xfId="0" applyFont="1" applyFill="1" applyBorder="1" applyAlignment="1">
      <alignment horizontal="center" vertical="center"/>
    </xf>
    <xf numFmtId="0" fontId="26" fillId="17" borderId="41" xfId="0" applyFont="1" applyFill="1" applyBorder="1" applyAlignment="1">
      <alignment horizontal="center" vertical="center"/>
    </xf>
    <xf numFmtId="0" fontId="0" fillId="7" borderId="0" xfId="0" applyFill="1"/>
    <xf numFmtId="0" fontId="0" fillId="7" borderId="0" xfId="0" applyFill="1" applyAlignment="1"/>
    <xf numFmtId="0" fontId="40" fillId="7" borderId="0" xfId="0" applyFont="1" applyFill="1" applyAlignment="1"/>
    <xf numFmtId="0" fontId="0" fillId="2" borderId="0" xfId="0" applyFill="1" applyAlignment="1"/>
    <xf numFmtId="0" fontId="41" fillId="2" borderId="0" xfId="0" applyFont="1" applyFill="1" applyAlignment="1"/>
    <xf numFmtId="0" fontId="0" fillId="2" borderId="2" xfId="0" applyFill="1" applyBorder="1" applyAlignment="1">
      <alignment horizontal="left" vertical="top" wrapText="1"/>
    </xf>
    <xf numFmtId="0" fontId="0" fillId="2" borderId="1" xfId="0" applyFill="1" applyBorder="1" applyAlignment="1">
      <alignment vertical="top" wrapText="1"/>
    </xf>
    <xf numFmtId="0" fontId="0" fillId="2" borderId="1" xfId="0" applyFill="1" applyBorder="1" applyAlignment="1">
      <alignment vertical="top"/>
    </xf>
    <xf numFmtId="0" fontId="0" fillId="19" borderId="0" xfId="0" applyFill="1" applyAlignment="1"/>
    <xf numFmtId="0" fontId="0" fillId="2" borderId="0" xfId="0" applyFill="1" applyBorder="1"/>
    <xf numFmtId="0" fontId="0" fillId="2" borderId="0" xfId="0" applyFill="1" applyBorder="1" applyAlignment="1">
      <alignment horizontal="left" vertical="top"/>
    </xf>
    <xf numFmtId="0" fontId="0" fillId="2" borderId="0" xfId="0" applyFill="1" applyBorder="1" applyAlignment="1">
      <alignment horizontal="left" vertical="top"/>
    </xf>
    <xf numFmtId="0" fontId="4" fillId="7" borderId="1" xfId="0" applyFont="1" applyFill="1" applyBorder="1" applyAlignment="1">
      <alignment horizontal="left"/>
    </xf>
    <xf numFmtId="0" fontId="0" fillId="2" borderId="1" xfId="0" applyFill="1" applyBorder="1" applyAlignment="1">
      <alignment horizontal="left"/>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vertical="top" wrapText="1"/>
    </xf>
    <xf numFmtId="0" fontId="0" fillId="2" borderId="4" xfId="0" applyFill="1" applyBorder="1" applyAlignment="1">
      <alignment horizontal="left" vertical="top" wrapText="1"/>
    </xf>
    <xf numFmtId="0" fontId="4" fillId="7" borderId="1" xfId="0" applyFont="1" applyFill="1" applyBorder="1" applyAlignment="1">
      <alignment horizontal="center"/>
    </xf>
    <xf numFmtId="0" fontId="26" fillId="0" borderId="1" xfId="0" applyFont="1" applyBorder="1" applyAlignment="1">
      <alignment horizontal="left" vertical="center" indent="8"/>
    </xf>
    <xf numFmtId="4" fontId="0" fillId="0" borderId="1" xfId="0" applyNumberFormat="1" applyBorder="1"/>
    <xf numFmtId="3" fontId="0" fillId="0" borderId="0" xfId="0" applyNumberFormat="1" applyBorder="1"/>
    <xf numFmtId="175" fontId="0" fillId="0" borderId="0" xfId="0" applyNumberFormat="1" applyBorder="1"/>
    <xf numFmtId="3" fontId="0" fillId="0" borderId="0" xfId="0" applyNumberFormat="1" applyBorder="1" applyAlignment="1">
      <alignment horizontal="right"/>
    </xf>
    <xf numFmtId="0" fontId="0" fillId="0" borderId="47" xfId="0" applyBorder="1" applyAlignment="1">
      <alignment horizontal="right"/>
    </xf>
    <xf numFmtId="0" fontId="10" fillId="0" borderId="47" xfId="3" applyFont="1" applyFill="1" applyBorder="1" applyAlignment="1">
      <alignment horizontal="right"/>
    </xf>
    <xf numFmtId="0" fontId="0" fillId="0" borderId="0" xfId="0" applyBorder="1" applyAlignment="1">
      <alignment horizontal="right"/>
    </xf>
    <xf numFmtId="0" fontId="0" fillId="0" borderId="0" xfId="0" applyBorder="1" applyAlignment="1"/>
    <xf numFmtId="0" fontId="0" fillId="3" borderId="1" xfId="0" applyFill="1" applyBorder="1" applyAlignment="1">
      <alignment horizontal="center"/>
    </xf>
    <xf numFmtId="0" fontId="0" fillId="5" borderId="1" xfId="0" applyFill="1" applyBorder="1" applyAlignment="1">
      <alignment horizontal="center"/>
    </xf>
    <xf numFmtId="0" fontId="0" fillId="6" borderId="1" xfId="0" applyFill="1" applyBorder="1"/>
    <xf numFmtId="3" fontId="0" fillId="6" borderId="1" xfId="0" applyNumberFormat="1" applyFill="1" applyBorder="1"/>
    <xf numFmtId="9" fontId="0" fillId="0" borderId="1" xfId="0" applyNumberFormat="1" applyBorder="1"/>
    <xf numFmtId="1" fontId="0" fillId="0" borderId="1" xfId="0" applyNumberFormat="1" applyBorder="1"/>
    <xf numFmtId="0" fontId="35" fillId="0" borderId="1" xfId="0" applyFont="1" applyBorder="1" applyAlignment="1">
      <alignment horizontal="left" vertical="center" indent="5"/>
    </xf>
    <xf numFmtId="0" fontId="33" fillId="0" borderId="1" xfId="0" applyFont="1" applyBorder="1" applyAlignment="1">
      <alignment horizontal="center" vertical="center" wrapText="1"/>
    </xf>
    <xf numFmtId="0" fontId="33" fillId="11" borderId="1" xfId="0" applyFont="1" applyFill="1" applyBorder="1" applyAlignment="1">
      <alignment horizontal="center" vertical="center" wrapText="1"/>
    </xf>
    <xf numFmtId="0" fontId="32" fillId="0" borderId="1" xfId="0" applyFont="1" applyBorder="1" applyAlignment="1">
      <alignment horizontal="center" vertical="center" wrapText="1"/>
    </xf>
  </cellXfs>
  <cellStyles count="575">
    <cellStyle name="Comma" xfId="569" builtinId="3"/>
    <cellStyle name="Comma 2" xfId="2"/>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Hyperlink" xfId="559" builtinId="8" hidden="1"/>
    <cellStyle name="Hyperlink" xfId="561" builtinId="8" hidden="1"/>
    <cellStyle name="Hyperlink" xfId="563" builtinId="8" hidden="1"/>
    <cellStyle name="Hyperlink" xfId="565" builtinId="8" hidden="1"/>
    <cellStyle name="Hyperlink" xfId="567" builtinId="8" hidden="1"/>
    <cellStyle name="Normal" xfId="0" builtinId="0"/>
    <cellStyle name="Normal 2" xfId="3"/>
    <cellStyle name="Normal 2 10" xfId="4"/>
    <cellStyle name="Normal 2 10 10" xfId="5"/>
    <cellStyle name="Normal 2 10 11" xfId="6"/>
    <cellStyle name="Normal 2 10 12" xfId="7"/>
    <cellStyle name="Normal 2 10 13" xfId="8"/>
    <cellStyle name="Normal 2 10 14" xfId="9"/>
    <cellStyle name="Normal 2 10 15" xfId="10"/>
    <cellStyle name="Normal 2 10 16" xfId="11"/>
    <cellStyle name="Normal 2 10 17" xfId="12"/>
    <cellStyle name="Normal 2 10 18" xfId="13"/>
    <cellStyle name="Normal 2 10 19" xfId="14"/>
    <cellStyle name="Normal 2 10 2" xfId="15"/>
    <cellStyle name="Normal 2 10 20" xfId="16"/>
    <cellStyle name="Normal 2 10 21" xfId="17"/>
    <cellStyle name="Normal 2 10 22" xfId="18"/>
    <cellStyle name="Normal 2 10 23" xfId="19"/>
    <cellStyle name="Normal 2 10 24" xfId="20"/>
    <cellStyle name="Normal 2 10 25" xfId="21"/>
    <cellStyle name="Normal 2 10 26" xfId="22"/>
    <cellStyle name="Normal 2 10 27" xfId="23"/>
    <cellStyle name="Normal 2 10 28" xfId="24"/>
    <cellStyle name="Normal 2 10 3" xfId="25"/>
    <cellStyle name="Normal 2 10 4" xfId="26"/>
    <cellStyle name="Normal 2 10 5" xfId="27"/>
    <cellStyle name="Normal 2 10 6" xfId="28"/>
    <cellStyle name="Normal 2 10 7" xfId="29"/>
    <cellStyle name="Normal 2 10 8" xfId="30"/>
    <cellStyle name="Normal 2 10 9" xfId="31"/>
    <cellStyle name="Normal 2 10_Machines" xfId="32"/>
    <cellStyle name="Normal 2 11" xfId="33"/>
    <cellStyle name="Normal 2 11 10" xfId="34"/>
    <cellStyle name="Normal 2 11 11" xfId="35"/>
    <cellStyle name="Normal 2 11 12" xfId="36"/>
    <cellStyle name="Normal 2 11 13" xfId="37"/>
    <cellStyle name="Normal 2 11 14" xfId="38"/>
    <cellStyle name="Normal 2 11 15" xfId="39"/>
    <cellStyle name="Normal 2 11 16" xfId="40"/>
    <cellStyle name="Normal 2 11 17" xfId="41"/>
    <cellStyle name="Normal 2 11 18" xfId="42"/>
    <cellStyle name="Normal 2 11 19" xfId="43"/>
    <cellStyle name="Normal 2 11 2" xfId="44"/>
    <cellStyle name="Normal 2 11 20" xfId="45"/>
    <cellStyle name="Normal 2 11 21" xfId="46"/>
    <cellStyle name="Normal 2 11 22" xfId="47"/>
    <cellStyle name="Normal 2 11 23" xfId="48"/>
    <cellStyle name="Normal 2 11 24" xfId="49"/>
    <cellStyle name="Normal 2 11 25" xfId="50"/>
    <cellStyle name="Normal 2 11 26" xfId="51"/>
    <cellStyle name="Normal 2 11 27" xfId="52"/>
    <cellStyle name="Normal 2 11 28" xfId="53"/>
    <cellStyle name="Normal 2 11 3" xfId="54"/>
    <cellStyle name="Normal 2 11 4" xfId="55"/>
    <cellStyle name="Normal 2 11 5" xfId="56"/>
    <cellStyle name="Normal 2 11 6" xfId="57"/>
    <cellStyle name="Normal 2 11 7" xfId="58"/>
    <cellStyle name="Normal 2 11 8" xfId="59"/>
    <cellStyle name="Normal 2 11 9" xfId="60"/>
    <cellStyle name="Normal 2 11_Machines" xfId="61"/>
    <cellStyle name="Normal 2 12" xfId="62"/>
    <cellStyle name="Normal 2 12 10" xfId="63"/>
    <cellStyle name="Normal 2 12 11" xfId="64"/>
    <cellStyle name="Normal 2 12 12" xfId="65"/>
    <cellStyle name="Normal 2 12 13" xfId="66"/>
    <cellStyle name="Normal 2 12 14" xfId="67"/>
    <cellStyle name="Normal 2 12 15" xfId="68"/>
    <cellStyle name="Normal 2 12 16" xfId="69"/>
    <cellStyle name="Normal 2 12 17" xfId="70"/>
    <cellStyle name="Normal 2 12 18" xfId="71"/>
    <cellStyle name="Normal 2 12 19" xfId="72"/>
    <cellStyle name="Normal 2 12 2" xfId="73"/>
    <cellStyle name="Normal 2 12 20" xfId="74"/>
    <cellStyle name="Normal 2 12 21" xfId="75"/>
    <cellStyle name="Normal 2 12 22" xfId="76"/>
    <cellStyle name="Normal 2 12 23" xfId="77"/>
    <cellStyle name="Normal 2 12 24" xfId="78"/>
    <cellStyle name="Normal 2 12 25" xfId="79"/>
    <cellStyle name="Normal 2 12 26" xfId="80"/>
    <cellStyle name="Normal 2 12 27" xfId="81"/>
    <cellStyle name="Normal 2 12 28" xfId="82"/>
    <cellStyle name="Normal 2 12 3" xfId="83"/>
    <cellStyle name="Normal 2 12 4" xfId="84"/>
    <cellStyle name="Normal 2 12 5" xfId="85"/>
    <cellStyle name="Normal 2 12 6" xfId="86"/>
    <cellStyle name="Normal 2 12 7" xfId="87"/>
    <cellStyle name="Normal 2 12 8" xfId="88"/>
    <cellStyle name="Normal 2 12 9" xfId="89"/>
    <cellStyle name="Normal 2 12_Machines" xfId="90"/>
    <cellStyle name="Normal 2 13" xfId="91"/>
    <cellStyle name="Normal 2 13 10" xfId="92"/>
    <cellStyle name="Normal 2 13 11" xfId="93"/>
    <cellStyle name="Normal 2 13 12" xfId="94"/>
    <cellStyle name="Normal 2 13 13" xfId="95"/>
    <cellStyle name="Normal 2 13 14" xfId="96"/>
    <cellStyle name="Normal 2 13 15" xfId="97"/>
    <cellStyle name="Normal 2 13 16" xfId="98"/>
    <cellStyle name="Normal 2 13 17" xfId="99"/>
    <cellStyle name="Normal 2 13 18" xfId="100"/>
    <cellStyle name="Normal 2 13 19" xfId="101"/>
    <cellStyle name="Normal 2 13 2" xfId="102"/>
    <cellStyle name="Normal 2 13 20" xfId="103"/>
    <cellStyle name="Normal 2 13 21" xfId="104"/>
    <cellStyle name="Normal 2 13 22" xfId="105"/>
    <cellStyle name="Normal 2 13 23" xfId="106"/>
    <cellStyle name="Normal 2 13 24" xfId="107"/>
    <cellStyle name="Normal 2 13 25" xfId="108"/>
    <cellStyle name="Normal 2 13 26" xfId="109"/>
    <cellStyle name="Normal 2 13 27" xfId="110"/>
    <cellStyle name="Normal 2 13 28" xfId="111"/>
    <cellStyle name="Normal 2 13 3" xfId="112"/>
    <cellStyle name="Normal 2 13 4" xfId="113"/>
    <cellStyle name="Normal 2 13 5" xfId="114"/>
    <cellStyle name="Normal 2 13 6" xfId="115"/>
    <cellStyle name="Normal 2 13 7" xfId="116"/>
    <cellStyle name="Normal 2 13 8" xfId="117"/>
    <cellStyle name="Normal 2 13 9" xfId="118"/>
    <cellStyle name="Normal 2 13_Machines" xfId="119"/>
    <cellStyle name="Normal 2 14" xfId="120"/>
    <cellStyle name="Normal 2 14 10" xfId="121"/>
    <cellStyle name="Normal 2 14 11" xfId="122"/>
    <cellStyle name="Normal 2 14 12" xfId="123"/>
    <cellStyle name="Normal 2 14 13" xfId="124"/>
    <cellStyle name="Normal 2 14 14" xfId="125"/>
    <cellStyle name="Normal 2 14 15" xfId="126"/>
    <cellStyle name="Normal 2 14 16" xfId="127"/>
    <cellStyle name="Normal 2 14 17" xfId="128"/>
    <cellStyle name="Normal 2 14 18" xfId="129"/>
    <cellStyle name="Normal 2 14 19" xfId="130"/>
    <cellStyle name="Normal 2 14 2" xfId="131"/>
    <cellStyle name="Normal 2 14 20" xfId="132"/>
    <cellStyle name="Normal 2 14 21" xfId="133"/>
    <cellStyle name="Normal 2 14 22" xfId="134"/>
    <cellStyle name="Normal 2 14 23" xfId="135"/>
    <cellStyle name="Normal 2 14 24" xfId="136"/>
    <cellStyle name="Normal 2 14 25" xfId="137"/>
    <cellStyle name="Normal 2 14 26" xfId="138"/>
    <cellStyle name="Normal 2 14 27" xfId="139"/>
    <cellStyle name="Normal 2 14 28" xfId="140"/>
    <cellStyle name="Normal 2 14 3" xfId="141"/>
    <cellStyle name="Normal 2 14 4" xfId="142"/>
    <cellStyle name="Normal 2 14 5" xfId="143"/>
    <cellStyle name="Normal 2 14 6" xfId="144"/>
    <cellStyle name="Normal 2 14 7" xfId="145"/>
    <cellStyle name="Normal 2 14 8" xfId="146"/>
    <cellStyle name="Normal 2 14 9" xfId="147"/>
    <cellStyle name="Normal 2 14_Machines" xfId="148"/>
    <cellStyle name="Normal 2 15" xfId="149"/>
    <cellStyle name="Normal 2 15 10" xfId="150"/>
    <cellStyle name="Normal 2 15 11" xfId="151"/>
    <cellStyle name="Normal 2 15 12" xfId="152"/>
    <cellStyle name="Normal 2 15 13" xfId="153"/>
    <cellStyle name="Normal 2 15 14" xfId="154"/>
    <cellStyle name="Normal 2 15 15" xfId="155"/>
    <cellStyle name="Normal 2 15 16" xfId="156"/>
    <cellStyle name="Normal 2 15 17" xfId="157"/>
    <cellStyle name="Normal 2 15 18" xfId="158"/>
    <cellStyle name="Normal 2 15 19" xfId="159"/>
    <cellStyle name="Normal 2 15 2" xfId="160"/>
    <cellStyle name="Normal 2 15 20" xfId="161"/>
    <cellStyle name="Normal 2 15 21" xfId="162"/>
    <cellStyle name="Normal 2 15 22" xfId="163"/>
    <cellStyle name="Normal 2 15 23" xfId="164"/>
    <cellStyle name="Normal 2 15 24" xfId="165"/>
    <cellStyle name="Normal 2 15 25" xfId="166"/>
    <cellStyle name="Normal 2 15 26" xfId="167"/>
    <cellStyle name="Normal 2 15 27" xfId="168"/>
    <cellStyle name="Normal 2 15 28" xfId="169"/>
    <cellStyle name="Normal 2 15 3" xfId="170"/>
    <cellStyle name="Normal 2 15 4" xfId="171"/>
    <cellStyle name="Normal 2 15 5" xfId="172"/>
    <cellStyle name="Normal 2 15 6" xfId="173"/>
    <cellStyle name="Normal 2 15 7" xfId="174"/>
    <cellStyle name="Normal 2 15 8" xfId="175"/>
    <cellStyle name="Normal 2 15 9" xfId="176"/>
    <cellStyle name="Normal 2 15_Machines" xfId="177"/>
    <cellStyle name="Normal 2 16" xfId="178"/>
    <cellStyle name="Normal 2 17" xfId="179"/>
    <cellStyle name="Normal 2 18" xfId="180"/>
    <cellStyle name="Normal 2 19" xfId="181"/>
    <cellStyle name="Normal 2 2" xfId="182"/>
    <cellStyle name="Normal 2 2 10" xfId="183"/>
    <cellStyle name="Normal 2 2 11" xfId="184"/>
    <cellStyle name="Normal 2 2 12" xfId="185"/>
    <cellStyle name="Normal 2 2 13" xfId="186"/>
    <cellStyle name="Normal 2 2 14" xfId="187"/>
    <cellStyle name="Normal 2 2 15" xfId="188"/>
    <cellStyle name="Normal 2 2 16" xfId="189"/>
    <cellStyle name="Normal 2 2 17" xfId="190"/>
    <cellStyle name="Normal 2 2 18" xfId="191"/>
    <cellStyle name="Normal 2 2 19" xfId="192"/>
    <cellStyle name="Normal 2 2 2" xfId="193"/>
    <cellStyle name="Normal 2 2 20" xfId="194"/>
    <cellStyle name="Normal 2 2 21" xfId="195"/>
    <cellStyle name="Normal 2 2 22" xfId="196"/>
    <cellStyle name="Normal 2 2 23" xfId="197"/>
    <cellStyle name="Normal 2 2 24" xfId="198"/>
    <cellStyle name="Normal 2 2 25" xfId="199"/>
    <cellStyle name="Normal 2 2 26" xfId="200"/>
    <cellStyle name="Normal 2 2 27" xfId="201"/>
    <cellStyle name="Normal 2 2 28" xfId="202"/>
    <cellStyle name="Normal 2 2 3" xfId="203"/>
    <cellStyle name="Normal 2 2 4" xfId="204"/>
    <cellStyle name="Normal 2 2 5" xfId="205"/>
    <cellStyle name="Normal 2 2 6" xfId="206"/>
    <cellStyle name="Normal 2 2 7" xfId="207"/>
    <cellStyle name="Normal 2 2 8" xfId="208"/>
    <cellStyle name="Normal 2 2 9" xfId="209"/>
    <cellStyle name="Normal 2 2_Machines" xfId="210"/>
    <cellStyle name="Normal 2 20" xfId="211"/>
    <cellStyle name="Normal 2 21" xfId="212"/>
    <cellStyle name="Normal 2 22" xfId="213"/>
    <cellStyle name="Normal 2 23" xfId="214"/>
    <cellStyle name="Normal 2 23 2" xfId="215"/>
    <cellStyle name="Normal 2 23 3" xfId="216"/>
    <cellStyle name="Normal 2 24" xfId="217"/>
    <cellStyle name="Normal 2 24 2" xfId="218"/>
    <cellStyle name="Normal 2 24 3" xfId="219"/>
    <cellStyle name="Normal 2 25" xfId="220"/>
    <cellStyle name="Normal 2 25 2" xfId="221"/>
    <cellStyle name="Normal 2 25 3" xfId="222"/>
    <cellStyle name="Normal 2 26" xfId="223"/>
    <cellStyle name="Normal 2 26 2" xfId="224"/>
    <cellStyle name="Normal 2 26 3" xfId="225"/>
    <cellStyle name="Normal 2 27" xfId="226"/>
    <cellStyle name="Normal 2 27 2" xfId="227"/>
    <cellStyle name="Normal 2 27 3" xfId="228"/>
    <cellStyle name="Normal 2 28" xfId="229"/>
    <cellStyle name="Normal 2 28 2" xfId="230"/>
    <cellStyle name="Normal 2 28 3" xfId="231"/>
    <cellStyle name="Normal 2 29" xfId="232"/>
    <cellStyle name="Normal 2 29 2" xfId="233"/>
    <cellStyle name="Normal 2 29 3" xfId="234"/>
    <cellStyle name="Normal 2 3" xfId="235"/>
    <cellStyle name="Normal 2 3 10" xfId="236"/>
    <cellStyle name="Normal 2 3 11" xfId="237"/>
    <cellStyle name="Normal 2 3 12" xfId="238"/>
    <cellStyle name="Normal 2 3 13" xfId="239"/>
    <cellStyle name="Normal 2 3 14" xfId="240"/>
    <cellStyle name="Normal 2 3 15" xfId="241"/>
    <cellStyle name="Normal 2 3 16" xfId="242"/>
    <cellStyle name="Normal 2 3 17" xfId="243"/>
    <cellStyle name="Normal 2 3 18" xfId="244"/>
    <cellStyle name="Normal 2 3 19" xfId="245"/>
    <cellStyle name="Normal 2 3 2" xfId="246"/>
    <cellStyle name="Normal 2 3 20" xfId="247"/>
    <cellStyle name="Normal 2 3 21" xfId="248"/>
    <cellStyle name="Normal 2 3 22" xfId="249"/>
    <cellStyle name="Normal 2 3 23" xfId="250"/>
    <cellStyle name="Normal 2 3 24" xfId="251"/>
    <cellStyle name="Normal 2 3 25" xfId="252"/>
    <cellStyle name="Normal 2 3 26" xfId="253"/>
    <cellStyle name="Normal 2 3 27" xfId="254"/>
    <cellStyle name="Normal 2 3 28" xfId="255"/>
    <cellStyle name="Normal 2 3 3" xfId="256"/>
    <cellStyle name="Normal 2 3 4" xfId="257"/>
    <cellStyle name="Normal 2 3 5" xfId="258"/>
    <cellStyle name="Normal 2 3 6" xfId="259"/>
    <cellStyle name="Normal 2 3 7" xfId="260"/>
    <cellStyle name="Normal 2 3 8" xfId="261"/>
    <cellStyle name="Normal 2 3 9" xfId="262"/>
    <cellStyle name="Normal 2 3_Machines" xfId="263"/>
    <cellStyle name="Normal 2 30" xfId="264"/>
    <cellStyle name="Normal 2 30 2" xfId="265"/>
    <cellStyle name="Normal 2 30 3" xfId="266"/>
    <cellStyle name="Normal 2 31" xfId="267"/>
    <cellStyle name="Normal 2 31 2" xfId="268"/>
    <cellStyle name="Normal 2 31 3" xfId="269"/>
    <cellStyle name="Normal 2 32" xfId="270"/>
    <cellStyle name="Normal 2 32 2" xfId="271"/>
    <cellStyle name="Normal 2 32 3" xfId="272"/>
    <cellStyle name="Normal 2 33" xfId="273"/>
    <cellStyle name="Normal 2 33 2" xfId="274"/>
    <cellStyle name="Normal 2 33 3" xfId="275"/>
    <cellStyle name="Normal 2 34" xfId="276"/>
    <cellStyle name="Normal 2 34 2" xfId="277"/>
    <cellStyle name="Normal 2 34 3" xfId="278"/>
    <cellStyle name="Normal 2 35" xfId="279"/>
    <cellStyle name="Normal 2 35 2" xfId="280"/>
    <cellStyle name="Normal 2 35 3" xfId="281"/>
    <cellStyle name="Normal 2 36" xfId="282"/>
    <cellStyle name="Normal 2 36 2" xfId="283"/>
    <cellStyle name="Normal 2 37" xfId="284"/>
    <cellStyle name="Normal 2 37 2" xfId="285"/>
    <cellStyle name="Normal 2 38" xfId="286"/>
    <cellStyle name="Normal 2 38 2" xfId="287"/>
    <cellStyle name="Normal 2 39" xfId="288"/>
    <cellStyle name="Normal 2 39 2" xfId="289"/>
    <cellStyle name="Normal 2 4" xfId="290"/>
    <cellStyle name="Normal 2 4 10" xfId="291"/>
    <cellStyle name="Normal 2 4 11" xfId="292"/>
    <cellStyle name="Normal 2 4 12" xfId="293"/>
    <cellStyle name="Normal 2 4 13" xfId="294"/>
    <cellStyle name="Normal 2 4 14" xfId="295"/>
    <cellStyle name="Normal 2 4 15" xfId="296"/>
    <cellStyle name="Normal 2 4 16" xfId="297"/>
    <cellStyle name="Normal 2 4 17" xfId="298"/>
    <cellStyle name="Normal 2 4 18" xfId="299"/>
    <cellStyle name="Normal 2 4 19" xfId="300"/>
    <cellStyle name="Normal 2 4 2" xfId="301"/>
    <cellStyle name="Normal 2 4 20" xfId="302"/>
    <cellStyle name="Normal 2 4 21" xfId="303"/>
    <cellStyle name="Normal 2 4 22" xfId="304"/>
    <cellStyle name="Normal 2 4 23" xfId="305"/>
    <cellStyle name="Normal 2 4 24" xfId="306"/>
    <cellStyle name="Normal 2 4 25" xfId="307"/>
    <cellStyle name="Normal 2 4 26" xfId="308"/>
    <cellStyle name="Normal 2 4 27" xfId="309"/>
    <cellStyle name="Normal 2 4 28" xfId="310"/>
    <cellStyle name="Normal 2 4 3" xfId="311"/>
    <cellStyle name="Normal 2 4 4" xfId="312"/>
    <cellStyle name="Normal 2 4 5" xfId="313"/>
    <cellStyle name="Normal 2 4 6" xfId="314"/>
    <cellStyle name="Normal 2 4 7" xfId="315"/>
    <cellStyle name="Normal 2 4 8" xfId="316"/>
    <cellStyle name="Normal 2 4 9" xfId="317"/>
    <cellStyle name="Normal 2 4_Machines" xfId="318"/>
    <cellStyle name="Normal 2 40" xfId="319"/>
    <cellStyle name="Normal 2 40 2" xfId="320"/>
    <cellStyle name="Normal 2 41" xfId="321"/>
    <cellStyle name="Normal 2 42" xfId="322"/>
    <cellStyle name="Normal 2 43" xfId="557"/>
    <cellStyle name="Normal 2 5" xfId="323"/>
    <cellStyle name="Normal 2 5 10" xfId="324"/>
    <cellStyle name="Normal 2 5 11" xfId="325"/>
    <cellStyle name="Normal 2 5 12" xfId="326"/>
    <cellStyle name="Normal 2 5 13" xfId="327"/>
    <cellStyle name="Normal 2 5 14" xfId="328"/>
    <cellStyle name="Normal 2 5 15" xfId="329"/>
    <cellStyle name="Normal 2 5 16" xfId="330"/>
    <cellStyle name="Normal 2 5 17" xfId="331"/>
    <cellStyle name="Normal 2 5 18" xfId="332"/>
    <cellStyle name="Normal 2 5 19" xfId="333"/>
    <cellStyle name="Normal 2 5 2" xfId="334"/>
    <cellStyle name="Normal 2 5 20" xfId="335"/>
    <cellStyle name="Normal 2 5 21" xfId="336"/>
    <cellStyle name="Normal 2 5 22" xfId="337"/>
    <cellStyle name="Normal 2 5 23" xfId="338"/>
    <cellStyle name="Normal 2 5 24" xfId="339"/>
    <cellStyle name="Normal 2 5 25" xfId="340"/>
    <cellStyle name="Normal 2 5 26" xfId="341"/>
    <cellStyle name="Normal 2 5 27" xfId="342"/>
    <cellStyle name="Normal 2 5 28" xfId="343"/>
    <cellStyle name="Normal 2 5 3" xfId="344"/>
    <cellStyle name="Normal 2 5 4" xfId="345"/>
    <cellStyle name="Normal 2 5 5" xfId="346"/>
    <cellStyle name="Normal 2 5 6" xfId="347"/>
    <cellStyle name="Normal 2 5 7" xfId="348"/>
    <cellStyle name="Normal 2 5 8" xfId="349"/>
    <cellStyle name="Normal 2 5 9" xfId="350"/>
    <cellStyle name="Normal 2 5_Machines" xfId="351"/>
    <cellStyle name="Normal 2 6" xfId="352"/>
    <cellStyle name="Normal 2 6 10" xfId="353"/>
    <cellStyle name="Normal 2 6 11" xfId="354"/>
    <cellStyle name="Normal 2 6 12" xfId="355"/>
    <cellStyle name="Normal 2 6 13" xfId="356"/>
    <cellStyle name="Normal 2 6 14" xfId="357"/>
    <cellStyle name="Normal 2 6 15" xfId="358"/>
    <cellStyle name="Normal 2 6 16" xfId="359"/>
    <cellStyle name="Normal 2 6 17" xfId="360"/>
    <cellStyle name="Normal 2 6 18" xfId="361"/>
    <cellStyle name="Normal 2 6 19" xfId="362"/>
    <cellStyle name="Normal 2 6 2" xfId="363"/>
    <cellStyle name="Normal 2 6 20" xfId="364"/>
    <cellStyle name="Normal 2 6 21" xfId="365"/>
    <cellStyle name="Normal 2 6 22" xfId="366"/>
    <cellStyle name="Normal 2 6 23" xfId="367"/>
    <cellStyle name="Normal 2 6 24" xfId="368"/>
    <cellStyle name="Normal 2 6 25" xfId="369"/>
    <cellStyle name="Normal 2 6 26" xfId="370"/>
    <cellStyle name="Normal 2 6 27" xfId="371"/>
    <cellStyle name="Normal 2 6 28" xfId="372"/>
    <cellStyle name="Normal 2 6 3" xfId="373"/>
    <cellStyle name="Normal 2 6 4" xfId="374"/>
    <cellStyle name="Normal 2 6 5" xfId="375"/>
    <cellStyle name="Normal 2 6 6" xfId="376"/>
    <cellStyle name="Normal 2 6 7" xfId="377"/>
    <cellStyle name="Normal 2 6 8" xfId="378"/>
    <cellStyle name="Normal 2 6 9" xfId="379"/>
    <cellStyle name="Normal 2 6_Machines" xfId="380"/>
    <cellStyle name="Normal 2 7" xfId="381"/>
    <cellStyle name="Normal 2 7 10" xfId="382"/>
    <cellStyle name="Normal 2 7 11" xfId="383"/>
    <cellStyle name="Normal 2 7 12" xfId="384"/>
    <cellStyle name="Normal 2 7 13" xfId="385"/>
    <cellStyle name="Normal 2 7 14" xfId="386"/>
    <cellStyle name="Normal 2 7 15" xfId="387"/>
    <cellStyle name="Normal 2 7 16" xfId="388"/>
    <cellStyle name="Normal 2 7 17" xfId="389"/>
    <cellStyle name="Normal 2 7 18" xfId="390"/>
    <cellStyle name="Normal 2 7 19" xfId="391"/>
    <cellStyle name="Normal 2 7 2" xfId="392"/>
    <cellStyle name="Normal 2 7 20" xfId="393"/>
    <cellStyle name="Normal 2 7 21" xfId="394"/>
    <cellStyle name="Normal 2 7 22" xfId="395"/>
    <cellStyle name="Normal 2 7 23" xfId="396"/>
    <cellStyle name="Normal 2 7 24" xfId="397"/>
    <cellStyle name="Normal 2 7 25" xfId="398"/>
    <cellStyle name="Normal 2 7 26" xfId="399"/>
    <cellStyle name="Normal 2 7 27" xfId="400"/>
    <cellStyle name="Normal 2 7 28" xfId="401"/>
    <cellStyle name="Normal 2 7 3" xfId="402"/>
    <cellStyle name="Normal 2 7 4" xfId="403"/>
    <cellStyle name="Normal 2 7 5" xfId="404"/>
    <cellStyle name="Normal 2 7 6" xfId="405"/>
    <cellStyle name="Normal 2 7 7" xfId="406"/>
    <cellStyle name="Normal 2 7 8" xfId="407"/>
    <cellStyle name="Normal 2 7 9" xfId="408"/>
    <cellStyle name="Normal 2 7_Machines" xfId="409"/>
    <cellStyle name="Normal 2 8" xfId="410"/>
    <cellStyle name="Normal 2 8 10" xfId="411"/>
    <cellStyle name="Normal 2 8 11" xfId="412"/>
    <cellStyle name="Normal 2 8 12" xfId="413"/>
    <cellStyle name="Normal 2 8 13" xfId="414"/>
    <cellStyle name="Normal 2 8 14" xfId="415"/>
    <cellStyle name="Normal 2 8 15" xfId="416"/>
    <cellStyle name="Normal 2 8 16" xfId="417"/>
    <cellStyle name="Normal 2 8 17" xfId="418"/>
    <cellStyle name="Normal 2 8 18" xfId="419"/>
    <cellStyle name="Normal 2 8 19" xfId="420"/>
    <cellStyle name="Normal 2 8 2" xfId="421"/>
    <cellStyle name="Normal 2 8 20" xfId="422"/>
    <cellStyle name="Normal 2 8 21" xfId="423"/>
    <cellStyle name="Normal 2 8 22" xfId="424"/>
    <cellStyle name="Normal 2 8 23" xfId="425"/>
    <cellStyle name="Normal 2 8 24" xfId="426"/>
    <cellStyle name="Normal 2 8 25" xfId="427"/>
    <cellStyle name="Normal 2 8 26" xfId="428"/>
    <cellStyle name="Normal 2 8 27" xfId="429"/>
    <cellStyle name="Normal 2 8 28" xfId="430"/>
    <cellStyle name="Normal 2 8 3" xfId="431"/>
    <cellStyle name="Normal 2 8 4" xfId="432"/>
    <cellStyle name="Normal 2 8 5" xfId="433"/>
    <cellStyle name="Normal 2 8 6" xfId="434"/>
    <cellStyle name="Normal 2 8 7" xfId="435"/>
    <cellStyle name="Normal 2 8 8" xfId="436"/>
    <cellStyle name="Normal 2 8 9" xfId="437"/>
    <cellStyle name="Normal 2 8_Machines" xfId="438"/>
    <cellStyle name="Normal 2 9" xfId="439"/>
    <cellStyle name="Normal 2 9 10" xfId="440"/>
    <cellStyle name="Normal 2 9 11" xfId="441"/>
    <cellStyle name="Normal 2 9 12" xfId="442"/>
    <cellStyle name="Normal 2 9 13" xfId="443"/>
    <cellStyle name="Normal 2 9 14" xfId="444"/>
    <cellStyle name="Normal 2 9 15" xfId="445"/>
    <cellStyle name="Normal 2 9 16" xfId="446"/>
    <cellStyle name="Normal 2 9 17" xfId="447"/>
    <cellStyle name="Normal 2 9 18" xfId="448"/>
    <cellStyle name="Normal 2 9 19" xfId="449"/>
    <cellStyle name="Normal 2 9 2" xfId="450"/>
    <cellStyle name="Normal 2 9 20" xfId="451"/>
    <cellStyle name="Normal 2 9 21" xfId="452"/>
    <cellStyle name="Normal 2 9 22" xfId="453"/>
    <cellStyle name="Normal 2 9 23" xfId="454"/>
    <cellStyle name="Normal 2 9 24" xfId="455"/>
    <cellStyle name="Normal 2 9 25" xfId="456"/>
    <cellStyle name="Normal 2 9 26" xfId="457"/>
    <cellStyle name="Normal 2 9 27" xfId="458"/>
    <cellStyle name="Normal 2 9 28" xfId="459"/>
    <cellStyle name="Normal 2 9 3" xfId="460"/>
    <cellStyle name="Normal 2 9 4" xfId="461"/>
    <cellStyle name="Normal 2 9 5" xfId="462"/>
    <cellStyle name="Normal 2 9 6" xfId="463"/>
    <cellStyle name="Normal 2 9 7" xfId="464"/>
    <cellStyle name="Normal 2 9 8" xfId="465"/>
    <cellStyle name="Normal 2 9 9" xfId="466"/>
    <cellStyle name="Normal 2 9_Machines" xfId="467"/>
    <cellStyle name="Normal 3" xfId="468"/>
    <cellStyle name="Normal 3 10" xfId="469"/>
    <cellStyle name="Normal 3 10 2" xfId="470"/>
    <cellStyle name="Normal 3 10 3" xfId="471"/>
    <cellStyle name="Normal 3 11" xfId="472"/>
    <cellStyle name="Normal 3 11 2" xfId="473"/>
    <cellStyle name="Normal 3 11 3" xfId="474"/>
    <cellStyle name="Normal 3 12" xfId="475"/>
    <cellStyle name="Normal 3 12 2" xfId="476"/>
    <cellStyle name="Normal 3 12 3" xfId="477"/>
    <cellStyle name="Normal 3 13" xfId="478"/>
    <cellStyle name="Normal 3 13 2" xfId="479"/>
    <cellStyle name="Normal 3 13 3" xfId="480"/>
    <cellStyle name="Normal 3 14" xfId="481"/>
    <cellStyle name="Normal 3 14 2" xfId="482"/>
    <cellStyle name="Normal 3 14 3" xfId="483"/>
    <cellStyle name="Normal 3 15" xfId="484"/>
    <cellStyle name="Normal 3 15 2" xfId="485"/>
    <cellStyle name="Normal 3 16" xfId="486"/>
    <cellStyle name="Normal 3 16 2" xfId="487"/>
    <cellStyle name="Normal 3 17" xfId="488"/>
    <cellStyle name="Normal 3 17 2" xfId="489"/>
    <cellStyle name="Normal 3 18" xfId="490"/>
    <cellStyle name="Normal 3 18 2" xfId="491"/>
    <cellStyle name="Normal 3 19" xfId="492"/>
    <cellStyle name="Normal 3 19 2" xfId="493"/>
    <cellStyle name="Normal 3 2" xfId="494"/>
    <cellStyle name="Normal 3 2 2" xfId="495"/>
    <cellStyle name="Normal 3 2 3" xfId="496"/>
    <cellStyle name="Normal 3 20" xfId="497"/>
    <cellStyle name="Normal 3 21" xfId="498"/>
    <cellStyle name="Normal 3 22" xfId="571"/>
    <cellStyle name="Normal 3 3" xfId="499"/>
    <cellStyle name="Normal 3 3 2" xfId="500"/>
    <cellStyle name="Normal 3 3 3" xfId="501"/>
    <cellStyle name="Normal 3 4" xfId="502"/>
    <cellStyle name="Normal 3 4 2" xfId="503"/>
    <cellStyle name="Normal 3 4 3" xfId="504"/>
    <cellStyle name="Normal 3 5" xfId="505"/>
    <cellStyle name="Normal 3 5 2" xfId="506"/>
    <cellStyle name="Normal 3 5 3" xfId="507"/>
    <cellStyle name="Normal 3 6" xfId="508"/>
    <cellStyle name="Normal 3 6 2" xfId="509"/>
    <cellStyle name="Normal 3 6 3" xfId="510"/>
    <cellStyle name="Normal 3 7" xfId="511"/>
    <cellStyle name="Normal 3 7 2" xfId="512"/>
    <cellStyle name="Normal 3 7 3" xfId="513"/>
    <cellStyle name="Normal 3 8" xfId="514"/>
    <cellStyle name="Normal 3 8 2" xfId="515"/>
    <cellStyle name="Normal 3 8 3" xfId="516"/>
    <cellStyle name="Normal 3 9" xfId="517"/>
    <cellStyle name="Normal 3 9 2" xfId="518"/>
    <cellStyle name="Normal 3 9 3" xfId="519"/>
    <cellStyle name="Normal 4" xfId="520"/>
    <cellStyle name="Normal 4 10" xfId="521"/>
    <cellStyle name="Normal 4 10 2" xfId="522"/>
    <cellStyle name="Normal 4 11" xfId="523"/>
    <cellStyle name="Normal 4 11 2" xfId="524"/>
    <cellStyle name="Normal 4 12" xfId="525"/>
    <cellStyle name="Normal 4 12 2" xfId="526"/>
    <cellStyle name="Normal 4 13" xfId="527"/>
    <cellStyle name="Normal 4 13 2" xfId="528"/>
    <cellStyle name="Normal 4 14" xfId="529"/>
    <cellStyle name="Normal 4 15" xfId="530"/>
    <cellStyle name="Normal 4 16" xfId="572"/>
    <cellStyle name="Normal 4 2" xfId="531"/>
    <cellStyle name="Normal 4 3" xfId="532"/>
    <cellStyle name="Normal 4 4" xfId="533"/>
    <cellStyle name="Normal 4 5" xfId="534"/>
    <cellStyle name="Normal 4 6" xfId="535"/>
    <cellStyle name="Normal 4 7" xfId="536"/>
    <cellStyle name="Normal 4 8" xfId="537"/>
    <cellStyle name="Normal 4 9" xfId="538"/>
    <cellStyle name="Normal 4 9 2" xfId="539"/>
    <cellStyle name="Normal 5" xfId="540"/>
    <cellStyle name="Normal 5 2" xfId="541"/>
    <cellStyle name="Normal 5 2 2" xfId="542"/>
    <cellStyle name="Normal 5 3" xfId="543"/>
    <cellStyle name="Normal 5 3 2" xfId="544"/>
    <cellStyle name="Normal 5 4" xfId="545"/>
    <cellStyle name="Normal 5 4 2" xfId="546"/>
    <cellStyle name="Normal 5 5" xfId="547"/>
    <cellStyle name="Normal 5 5 2" xfId="548"/>
    <cellStyle name="Normal 5 6" xfId="549"/>
    <cellStyle name="Normal 5 6 2" xfId="550"/>
    <cellStyle name="Normal 5 7" xfId="551"/>
    <cellStyle name="Normal 5 8" xfId="552"/>
    <cellStyle name="Normal 5 9" xfId="573"/>
    <cellStyle name="Normal 6" xfId="553"/>
    <cellStyle name="Normal 6 2" xfId="574"/>
    <cellStyle name="Normal 7" xfId="554"/>
    <cellStyle name="Normal 8" xfId="558"/>
    <cellStyle name="Normal 9" xfId="570"/>
    <cellStyle name="Normal_Pulp and Paper Demand Projections - DRAFT" xfId="1"/>
    <cellStyle name="Percent 2" xfId="555"/>
    <cellStyle name="Percent 4" xfId="5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17260846161219"/>
          <c:y val="0.91197677381588305"/>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032974033585607"/>
          <c:y val="7.3069946094625124E-2"/>
          <c:w val="0.64840404658155593"/>
          <c:h val="0.7709738144892776"/>
        </c:manualLayout>
      </c:layout>
      <c:pieChart>
        <c:varyColors val="1"/>
        <c:ser>
          <c:idx val="0"/>
          <c:order val="0"/>
          <c:tx>
            <c:strRef>
              <c:f>'Fig 1 - Fuel used'!$D$13</c:f>
              <c:strCache>
                <c:ptCount val="1"/>
                <c:pt idx="0">
                  <c:v>1990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EAE7-4A1C-8CBA-F78A6009E73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AE7-4A1C-8CBA-F78A6009E73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EAE7-4A1C-8CBA-F78A6009E73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EAE7-4A1C-8CBA-F78A6009E73E}"/>
              </c:ext>
            </c:extLst>
          </c:dPt>
          <c:dLbls>
            <c:dLbl>
              <c:idx val="0"/>
              <c:layout>
                <c:manualLayout>
                  <c:x val="0"/>
                  <c:y val="1.53920130601836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AE7-4A1C-8CBA-F78A6009E73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EAE7-4A1C-8CBA-F78A6009E73E}"/>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EAE7-4A1C-8CBA-F78A6009E73E}"/>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EAE7-4A1C-8CBA-F78A6009E73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1 - Fuel used'!$C$14:$C$17</c:f>
              <c:strCache>
                <c:ptCount val="4"/>
                <c:pt idx="0">
                  <c:v>Residual Oil</c:v>
                </c:pt>
                <c:pt idx="1">
                  <c:v>Wood</c:v>
                </c:pt>
                <c:pt idx="2">
                  <c:v>Natural Gas</c:v>
                </c:pt>
                <c:pt idx="3">
                  <c:v>Coal</c:v>
                </c:pt>
              </c:strCache>
            </c:strRef>
          </c:cat>
          <c:val>
            <c:numRef>
              <c:f>'Fig 1 - Fuel used'!$D$14:$D$17</c:f>
              <c:numCache>
                <c:formatCode>General</c:formatCode>
                <c:ptCount val="4"/>
                <c:pt idx="0">
                  <c:v>12</c:v>
                </c:pt>
                <c:pt idx="1">
                  <c:v>33</c:v>
                </c:pt>
                <c:pt idx="2">
                  <c:v>27</c:v>
                </c:pt>
                <c:pt idx="3">
                  <c:v>28</c:v>
                </c:pt>
              </c:numCache>
            </c:numRef>
          </c:val>
          <c:extLst>
            <c:ext xmlns:c16="http://schemas.microsoft.com/office/drawing/2014/chart" uri="{C3380CC4-5D6E-409C-BE32-E72D297353CC}">
              <c16:uniqueId val="{00000008-EAE7-4A1C-8CBA-F78A6009E73E}"/>
            </c:ext>
          </c:extLst>
        </c:ser>
        <c:ser>
          <c:idx val="1"/>
          <c:order val="1"/>
          <c:tx>
            <c:strRef>
              <c:f>'Fig 1 - Fuel used'!$E$13</c:f>
              <c:strCache>
                <c:ptCount val="1"/>
                <c:pt idx="0">
                  <c:v>2010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EAE7-4A1C-8CBA-F78A6009E73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EAE7-4A1C-8CBA-F78A6009E73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EAE7-4A1C-8CBA-F78A6009E73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EAE7-4A1C-8CBA-F78A6009E73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A-EAE7-4A1C-8CBA-F78A6009E73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C-EAE7-4A1C-8CBA-F78A6009E73E}"/>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E-EAE7-4A1C-8CBA-F78A6009E73E}"/>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10-EAE7-4A1C-8CBA-F78A6009E73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1 - Fuel used'!$C$14:$C$17</c:f>
              <c:strCache>
                <c:ptCount val="4"/>
                <c:pt idx="0">
                  <c:v>Residual Oil</c:v>
                </c:pt>
                <c:pt idx="1">
                  <c:v>Wood</c:v>
                </c:pt>
                <c:pt idx="2">
                  <c:v>Natural Gas</c:v>
                </c:pt>
                <c:pt idx="3">
                  <c:v>Coal</c:v>
                </c:pt>
              </c:strCache>
            </c:strRef>
          </c:cat>
          <c:val>
            <c:numRef>
              <c:f>'Fig 1 - Fuel used'!$E$14:$E$17</c:f>
              <c:numCache>
                <c:formatCode>General</c:formatCode>
                <c:ptCount val="4"/>
                <c:pt idx="0">
                  <c:v>1</c:v>
                </c:pt>
                <c:pt idx="1">
                  <c:v>44</c:v>
                </c:pt>
                <c:pt idx="2">
                  <c:v>27</c:v>
                </c:pt>
                <c:pt idx="3">
                  <c:v>28</c:v>
                </c:pt>
              </c:numCache>
            </c:numRef>
          </c:val>
          <c:extLst>
            <c:ext xmlns:c16="http://schemas.microsoft.com/office/drawing/2014/chart" uri="{C3380CC4-5D6E-409C-BE32-E72D297353CC}">
              <c16:uniqueId val="{00000011-EAE7-4A1C-8CBA-F78A6009E73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265109700179003"/>
          <c:y val="0.9058075718429851"/>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310862600586235"/>
          <c:y val="8.4937598146574575E-2"/>
          <c:w val="0.61301431179962962"/>
          <c:h val="0.77995522610142454"/>
        </c:manualLayout>
      </c:layout>
      <c:pieChart>
        <c:varyColors val="1"/>
        <c:ser>
          <c:idx val="0"/>
          <c:order val="0"/>
          <c:tx>
            <c:strRef>
              <c:f>'Fig 1 - Fuel used'!$E$19</c:f>
              <c:strCache>
                <c:ptCount val="1"/>
                <c:pt idx="0">
                  <c:v>2010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835-44CA-8575-6528C9892A5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835-44CA-8575-6528C9892A5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835-44CA-8575-6528C9892A5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8835-44CA-8575-6528C9892A5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8835-44CA-8575-6528C9892A5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8835-44CA-8575-6528C9892A5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8835-44CA-8575-6528C9892A5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8835-44CA-8575-6528C9892A58}"/>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1 - Fuel used'!$C$20:$D$23</c:f>
              <c:strCache>
                <c:ptCount val="4"/>
                <c:pt idx="0">
                  <c:v>Residual Oil</c:v>
                </c:pt>
                <c:pt idx="1">
                  <c:v>Wood</c:v>
                </c:pt>
                <c:pt idx="2">
                  <c:v>Natural Gas</c:v>
                </c:pt>
                <c:pt idx="3">
                  <c:v>Coal</c:v>
                </c:pt>
              </c:strCache>
            </c:strRef>
          </c:cat>
          <c:val>
            <c:numRef>
              <c:f>'Fig 1 - Fuel used'!$E$20:$E$23</c:f>
              <c:numCache>
                <c:formatCode>General</c:formatCode>
                <c:ptCount val="4"/>
                <c:pt idx="0">
                  <c:v>1</c:v>
                </c:pt>
                <c:pt idx="1">
                  <c:v>44</c:v>
                </c:pt>
                <c:pt idx="2">
                  <c:v>27</c:v>
                </c:pt>
                <c:pt idx="3">
                  <c:v>28</c:v>
                </c:pt>
              </c:numCache>
            </c:numRef>
          </c:val>
          <c:extLst>
            <c:ext xmlns:c16="http://schemas.microsoft.com/office/drawing/2014/chart" uri="{C3380CC4-5D6E-409C-BE32-E72D297353CC}">
              <c16:uniqueId val="{00000008-8835-44CA-8575-6528C9892A58}"/>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78023291433592"/>
          <c:y val="4.4058838439587578E-2"/>
          <c:w val="0.8306641635756089"/>
          <c:h val="0.84078985453921073"/>
        </c:manualLayout>
      </c:layout>
      <c:barChart>
        <c:barDir val="col"/>
        <c:grouping val="clustered"/>
        <c:varyColors val="0"/>
        <c:ser>
          <c:idx val="0"/>
          <c:order val="0"/>
          <c:tx>
            <c:strRef>
              <c:f>'Fig3 - Fuel switching'!$F$24</c:f>
              <c:strCache>
                <c:ptCount val="1"/>
                <c:pt idx="0">
                  <c:v>Basecase</c:v>
                </c:pt>
              </c:strCache>
            </c:strRef>
          </c:tx>
          <c:spPr>
            <a:solidFill>
              <a:schemeClr val="accent1"/>
            </a:solidFill>
            <a:ln>
              <a:noFill/>
            </a:ln>
            <a:effectLst/>
          </c:spPr>
          <c:invertIfNegative val="0"/>
          <c:cat>
            <c:strRef>
              <c:f>'Fig3 - Fuel switching'!$E$25:$E$27</c:f>
              <c:strCache>
                <c:ptCount val="3"/>
                <c:pt idx="0">
                  <c:v>NOx</c:v>
                </c:pt>
                <c:pt idx="1">
                  <c:v>SOx</c:v>
                </c:pt>
                <c:pt idx="2">
                  <c:v>PM</c:v>
                </c:pt>
              </c:strCache>
            </c:strRef>
          </c:cat>
          <c:val>
            <c:numRef>
              <c:f>'Fig3 - Fuel switching'!$F$25:$F$27</c:f>
              <c:numCache>
                <c:formatCode>#,##0</c:formatCode>
                <c:ptCount val="3"/>
                <c:pt idx="0">
                  <c:v>128241.16921828505</c:v>
                </c:pt>
                <c:pt idx="1">
                  <c:v>172370.01046478428</c:v>
                </c:pt>
                <c:pt idx="2">
                  <c:v>12429.59520870616</c:v>
                </c:pt>
              </c:numCache>
            </c:numRef>
          </c:val>
          <c:extLst>
            <c:ext xmlns:c16="http://schemas.microsoft.com/office/drawing/2014/chart" uri="{C3380CC4-5D6E-409C-BE32-E72D297353CC}">
              <c16:uniqueId val="{00000000-E21E-4623-9A24-7EB07BD25E98}"/>
            </c:ext>
          </c:extLst>
        </c:ser>
        <c:ser>
          <c:idx val="1"/>
          <c:order val="1"/>
          <c:tx>
            <c:strRef>
              <c:f>'Fig3 - Fuel switching'!$G$24</c:f>
              <c:strCache>
                <c:ptCount val="1"/>
                <c:pt idx="0">
                  <c:v>Coal-Natural gas switch</c:v>
                </c:pt>
              </c:strCache>
            </c:strRef>
          </c:tx>
          <c:spPr>
            <a:solidFill>
              <a:schemeClr val="accent2"/>
            </a:solidFill>
            <a:ln>
              <a:noFill/>
            </a:ln>
            <a:effectLst/>
          </c:spPr>
          <c:invertIfNegative val="0"/>
          <c:cat>
            <c:strRef>
              <c:f>'Fig3 - Fuel switching'!$E$25:$E$27</c:f>
              <c:strCache>
                <c:ptCount val="3"/>
                <c:pt idx="0">
                  <c:v>NOx</c:v>
                </c:pt>
                <c:pt idx="1">
                  <c:v>SOx</c:v>
                </c:pt>
                <c:pt idx="2">
                  <c:v>PM</c:v>
                </c:pt>
              </c:strCache>
            </c:strRef>
          </c:cat>
          <c:val>
            <c:numRef>
              <c:f>'Fig3 - Fuel switching'!$G$25:$G$27</c:f>
              <c:numCache>
                <c:formatCode>#,##0</c:formatCode>
                <c:ptCount val="3"/>
                <c:pt idx="0">
                  <c:v>107349.83863701006</c:v>
                </c:pt>
                <c:pt idx="1">
                  <c:v>89522.504869094832</c:v>
                </c:pt>
                <c:pt idx="2">
                  <c:v>11116.093876867502</c:v>
                </c:pt>
              </c:numCache>
            </c:numRef>
          </c:val>
          <c:extLst>
            <c:ext xmlns:c16="http://schemas.microsoft.com/office/drawing/2014/chart" uri="{C3380CC4-5D6E-409C-BE32-E72D297353CC}">
              <c16:uniqueId val="{00000001-E21E-4623-9A24-7EB07BD25E98}"/>
            </c:ext>
          </c:extLst>
        </c:ser>
        <c:ser>
          <c:idx val="2"/>
          <c:order val="2"/>
          <c:tx>
            <c:strRef>
              <c:f>'Fig3 - Fuel switching'!$H$24</c:f>
              <c:strCache>
                <c:ptCount val="1"/>
                <c:pt idx="0">
                  <c:v>Coal-oil switch</c:v>
                </c:pt>
              </c:strCache>
            </c:strRef>
          </c:tx>
          <c:spPr>
            <a:solidFill>
              <a:schemeClr val="accent3"/>
            </a:solidFill>
            <a:ln>
              <a:noFill/>
            </a:ln>
            <a:effectLst/>
          </c:spPr>
          <c:invertIfNegative val="0"/>
          <c:cat>
            <c:strRef>
              <c:f>'Fig3 - Fuel switching'!$E$25:$E$27</c:f>
              <c:strCache>
                <c:ptCount val="3"/>
                <c:pt idx="0">
                  <c:v>NOx</c:v>
                </c:pt>
                <c:pt idx="1">
                  <c:v>SOx</c:v>
                </c:pt>
                <c:pt idx="2">
                  <c:v>PM</c:v>
                </c:pt>
              </c:strCache>
            </c:strRef>
          </c:cat>
          <c:val>
            <c:numRef>
              <c:f>'Fig3 - Fuel switching'!$H$25:$H$27</c:f>
              <c:numCache>
                <c:formatCode>#,##0</c:formatCode>
                <c:ptCount val="3"/>
                <c:pt idx="0">
                  <c:v>109697.17915176006</c:v>
                </c:pt>
                <c:pt idx="1">
                  <c:v>136347.72292543077</c:v>
                </c:pt>
                <c:pt idx="2">
                  <c:v>13921.124478800693</c:v>
                </c:pt>
              </c:numCache>
            </c:numRef>
          </c:val>
          <c:extLst>
            <c:ext xmlns:c16="http://schemas.microsoft.com/office/drawing/2014/chart" uri="{C3380CC4-5D6E-409C-BE32-E72D297353CC}">
              <c16:uniqueId val="{00000002-E21E-4623-9A24-7EB07BD25E98}"/>
            </c:ext>
          </c:extLst>
        </c:ser>
        <c:ser>
          <c:idx val="3"/>
          <c:order val="3"/>
          <c:tx>
            <c:strRef>
              <c:f>'Fig3 - Fuel switching'!$I$24</c:f>
              <c:strCache>
                <c:ptCount val="1"/>
                <c:pt idx="0">
                  <c:v>Coal-Biomass switch</c:v>
                </c:pt>
              </c:strCache>
            </c:strRef>
          </c:tx>
          <c:spPr>
            <a:solidFill>
              <a:schemeClr val="accent4"/>
            </a:solidFill>
            <a:ln>
              <a:noFill/>
            </a:ln>
            <a:effectLst/>
          </c:spPr>
          <c:invertIfNegative val="0"/>
          <c:cat>
            <c:strRef>
              <c:f>'Fig3 - Fuel switching'!$E$25:$E$27</c:f>
              <c:strCache>
                <c:ptCount val="3"/>
                <c:pt idx="0">
                  <c:v>NOx</c:v>
                </c:pt>
                <c:pt idx="1">
                  <c:v>SOx</c:v>
                </c:pt>
                <c:pt idx="2">
                  <c:v>PM</c:v>
                </c:pt>
              </c:strCache>
            </c:strRef>
          </c:cat>
          <c:val>
            <c:numRef>
              <c:f>'Fig3 - Fuel switching'!$I$25:$I$27</c:f>
              <c:numCache>
                <c:formatCode>General</c:formatCode>
                <c:ptCount val="3"/>
                <c:pt idx="0">
                  <c:v>108758</c:v>
                </c:pt>
                <c:pt idx="1">
                  <c:v>90668</c:v>
                </c:pt>
                <c:pt idx="2">
                  <c:v>13844</c:v>
                </c:pt>
              </c:numCache>
            </c:numRef>
          </c:val>
          <c:extLst>
            <c:ext xmlns:c16="http://schemas.microsoft.com/office/drawing/2014/chart" uri="{C3380CC4-5D6E-409C-BE32-E72D297353CC}">
              <c16:uniqueId val="{00000003-E21E-4623-9A24-7EB07BD25E98}"/>
            </c:ext>
          </c:extLst>
        </c:ser>
        <c:dLbls>
          <c:showLegendKey val="0"/>
          <c:showVal val="0"/>
          <c:showCatName val="0"/>
          <c:showSerName val="0"/>
          <c:showPercent val="0"/>
          <c:showBubbleSize val="0"/>
        </c:dLbls>
        <c:gapWidth val="199"/>
        <c:axId val="157146736"/>
        <c:axId val="157150480"/>
      </c:barChart>
      <c:catAx>
        <c:axId val="157146736"/>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Pollutants</a:t>
                </a:r>
              </a:p>
            </c:rich>
          </c:tx>
          <c:layout>
            <c:manualLayout>
              <c:xMode val="edge"/>
              <c:yMode val="edge"/>
              <c:x val="0.37216269395978058"/>
              <c:y val="0.94375694317280112"/>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57150480"/>
        <c:crosses val="autoZero"/>
        <c:auto val="1"/>
        <c:lblAlgn val="ctr"/>
        <c:lblOffset val="100"/>
        <c:noMultiLvlLbl val="0"/>
      </c:catAx>
      <c:valAx>
        <c:axId val="1571504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Emissions</a:t>
                </a:r>
                <a:r>
                  <a:rPr lang="en-US" baseline="0"/>
                  <a:t> (metric tons/year)</a:t>
                </a:r>
                <a:endParaRPr lang="en-US"/>
              </a:p>
            </c:rich>
          </c:tx>
          <c:layout>
            <c:manualLayout>
              <c:xMode val="edge"/>
              <c:yMode val="edge"/>
              <c:x val="9.4234729459219888E-3"/>
              <c:y val="0.2311170115363487"/>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57146736"/>
        <c:crosses val="autoZero"/>
        <c:crossBetween val="between"/>
      </c:valAx>
      <c:spPr>
        <a:noFill/>
        <a:ln>
          <a:noFill/>
        </a:ln>
        <a:effectLst/>
      </c:spPr>
    </c:plotArea>
    <c:legend>
      <c:legendPos val="t"/>
      <c:layout>
        <c:manualLayout>
          <c:xMode val="edge"/>
          <c:yMode val="edge"/>
          <c:x val="0.63674914796006243"/>
          <c:y val="4.4744687287920783E-2"/>
          <c:w val="0.34102875918334252"/>
          <c:h val="0.2184142098516755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17813937498973"/>
          <c:y val="4.0290907908957195E-2"/>
          <c:w val="0.77526609589601714"/>
          <c:h val="0.84266140107099619"/>
        </c:manualLayout>
      </c:layout>
      <c:barChart>
        <c:barDir val="col"/>
        <c:grouping val="clustered"/>
        <c:varyColors val="0"/>
        <c:ser>
          <c:idx val="0"/>
          <c:order val="0"/>
          <c:tx>
            <c:strRef>
              <c:f>'Fig3 - Fuel switching'!$F$24</c:f>
              <c:strCache>
                <c:ptCount val="1"/>
                <c:pt idx="0">
                  <c:v>Basecase</c:v>
                </c:pt>
              </c:strCache>
            </c:strRef>
          </c:tx>
          <c:spPr>
            <a:solidFill>
              <a:schemeClr val="accent1"/>
            </a:solidFill>
            <a:ln>
              <a:noFill/>
            </a:ln>
            <a:effectLst/>
          </c:spPr>
          <c:invertIfNegative val="0"/>
          <c:cat>
            <c:strRef>
              <c:f>'Fig3 - Fuel switching'!$E$28</c:f>
              <c:strCache>
                <c:ptCount val="1"/>
                <c:pt idx="0">
                  <c:v>CO2</c:v>
                </c:pt>
              </c:strCache>
            </c:strRef>
          </c:cat>
          <c:val>
            <c:numRef>
              <c:f>'Fig3 - Fuel switching'!$F$28</c:f>
              <c:numCache>
                <c:formatCode>#,##0</c:formatCode>
                <c:ptCount val="1"/>
                <c:pt idx="0">
                  <c:v>41872183.695354015</c:v>
                </c:pt>
              </c:numCache>
            </c:numRef>
          </c:val>
          <c:extLst>
            <c:ext xmlns:c16="http://schemas.microsoft.com/office/drawing/2014/chart" uri="{C3380CC4-5D6E-409C-BE32-E72D297353CC}">
              <c16:uniqueId val="{00000000-F15F-4924-A9EA-BC79786AF51E}"/>
            </c:ext>
          </c:extLst>
        </c:ser>
        <c:ser>
          <c:idx val="1"/>
          <c:order val="1"/>
          <c:tx>
            <c:strRef>
              <c:f>'Fig3 - Fuel switching'!$G$24</c:f>
              <c:strCache>
                <c:ptCount val="1"/>
                <c:pt idx="0">
                  <c:v>Coal-Natural gas switch</c:v>
                </c:pt>
              </c:strCache>
            </c:strRef>
          </c:tx>
          <c:spPr>
            <a:solidFill>
              <a:schemeClr val="accent2"/>
            </a:solidFill>
            <a:ln>
              <a:noFill/>
            </a:ln>
            <a:effectLst/>
          </c:spPr>
          <c:invertIfNegative val="0"/>
          <c:cat>
            <c:strRef>
              <c:f>'Fig3 - Fuel switching'!$E$28</c:f>
              <c:strCache>
                <c:ptCount val="1"/>
                <c:pt idx="0">
                  <c:v>CO2</c:v>
                </c:pt>
              </c:strCache>
            </c:strRef>
          </c:cat>
          <c:val>
            <c:numRef>
              <c:f>'Fig3 - Fuel switching'!$G$28</c:f>
              <c:numCache>
                <c:formatCode>#,##0</c:formatCode>
                <c:ptCount val="1"/>
                <c:pt idx="0">
                  <c:v>37622997.097101338</c:v>
                </c:pt>
              </c:numCache>
            </c:numRef>
          </c:val>
          <c:extLst>
            <c:ext xmlns:c16="http://schemas.microsoft.com/office/drawing/2014/chart" uri="{C3380CC4-5D6E-409C-BE32-E72D297353CC}">
              <c16:uniqueId val="{00000001-F15F-4924-A9EA-BC79786AF51E}"/>
            </c:ext>
          </c:extLst>
        </c:ser>
        <c:ser>
          <c:idx val="2"/>
          <c:order val="2"/>
          <c:tx>
            <c:strRef>
              <c:f>'Fig3 - Fuel switching'!$H$24</c:f>
              <c:strCache>
                <c:ptCount val="1"/>
                <c:pt idx="0">
                  <c:v>Coal-oil switch</c:v>
                </c:pt>
              </c:strCache>
            </c:strRef>
          </c:tx>
          <c:spPr>
            <a:solidFill>
              <a:schemeClr val="accent3"/>
            </a:solidFill>
            <a:ln>
              <a:noFill/>
            </a:ln>
            <a:effectLst/>
          </c:spPr>
          <c:invertIfNegative val="0"/>
          <c:cat>
            <c:strRef>
              <c:f>'Fig3 - Fuel switching'!$E$28</c:f>
              <c:strCache>
                <c:ptCount val="1"/>
                <c:pt idx="0">
                  <c:v>CO2</c:v>
                </c:pt>
              </c:strCache>
            </c:strRef>
          </c:cat>
          <c:val>
            <c:numRef>
              <c:f>'Fig3 - Fuel switching'!$H$28</c:f>
              <c:numCache>
                <c:formatCode>#,##0</c:formatCode>
                <c:ptCount val="1"/>
                <c:pt idx="0">
                  <c:v>39810673.5586107</c:v>
                </c:pt>
              </c:numCache>
            </c:numRef>
          </c:val>
          <c:extLst>
            <c:ext xmlns:c16="http://schemas.microsoft.com/office/drawing/2014/chart" uri="{C3380CC4-5D6E-409C-BE32-E72D297353CC}">
              <c16:uniqueId val="{00000002-F15F-4924-A9EA-BC79786AF51E}"/>
            </c:ext>
          </c:extLst>
        </c:ser>
        <c:ser>
          <c:idx val="3"/>
          <c:order val="3"/>
          <c:tx>
            <c:strRef>
              <c:f>'Fig3 - Fuel switching'!$I$24</c:f>
              <c:strCache>
                <c:ptCount val="1"/>
                <c:pt idx="0">
                  <c:v>Coal-Biomass switch</c:v>
                </c:pt>
              </c:strCache>
            </c:strRef>
          </c:tx>
          <c:spPr>
            <a:solidFill>
              <a:schemeClr val="accent4"/>
            </a:solidFill>
            <a:ln>
              <a:noFill/>
            </a:ln>
            <a:effectLst/>
          </c:spPr>
          <c:invertIfNegative val="0"/>
          <c:cat>
            <c:strRef>
              <c:f>'Fig3 - Fuel switching'!$E$28</c:f>
              <c:strCache>
                <c:ptCount val="1"/>
                <c:pt idx="0">
                  <c:v>CO2</c:v>
                </c:pt>
              </c:strCache>
            </c:strRef>
          </c:cat>
          <c:val>
            <c:numRef>
              <c:f>'Fig3 - Fuel switching'!$I$28</c:f>
              <c:numCache>
                <c:formatCode>General</c:formatCode>
                <c:ptCount val="1"/>
                <c:pt idx="0">
                  <c:v>32334361</c:v>
                </c:pt>
              </c:numCache>
            </c:numRef>
          </c:val>
          <c:extLst>
            <c:ext xmlns:c16="http://schemas.microsoft.com/office/drawing/2014/chart" uri="{C3380CC4-5D6E-409C-BE32-E72D297353CC}">
              <c16:uniqueId val="{00000003-F15F-4924-A9EA-BC79786AF51E}"/>
            </c:ext>
          </c:extLst>
        </c:ser>
        <c:dLbls>
          <c:showLegendKey val="0"/>
          <c:showVal val="0"/>
          <c:showCatName val="0"/>
          <c:showSerName val="0"/>
          <c:showPercent val="0"/>
          <c:showBubbleSize val="0"/>
        </c:dLbls>
        <c:gapWidth val="199"/>
        <c:axId val="157146736"/>
        <c:axId val="157150480"/>
      </c:barChart>
      <c:catAx>
        <c:axId val="157146736"/>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Pollutants</a:t>
                </a:r>
              </a:p>
            </c:rich>
          </c:tx>
          <c:layout>
            <c:manualLayout>
              <c:xMode val="edge"/>
              <c:yMode val="edge"/>
              <c:x val="0.33669715873930306"/>
              <c:y val="0.94191845205395841"/>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57150480"/>
        <c:crosses val="autoZero"/>
        <c:auto val="1"/>
        <c:lblAlgn val="ctr"/>
        <c:lblOffset val="100"/>
        <c:noMultiLvlLbl val="0"/>
      </c:catAx>
      <c:valAx>
        <c:axId val="1571504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Emissions</a:t>
                </a:r>
                <a:r>
                  <a:rPr lang="en-US" baseline="0"/>
                  <a:t> (metric tons/year)</a:t>
                </a:r>
                <a:endParaRPr lang="en-US"/>
              </a:p>
            </c:rich>
          </c:tx>
          <c:layout>
            <c:manualLayout>
              <c:xMode val="edge"/>
              <c:yMode val="edge"/>
              <c:x val="9.4234729459219888E-3"/>
              <c:y val="0.2311170115363487"/>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146736"/>
        <c:crosses val="autoZero"/>
        <c:crossBetween val="between"/>
      </c:valAx>
      <c:spPr>
        <a:noFill/>
        <a:ln>
          <a:noFill/>
        </a:ln>
        <a:effectLst/>
      </c:spPr>
    </c:plotArea>
    <c:legend>
      <c:legendPos val="t"/>
      <c:layout>
        <c:manualLayout>
          <c:xMode val="edge"/>
          <c:yMode val="edge"/>
          <c:x val="0.69873908937976814"/>
          <c:y val="4.5356605966049908E-2"/>
          <c:w val="0.29464160240758897"/>
          <c:h val="0.2184142098516755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05484350468322"/>
          <c:y val="7.7250817332044031E-2"/>
          <c:w val="0.83371654737244272"/>
          <c:h val="0.78702767417230746"/>
        </c:manualLayout>
      </c:layout>
      <c:barChart>
        <c:barDir val="col"/>
        <c:grouping val="clustered"/>
        <c:varyColors val="0"/>
        <c:ser>
          <c:idx val="0"/>
          <c:order val="0"/>
          <c:tx>
            <c:v>Baseline Emissions</c:v>
          </c:tx>
          <c:spPr>
            <a:solidFill>
              <a:schemeClr val="accent1"/>
            </a:solidFill>
            <a:ln>
              <a:noFill/>
            </a:ln>
            <a:effectLst/>
          </c:spPr>
          <c:invertIfNegative val="0"/>
          <c:cat>
            <c:strRef>
              <c:f>('Fig 4 - SCR'!$G$62:$G$63,'Fig 4 - SCR'!$G$65)</c:f>
              <c:strCache>
                <c:ptCount val="3"/>
                <c:pt idx="0">
                  <c:v>NOx</c:v>
                </c:pt>
                <c:pt idx="1">
                  <c:v>SOx</c:v>
                </c:pt>
                <c:pt idx="2">
                  <c:v>PM</c:v>
                </c:pt>
              </c:strCache>
            </c:strRef>
          </c:cat>
          <c:val>
            <c:numRef>
              <c:f>('Fig 4 - SCR'!$H$55:$H$56,'Fig 4 - SCR'!$H$58)</c:f>
              <c:numCache>
                <c:formatCode>0</c:formatCode>
                <c:ptCount val="3"/>
                <c:pt idx="0">
                  <c:v>2339.7424123931733</c:v>
                </c:pt>
                <c:pt idx="1">
                  <c:v>4491.1893178370783</c:v>
                </c:pt>
                <c:pt idx="2">
                  <c:v>298.7552738747932</c:v>
                </c:pt>
              </c:numCache>
            </c:numRef>
          </c:val>
          <c:extLst>
            <c:ext xmlns:c16="http://schemas.microsoft.com/office/drawing/2014/chart" uri="{C3380CC4-5D6E-409C-BE32-E72D297353CC}">
              <c16:uniqueId val="{00000000-A26D-459B-AC11-17F7328F8CDE}"/>
            </c:ext>
          </c:extLst>
        </c:ser>
        <c:ser>
          <c:idx val="1"/>
          <c:order val="1"/>
          <c:tx>
            <c:v>Controlled Emissions</c:v>
          </c:tx>
          <c:spPr>
            <a:solidFill>
              <a:schemeClr val="accent2"/>
            </a:solidFill>
            <a:ln>
              <a:noFill/>
            </a:ln>
            <a:effectLst/>
          </c:spPr>
          <c:invertIfNegative val="0"/>
          <c:cat>
            <c:strRef>
              <c:f>('Fig 4 - SCR'!$G$62:$G$63,'Fig 4 - SCR'!$G$65)</c:f>
              <c:strCache>
                <c:ptCount val="3"/>
                <c:pt idx="0">
                  <c:v>NOx</c:v>
                </c:pt>
                <c:pt idx="1">
                  <c:v>SOx</c:v>
                </c:pt>
                <c:pt idx="2">
                  <c:v>PM</c:v>
                </c:pt>
              </c:strCache>
            </c:strRef>
          </c:cat>
          <c:val>
            <c:numRef>
              <c:f>('Fig 4 - SCR'!$H$62:$H$63,'Fig 4 - SCR'!$H$65)</c:f>
              <c:numCache>
                <c:formatCode>0</c:formatCode>
                <c:ptCount val="3"/>
                <c:pt idx="0">
                  <c:v>335.96377423720548</c:v>
                </c:pt>
                <c:pt idx="1">
                  <c:v>4491.1893178370783</c:v>
                </c:pt>
                <c:pt idx="2">
                  <c:v>298.7552738747932</c:v>
                </c:pt>
              </c:numCache>
            </c:numRef>
          </c:val>
          <c:extLst>
            <c:ext xmlns:c16="http://schemas.microsoft.com/office/drawing/2014/chart" uri="{C3380CC4-5D6E-409C-BE32-E72D297353CC}">
              <c16:uniqueId val="{00000001-A26D-459B-AC11-17F7328F8CDE}"/>
            </c:ext>
          </c:extLst>
        </c:ser>
        <c:dLbls>
          <c:showLegendKey val="0"/>
          <c:showVal val="0"/>
          <c:showCatName val="0"/>
          <c:showSerName val="0"/>
          <c:showPercent val="0"/>
          <c:showBubbleSize val="0"/>
        </c:dLbls>
        <c:gapWidth val="199"/>
        <c:axId val="-1727370912"/>
        <c:axId val="-1727377984"/>
      </c:barChart>
      <c:catAx>
        <c:axId val="-1727370912"/>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Pollutant</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727377984"/>
        <c:crosses val="autoZero"/>
        <c:auto val="1"/>
        <c:lblAlgn val="ctr"/>
        <c:lblOffset val="100"/>
        <c:noMultiLvlLbl val="0"/>
      </c:catAx>
      <c:valAx>
        <c:axId val="-17273779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Emissions (metric tons/yr)</a:t>
                </a:r>
              </a:p>
            </c:rich>
          </c:tx>
          <c:layout>
            <c:manualLayout>
              <c:xMode val="edge"/>
              <c:yMode val="edge"/>
              <c:x val="3.7967202545474091E-3"/>
              <c:y val="0.20878795413731177"/>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7370912"/>
        <c:crosses val="autoZero"/>
        <c:crossBetween val="between"/>
      </c:valAx>
      <c:spPr>
        <a:noFill/>
        <a:ln>
          <a:noFill/>
        </a:ln>
        <a:effectLst/>
      </c:spPr>
    </c:plotArea>
    <c:legend>
      <c:legendPos val="t"/>
      <c:layout>
        <c:manualLayout>
          <c:xMode val="edge"/>
          <c:yMode val="edge"/>
          <c:x val="0.20085748568767797"/>
          <c:y val="4.6783625730994153E-3"/>
          <c:w val="0.59828502862464406"/>
          <c:h val="7.89479209835612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24938485676214"/>
          <c:y val="9.7077344885792616E-2"/>
          <c:w val="0.76652204540360536"/>
          <c:h val="0.7647489974533852"/>
        </c:manualLayout>
      </c:layout>
      <c:barChart>
        <c:barDir val="col"/>
        <c:grouping val="clustered"/>
        <c:varyColors val="0"/>
        <c:ser>
          <c:idx val="0"/>
          <c:order val="0"/>
          <c:tx>
            <c:v>Baseline Emissions</c:v>
          </c:tx>
          <c:spPr>
            <a:solidFill>
              <a:schemeClr val="accent1"/>
            </a:solidFill>
            <a:ln>
              <a:noFill/>
            </a:ln>
            <a:effectLst/>
          </c:spPr>
          <c:invertIfNegative val="0"/>
          <c:cat>
            <c:strRef>
              <c:f>'Fig 4 - SCR'!$G$57</c:f>
              <c:strCache>
                <c:ptCount val="1"/>
                <c:pt idx="0">
                  <c:v>CO2</c:v>
                </c:pt>
              </c:strCache>
            </c:strRef>
          </c:cat>
          <c:val>
            <c:numRef>
              <c:f>'Fig 4 - SCR'!$H$57</c:f>
              <c:numCache>
                <c:formatCode>0</c:formatCode>
                <c:ptCount val="1"/>
                <c:pt idx="0">
                  <c:v>675368.76728592243</c:v>
                </c:pt>
              </c:numCache>
            </c:numRef>
          </c:val>
          <c:extLst>
            <c:ext xmlns:c16="http://schemas.microsoft.com/office/drawing/2014/chart" uri="{C3380CC4-5D6E-409C-BE32-E72D297353CC}">
              <c16:uniqueId val="{00000000-90CE-4F75-A6E6-C54DDE330D4D}"/>
            </c:ext>
          </c:extLst>
        </c:ser>
        <c:ser>
          <c:idx val="1"/>
          <c:order val="1"/>
          <c:tx>
            <c:v>Controlled Emissions</c:v>
          </c:tx>
          <c:spPr>
            <a:solidFill>
              <a:schemeClr val="accent2"/>
            </a:solidFill>
            <a:ln>
              <a:noFill/>
            </a:ln>
            <a:effectLst/>
          </c:spPr>
          <c:invertIfNegative val="0"/>
          <c:cat>
            <c:strRef>
              <c:f>'Fig 4 - SCR'!$G$57</c:f>
              <c:strCache>
                <c:ptCount val="1"/>
                <c:pt idx="0">
                  <c:v>CO2</c:v>
                </c:pt>
              </c:strCache>
            </c:strRef>
          </c:cat>
          <c:val>
            <c:numRef>
              <c:f>'Fig 4 - SCR'!$H$64</c:f>
              <c:numCache>
                <c:formatCode>0</c:formatCode>
                <c:ptCount val="1"/>
                <c:pt idx="0">
                  <c:v>675368.76728592243</c:v>
                </c:pt>
              </c:numCache>
            </c:numRef>
          </c:val>
          <c:extLst>
            <c:ext xmlns:c16="http://schemas.microsoft.com/office/drawing/2014/chart" uri="{C3380CC4-5D6E-409C-BE32-E72D297353CC}">
              <c16:uniqueId val="{00000001-90CE-4F75-A6E6-C54DDE330D4D}"/>
            </c:ext>
          </c:extLst>
        </c:ser>
        <c:dLbls>
          <c:showLegendKey val="0"/>
          <c:showVal val="0"/>
          <c:showCatName val="0"/>
          <c:showSerName val="0"/>
          <c:showPercent val="0"/>
          <c:showBubbleSize val="0"/>
        </c:dLbls>
        <c:gapWidth val="199"/>
        <c:axId val="-1727370912"/>
        <c:axId val="-1727377984"/>
      </c:barChart>
      <c:catAx>
        <c:axId val="-1727370912"/>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Pollutant</a:t>
                </a:r>
              </a:p>
            </c:rich>
          </c:tx>
          <c:layout>
            <c:manualLayout>
              <c:xMode val="edge"/>
              <c:yMode val="edge"/>
              <c:x val="0.34317880656054273"/>
              <c:y val="0.92602484169032773"/>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727377984"/>
        <c:crosses val="autoZero"/>
        <c:auto val="1"/>
        <c:lblAlgn val="ctr"/>
        <c:lblOffset val="100"/>
        <c:noMultiLvlLbl val="0"/>
      </c:catAx>
      <c:valAx>
        <c:axId val="-17273779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Emissions (metric tons/yr)</a:t>
                </a:r>
              </a:p>
            </c:rich>
          </c:tx>
          <c:layout>
            <c:manualLayout>
              <c:xMode val="edge"/>
              <c:yMode val="edge"/>
              <c:x val="3.7967202545474091E-3"/>
              <c:y val="0.20878795413731177"/>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7370912"/>
        <c:crosses val="autoZero"/>
        <c:crossBetween val="between"/>
      </c:valAx>
      <c:spPr>
        <a:noFill/>
        <a:ln>
          <a:noFill/>
        </a:ln>
        <a:effectLst/>
      </c:spPr>
    </c:plotArea>
    <c:legend>
      <c:legendPos val="t"/>
      <c:layout>
        <c:manualLayout>
          <c:xMode val="edge"/>
          <c:yMode val="edge"/>
          <c:x val="0.16168968685192403"/>
          <c:y val="4.6783625730994153E-3"/>
          <c:w val="0.77139608574320884"/>
          <c:h val="8.36437081052600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60519661069764"/>
          <c:y val="6.5314324407305432E-2"/>
          <c:w val="0.86239480338930241"/>
          <c:h val="0.7721421371786239"/>
        </c:manualLayout>
      </c:layout>
      <c:barChart>
        <c:barDir val="col"/>
        <c:grouping val="clustered"/>
        <c:varyColors val="0"/>
        <c:ser>
          <c:idx val="0"/>
          <c:order val="0"/>
          <c:tx>
            <c:strRef>
              <c:f>'Fig 5 - Energy efficiency'!$A$5</c:f>
              <c:strCache>
                <c:ptCount val="1"/>
                <c:pt idx="0">
                  <c:v>Baseline (regular LNB) emissions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xmlns:c15="http://schemas.microsoft.com/office/drawing/2012/chart" uri="{02D57815-91ED-43cb-92C2-25804820EDAC}">
                  <c15:fullRef>
                    <c15:sqref>'Fig 5 - Energy efficiency'!$B$4:$E$4</c15:sqref>
                  </c15:fullRef>
                </c:ext>
              </c:extLst>
              <c:f>('Fig 5 - Energy efficiency'!$B$4:$C$4,'Fig 5 - Energy efficiency'!$E$4)</c:f>
              <c:strCache>
                <c:ptCount val="3"/>
                <c:pt idx="0">
                  <c:v>NOx</c:v>
                </c:pt>
                <c:pt idx="1">
                  <c:v>SOx</c:v>
                </c:pt>
                <c:pt idx="2">
                  <c:v>PM</c:v>
                </c:pt>
              </c:strCache>
            </c:strRef>
          </c:cat>
          <c:val>
            <c:numRef>
              <c:extLst>
                <c:ext xmlns:c15="http://schemas.microsoft.com/office/drawing/2012/chart" uri="{02D57815-91ED-43cb-92C2-25804820EDAC}">
                  <c15:fullRef>
                    <c15:sqref>'Fig 5 - Energy efficiency'!$B$5:$E$5</c15:sqref>
                  </c15:fullRef>
                </c:ext>
              </c:extLst>
              <c:f>('Fig 5 - Energy efficiency'!$B$5:$C$5,'Fig 5 - Energy efficiency'!$E$5)</c:f>
              <c:numCache>
                <c:formatCode>0</c:formatCode>
                <c:ptCount val="3"/>
                <c:pt idx="0">
                  <c:v>2339.7424123931733</c:v>
                </c:pt>
                <c:pt idx="1">
                  <c:v>4491.1893178370783</c:v>
                </c:pt>
                <c:pt idx="2">
                  <c:v>298.7552738747932</c:v>
                </c:pt>
              </c:numCache>
            </c:numRef>
          </c:val>
          <c:extLst>
            <c:ext xmlns:c16="http://schemas.microsoft.com/office/drawing/2014/chart" uri="{C3380CC4-5D6E-409C-BE32-E72D297353CC}">
              <c16:uniqueId val="{00000000-1609-4523-AE31-29449CF19D57}"/>
            </c:ext>
          </c:extLst>
        </c:ser>
        <c:ser>
          <c:idx val="1"/>
          <c:order val="1"/>
          <c:tx>
            <c:strRef>
              <c:f>'Fig 5 - Energy efficiency'!$A$6</c:f>
              <c:strCache>
                <c:ptCount val="1"/>
                <c:pt idx="0">
                  <c:v>Energy efficient(ULNB) emissions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xmlns:c15="http://schemas.microsoft.com/office/drawing/2012/chart" uri="{02D57815-91ED-43cb-92C2-25804820EDAC}">
                  <c15:fullRef>
                    <c15:sqref>'Fig 5 - Energy efficiency'!$B$4:$E$4</c15:sqref>
                  </c15:fullRef>
                </c:ext>
              </c:extLst>
              <c:f>('Fig 5 - Energy efficiency'!$B$4:$C$4,'Fig 5 - Energy efficiency'!$E$4)</c:f>
              <c:strCache>
                <c:ptCount val="3"/>
                <c:pt idx="0">
                  <c:v>NOx</c:v>
                </c:pt>
                <c:pt idx="1">
                  <c:v>SOx</c:v>
                </c:pt>
                <c:pt idx="2">
                  <c:v>PM</c:v>
                </c:pt>
              </c:strCache>
            </c:strRef>
          </c:cat>
          <c:val>
            <c:numRef>
              <c:extLst>
                <c:ext xmlns:c15="http://schemas.microsoft.com/office/drawing/2012/chart" uri="{02D57815-91ED-43cb-92C2-25804820EDAC}">
                  <c15:fullRef>
                    <c15:sqref>'Fig 5 - Energy efficiency'!$B$6:$E$6</c15:sqref>
                  </c15:fullRef>
                </c:ext>
              </c:extLst>
              <c:f>('Fig 5 - Energy efficiency'!$B$6:$C$6,'Fig 5 - Energy efficiency'!$E$6)</c:f>
              <c:numCache>
                <c:formatCode>0</c:formatCode>
                <c:ptCount val="3"/>
                <c:pt idx="0">
                  <c:v>1169.8712061965866</c:v>
                </c:pt>
                <c:pt idx="1">
                  <c:v>4491.1893178370783</c:v>
                </c:pt>
                <c:pt idx="2">
                  <c:v>298.7552738747932</c:v>
                </c:pt>
              </c:numCache>
            </c:numRef>
          </c:val>
          <c:extLst>
            <c:ext xmlns:c16="http://schemas.microsoft.com/office/drawing/2014/chart" uri="{C3380CC4-5D6E-409C-BE32-E72D297353CC}">
              <c16:uniqueId val="{00000001-1609-4523-AE31-29449CF19D57}"/>
            </c:ext>
          </c:extLst>
        </c:ser>
        <c:dLbls>
          <c:showLegendKey val="0"/>
          <c:showVal val="0"/>
          <c:showCatName val="0"/>
          <c:showSerName val="0"/>
          <c:showPercent val="0"/>
          <c:showBubbleSize val="0"/>
        </c:dLbls>
        <c:gapWidth val="100"/>
        <c:axId val="-1727363840"/>
        <c:axId val="-1727368192"/>
      </c:barChart>
      <c:catAx>
        <c:axId val="-172736384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POLLUTANTS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727368192"/>
        <c:crosses val="autoZero"/>
        <c:auto val="1"/>
        <c:lblAlgn val="ctr"/>
        <c:lblOffset val="100"/>
        <c:noMultiLvlLbl val="0"/>
      </c:catAx>
      <c:valAx>
        <c:axId val="-172736819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Emissions (Metric tons/year)</a:t>
                </a:r>
              </a:p>
            </c:rich>
          </c:tx>
          <c:layout>
            <c:manualLayout>
              <c:xMode val="edge"/>
              <c:yMode val="edge"/>
              <c:x val="5.5555555555555558E-3"/>
              <c:y val="0.21656605424321965"/>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727363840"/>
        <c:crosses val="autoZero"/>
        <c:crossBetween val="between"/>
      </c:valAx>
      <c:spPr>
        <a:noFill/>
        <a:ln>
          <a:noFill/>
        </a:ln>
        <a:effectLst/>
      </c:spPr>
    </c:plotArea>
    <c:legend>
      <c:legendPos val="b"/>
      <c:layout>
        <c:manualLayout>
          <c:xMode val="edge"/>
          <c:yMode val="edge"/>
          <c:x val="0.50053260465729454"/>
          <c:y val="2.9966589235668885E-3"/>
          <c:w val="0.49817351598173504"/>
          <c:h val="0.128897497648179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49095873066118"/>
          <c:y val="8.4498983930581736E-2"/>
          <c:w val="0.81550904126933887"/>
          <c:h val="0.76254980741698564"/>
        </c:manualLayout>
      </c:layout>
      <c:barChart>
        <c:barDir val="col"/>
        <c:grouping val="clustered"/>
        <c:varyColors val="0"/>
        <c:ser>
          <c:idx val="0"/>
          <c:order val="0"/>
          <c:tx>
            <c:strRef>
              <c:f>'Fig 5 - Energy efficiency'!$A$5</c:f>
              <c:strCache>
                <c:ptCount val="1"/>
                <c:pt idx="0">
                  <c:v>Baseline (regular LNB) emissions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xmlns:c15="http://schemas.microsoft.com/office/drawing/2012/chart" uri="{02D57815-91ED-43cb-92C2-25804820EDAC}">
                  <c15:fullRef>
                    <c15:sqref>'Fig 5 - Energy efficiency'!$B$4:$E$4</c15:sqref>
                  </c15:fullRef>
                </c:ext>
              </c:extLst>
              <c:f>'Fig 5 - Energy efficiency'!$D$4</c:f>
              <c:strCache>
                <c:ptCount val="1"/>
                <c:pt idx="0">
                  <c:v>CO2</c:v>
                </c:pt>
              </c:strCache>
            </c:strRef>
          </c:cat>
          <c:val>
            <c:numRef>
              <c:extLst>
                <c:ext xmlns:c15="http://schemas.microsoft.com/office/drawing/2012/chart" uri="{02D57815-91ED-43cb-92C2-25804820EDAC}">
                  <c15:fullRef>
                    <c15:sqref>'Fig 5 - Energy efficiency'!$B$5:$E$5</c15:sqref>
                  </c15:fullRef>
                </c:ext>
              </c:extLst>
              <c:f>'Fig 5 - Energy efficiency'!$D$5</c:f>
              <c:numCache>
                <c:formatCode>0</c:formatCode>
                <c:ptCount val="1"/>
                <c:pt idx="0">
                  <c:v>675368.76728592243</c:v>
                </c:pt>
              </c:numCache>
            </c:numRef>
          </c:val>
          <c:extLst>
            <c:ext xmlns:c16="http://schemas.microsoft.com/office/drawing/2014/chart" uri="{C3380CC4-5D6E-409C-BE32-E72D297353CC}">
              <c16:uniqueId val="{00000000-1063-4742-A10C-9A6982F77E42}"/>
            </c:ext>
          </c:extLst>
        </c:ser>
        <c:ser>
          <c:idx val="1"/>
          <c:order val="1"/>
          <c:tx>
            <c:strRef>
              <c:f>'Fig 5 - Energy efficiency'!$A$6</c:f>
              <c:strCache>
                <c:ptCount val="1"/>
                <c:pt idx="0">
                  <c:v>Energy efficient(ULNB) emissions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xmlns:c15="http://schemas.microsoft.com/office/drawing/2012/chart" uri="{02D57815-91ED-43cb-92C2-25804820EDAC}">
                  <c15:fullRef>
                    <c15:sqref>'Fig 5 - Energy efficiency'!$B$4:$E$4</c15:sqref>
                  </c15:fullRef>
                </c:ext>
              </c:extLst>
              <c:f>'Fig 5 - Energy efficiency'!$D$4</c:f>
              <c:strCache>
                <c:ptCount val="1"/>
                <c:pt idx="0">
                  <c:v>CO2</c:v>
                </c:pt>
              </c:strCache>
            </c:strRef>
          </c:cat>
          <c:val>
            <c:numRef>
              <c:extLst>
                <c:ext xmlns:c15="http://schemas.microsoft.com/office/drawing/2012/chart" uri="{02D57815-91ED-43cb-92C2-25804820EDAC}">
                  <c15:fullRef>
                    <c15:sqref>'Fig 5 - Energy efficiency'!$B$6:$E$6</c15:sqref>
                  </c15:fullRef>
                </c:ext>
              </c:extLst>
              <c:f>'Fig 5 - Energy efficiency'!$D$6</c:f>
              <c:numCache>
                <c:formatCode>0</c:formatCode>
                <c:ptCount val="1"/>
                <c:pt idx="0">
                  <c:v>647802.69515180308</c:v>
                </c:pt>
              </c:numCache>
            </c:numRef>
          </c:val>
          <c:extLst>
            <c:ext xmlns:c16="http://schemas.microsoft.com/office/drawing/2014/chart" uri="{C3380CC4-5D6E-409C-BE32-E72D297353CC}">
              <c16:uniqueId val="{00000001-1063-4742-A10C-9A6982F77E42}"/>
            </c:ext>
          </c:extLst>
        </c:ser>
        <c:dLbls>
          <c:showLegendKey val="0"/>
          <c:showVal val="0"/>
          <c:showCatName val="0"/>
          <c:showSerName val="0"/>
          <c:showPercent val="0"/>
          <c:showBubbleSize val="0"/>
        </c:dLbls>
        <c:gapWidth val="100"/>
        <c:axId val="-1727363840"/>
        <c:axId val="-1727368192"/>
      </c:barChart>
      <c:catAx>
        <c:axId val="-172736384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POLLUTANTS</a:t>
                </a:r>
              </a:p>
            </c:rich>
          </c:tx>
          <c:layout>
            <c:manualLayout>
              <c:xMode val="edge"/>
              <c:yMode val="edge"/>
              <c:x val="0.39976628549572008"/>
              <c:y val="0.932925445316356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727368192"/>
        <c:crosses val="autoZero"/>
        <c:auto val="1"/>
        <c:lblAlgn val="ctr"/>
        <c:lblOffset val="100"/>
        <c:noMultiLvlLbl val="0"/>
      </c:catAx>
      <c:valAx>
        <c:axId val="-172736819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Emissions (Metric tons/year)</a:t>
                </a:r>
              </a:p>
            </c:rich>
          </c:tx>
          <c:layout>
            <c:manualLayout>
              <c:xMode val="edge"/>
              <c:yMode val="edge"/>
              <c:x val="5.5555555555555558E-3"/>
              <c:y val="0.21656605424321965"/>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727363840"/>
        <c:crosses val="autoZero"/>
        <c:crossBetween val="between"/>
      </c:valAx>
      <c:spPr>
        <a:noFill/>
        <a:ln>
          <a:noFill/>
        </a:ln>
        <a:effectLst/>
      </c:spPr>
    </c:plotArea>
    <c:legend>
      <c:legendPos val="b"/>
      <c:layout>
        <c:manualLayout>
          <c:xMode val="edge"/>
          <c:yMode val="edge"/>
          <c:x val="0.52141574011791236"/>
          <c:y val="2.996658923566882E-3"/>
          <c:w val="0.47431852021135879"/>
          <c:h val="0.13848982740981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114300</xdr:colOff>
      <xdr:row>2</xdr:row>
      <xdr:rowOff>185736</xdr:rowOff>
    </xdr:from>
    <xdr:to>
      <xdr:col>13</xdr:col>
      <xdr:colOff>200025</xdr:colOff>
      <xdr:row>17</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214312</xdr:colOff>
      <xdr:row>2</xdr:row>
      <xdr:rowOff>176212</xdr:rowOff>
    </xdr:from>
    <xdr:to>
      <xdr:col>20</xdr:col>
      <xdr:colOff>95249</xdr:colOff>
      <xdr:row>17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29</xdr:row>
      <xdr:rowOff>133349</xdr:rowOff>
    </xdr:from>
    <xdr:to>
      <xdr:col>6</xdr:col>
      <xdr:colOff>533400</xdr:colOff>
      <xdr:row>46</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504824</xdr:colOff>
      <xdr:row>29</xdr:row>
      <xdr:rowOff>123824</xdr:rowOff>
    </xdr:from>
    <xdr:to>
      <xdr:col>11</xdr:col>
      <xdr:colOff>409575</xdr:colOff>
      <xdr:row>46</xdr:row>
      <xdr:rowOff>19050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50799</xdr:colOff>
      <xdr:row>51</xdr:row>
      <xdr:rowOff>123824</xdr:rowOff>
    </xdr:from>
    <xdr:to>
      <xdr:col>14</xdr:col>
      <xdr:colOff>333374</xdr:colOff>
      <xdr:row>65</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342901</xdr:colOff>
      <xdr:row>51</xdr:row>
      <xdr:rowOff>114300</xdr:rowOff>
    </xdr:from>
    <xdr:to>
      <xdr:col>18</xdr:col>
      <xdr:colOff>219075</xdr:colOff>
      <xdr:row>65</xdr:row>
      <xdr:rowOff>57150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581025</xdr:colOff>
      <xdr:row>0</xdr:row>
      <xdr:rowOff>142875</xdr:rowOff>
    </xdr:from>
    <xdr:to>
      <xdr:col>15</xdr:col>
      <xdr:colOff>28575</xdr:colOff>
      <xdr:row>15</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38100</xdr:colOff>
      <xdr:row>0</xdr:row>
      <xdr:rowOff>152399</xdr:rowOff>
    </xdr:from>
    <xdr:to>
      <xdr:col>17</xdr:col>
      <xdr:colOff>390525</xdr:colOff>
      <xdr:row>15</xdr:row>
      <xdr:rowOff>123824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apkgcap0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VC%20functions%2011_12_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P_20"/>
      <sheetName val="Title-mill"/>
      <sheetName val="US-mill"/>
      <sheetName val="CN-mill"/>
      <sheetName val="Title-grade"/>
      <sheetName val="NA-gr"/>
      <sheetName val="Title-Regional"/>
      <sheetName val="US-Regional"/>
      <sheetName val="CN-Regional"/>
      <sheetName val="napkgcap02"/>
      <sheetName val="#REF"/>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input prices"/>
      <sheetName val="input coefficients"/>
      <sheetName val="mill data by product"/>
      <sheetName val="BLS_Indices"/>
      <sheetName val="BLS_OES_wages2008"/>
      <sheetName val="BLS_OES_wages2007"/>
      <sheetName val="AEO_Fuel&amp;Electricity"/>
      <sheetName val="SEDS_2007"/>
      <sheetName val="UpdateInputPrices&amp;checks"/>
    </sheetNames>
    <sheetDataSet>
      <sheetData sheetId="0">
        <row r="32">
          <cell r="A32" t="str">
            <v>CT</v>
          </cell>
          <cell r="B32" t="str">
            <v>North</v>
          </cell>
        </row>
        <row r="33">
          <cell r="A33" t="str">
            <v>DE</v>
          </cell>
          <cell r="B33" t="str">
            <v>North</v>
          </cell>
        </row>
        <row r="34">
          <cell r="A34" t="str">
            <v>IL</v>
          </cell>
          <cell r="B34" t="str">
            <v>North</v>
          </cell>
        </row>
        <row r="35">
          <cell r="A35" t="str">
            <v>IN</v>
          </cell>
          <cell r="B35" t="str">
            <v>North</v>
          </cell>
        </row>
        <row r="36">
          <cell r="A36" t="str">
            <v>IA</v>
          </cell>
          <cell r="B36" t="str">
            <v>North</v>
          </cell>
        </row>
        <row r="37">
          <cell r="A37" t="str">
            <v>ME</v>
          </cell>
          <cell r="B37" t="str">
            <v>North</v>
          </cell>
        </row>
        <row r="38">
          <cell r="A38" t="str">
            <v>MD</v>
          </cell>
          <cell r="B38" t="str">
            <v>North</v>
          </cell>
        </row>
        <row r="39">
          <cell r="A39" t="str">
            <v>MA</v>
          </cell>
          <cell r="B39" t="str">
            <v>North</v>
          </cell>
        </row>
        <row r="40">
          <cell r="A40" t="str">
            <v>MI</v>
          </cell>
          <cell r="B40" t="str">
            <v>North</v>
          </cell>
        </row>
        <row r="41">
          <cell r="A41" t="str">
            <v>MN</v>
          </cell>
          <cell r="B41" t="str">
            <v>North</v>
          </cell>
        </row>
        <row r="42">
          <cell r="A42" t="str">
            <v>MO</v>
          </cell>
          <cell r="B42" t="str">
            <v>North</v>
          </cell>
        </row>
        <row r="43">
          <cell r="A43" t="str">
            <v>NH</v>
          </cell>
          <cell r="B43" t="str">
            <v>North</v>
          </cell>
        </row>
        <row r="44">
          <cell r="A44" t="str">
            <v>NJ</v>
          </cell>
          <cell r="B44" t="str">
            <v>North</v>
          </cell>
        </row>
        <row r="45">
          <cell r="A45" t="str">
            <v>NY</v>
          </cell>
          <cell r="B45" t="str">
            <v>North</v>
          </cell>
        </row>
        <row r="46">
          <cell r="A46" t="str">
            <v>OH</v>
          </cell>
          <cell r="B46" t="str">
            <v>North</v>
          </cell>
        </row>
        <row r="47">
          <cell r="A47" t="str">
            <v>PA</v>
          </cell>
          <cell r="B47" t="str">
            <v>North</v>
          </cell>
        </row>
        <row r="48">
          <cell r="A48" t="str">
            <v>RI</v>
          </cell>
          <cell r="B48" t="str">
            <v>North</v>
          </cell>
        </row>
        <row r="49">
          <cell r="A49" t="str">
            <v>VT</v>
          </cell>
          <cell r="B49" t="str">
            <v>North</v>
          </cell>
        </row>
        <row r="50">
          <cell r="A50" t="str">
            <v>WV</v>
          </cell>
          <cell r="B50" t="str">
            <v>North</v>
          </cell>
        </row>
        <row r="51">
          <cell r="A51" t="str">
            <v>WI</v>
          </cell>
          <cell r="B51" t="str">
            <v>North</v>
          </cell>
        </row>
        <row r="52">
          <cell r="A52" t="str">
            <v>AL</v>
          </cell>
          <cell r="B52" t="str">
            <v>South</v>
          </cell>
        </row>
        <row r="53">
          <cell r="A53" t="str">
            <v>AR</v>
          </cell>
          <cell r="B53" t="str">
            <v>South</v>
          </cell>
        </row>
        <row r="54">
          <cell r="A54" t="str">
            <v>FL</v>
          </cell>
          <cell r="B54" t="str">
            <v>South</v>
          </cell>
        </row>
        <row r="55">
          <cell r="A55" t="str">
            <v>GA</v>
          </cell>
          <cell r="B55" t="str">
            <v>South</v>
          </cell>
        </row>
        <row r="56">
          <cell r="A56" t="str">
            <v>KY</v>
          </cell>
          <cell r="B56" t="str">
            <v>South</v>
          </cell>
        </row>
        <row r="57">
          <cell r="A57" t="str">
            <v>LA</v>
          </cell>
          <cell r="B57" t="str">
            <v>South</v>
          </cell>
        </row>
        <row r="58">
          <cell r="A58" t="str">
            <v>MS</v>
          </cell>
          <cell r="B58" t="str">
            <v>South</v>
          </cell>
        </row>
        <row r="59">
          <cell r="A59" t="str">
            <v>NC</v>
          </cell>
          <cell r="B59" t="str">
            <v>South</v>
          </cell>
        </row>
        <row r="60">
          <cell r="A60" t="str">
            <v>OK</v>
          </cell>
          <cell r="B60" t="str">
            <v>South</v>
          </cell>
        </row>
        <row r="61">
          <cell r="A61" t="str">
            <v>SC</v>
          </cell>
          <cell r="B61" t="str">
            <v>South</v>
          </cell>
        </row>
        <row r="62">
          <cell r="A62" t="str">
            <v>TN</v>
          </cell>
          <cell r="B62" t="str">
            <v>South</v>
          </cell>
        </row>
        <row r="63">
          <cell r="A63" t="str">
            <v>TX</v>
          </cell>
          <cell r="B63" t="str">
            <v>South</v>
          </cell>
        </row>
        <row r="64">
          <cell r="A64" t="str">
            <v>VA</v>
          </cell>
          <cell r="B64" t="str">
            <v>South</v>
          </cell>
        </row>
        <row r="65">
          <cell r="A65" t="str">
            <v>AZ</v>
          </cell>
          <cell r="B65" t="str">
            <v>West</v>
          </cell>
        </row>
        <row r="66">
          <cell r="A66" t="str">
            <v>CA</v>
          </cell>
          <cell r="B66" t="str">
            <v>West</v>
          </cell>
        </row>
        <row r="67">
          <cell r="A67" t="str">
            <v>CO</v>
          </cell>
          <cell r="B67" t="str">
            <v>West</v>
          </cell>
        </row>
        <row r="68">
          <cell r="A68" t="str">
            <v>ID</v>
          </cell>
          <cell r="B68" t="str">
            <v>West</v>
          </cell>
        </row>
        <row r="69">
          <cell r="A69" t="str">
            <v>KS</v>
          </cell>
          <cell r="B69" t="str">
            <v>West</v>
          </cell>
        </row>
        <row r="70">
          <cell r="A70" t="str">
            <v>MT</v>
          </cell>
          <cell r="B70" t="str">
            <v>West</v>
          </cell>
        </row>
        <row r="71">
          <cell r="A71" t="str">
            <v>NE</v>
          </cell>
          <cell r="B71" t="str">
            <v>West</v>
          </cell>
        </row>
        <row r="72">
          <cell r="A72" t="str">
            <v>NV</v>
          </cell>
          <cell r="B72" t="str">
            <v>West</v>
          </cell>
        </row>
        <row r="73">
          <cell r="A73" t="str">
            <v>NM</v>
          </cell>
          <cell r="B73" t="str">
            <v>West</v>
          </cell>
        </row>
        <row r="74">
          <cell r="A74" t="str">
            <v>ND</v>
          </cell>
          <cell r="B74" t="str">
            <v>West</v>
          </cell>
        </row>
        <row r="75">
          <cell r="A75" t="str">
            <v>OR</v>
          </cell>
          <cell r="B75" t="str">
            <v>West</v>
          </cell>
        </row>
        <row r="76">
          <cell r="A76" t="str">
            <v>SD</v>
          </cell>
          <cell r="B76" t="str">
            <v>West</v>
          </cell>
        </row>
        <row r="77">
          <cell r="A77" t="str">
            <v>UT</v>
          </cell>
          <cell r="B77" t="str">
            <v>West</v>
          </cell>
        </row>
        <row r="78">
          <cell r="A78" t="str">
            <v>WA</v>
          </cell>
          <cell r="B78" t="str">
            <v>West</v>
          </cell>
        </row>
        <row r="79">
          <cell r="A79" t="str">
            <v>WY</v>
          </cell>
          <cell r="B79" t="str">
            <v>West</v>
          </cell>
        </row>
      </sheetData>
      <sheetData sheetId="1">
        <row r="4">
          <cell r="A4" t="str">
            <v>North6</v>
          </cell>
          <cell r="B4" t="str">
            <v>North</v>
          </cell>
          <cell r="C4">
            <v>6</v>
          </cell>
          <cell r="D4" t="str">
            <v>Purchase fuel</v>
          </cell>
          <cell r="E4" t="str">
            <v>x10GJ</v>
          </cell>
          <cell r="F4">
            <v>40.271435239387472</v>
          </cell>
          <cell r="G4">
            <v>71.984205258658449</v>
          </cell>
        </row>
        <row r="5">
          <cell r="A5" t="str">
            <v>North7</v>
          </cell>
          <cell r="B5" t="str">
            <v>North</v>
          </cell>
          <cell r="C5">
            <v>7</v>
          </cell>
          <cell r="D5" t="str">
            <v>Electricity</v>
          </cell>
          <cell r="E5" t="str">
            <v>MWh</v>
          </cell>
          <cell r="F5">
            <v>83.235502499999996</v>
          </cell>
          <cell r="G5">
            <v>90.359712375948064</v>
          </cell>
        </row>
        <row r="6">
          <cell r="A6" t="str">
            <v>North8</v>
          </cell>
          <cell r="B6" t="str">
            <v>North</v>
          </cell>
          <cell r="C6">
            <v>8</v>
          </cell>
          <cell r="D6" t="str">
            <v>Labor</v>
          </cell>
          <cell r="E6" t="str">
            <v>h</v>
          </cell>
          <cell r="F6">
            <v>21.412680797373937</v>
          </cell>
          <cell r="G6">
            <v>21.250816978886533</v>
          </cell>
        </row>
        <row r="7">
          <cell r="A7" t="str">
            <v>North9</v>
          </cell>
          <cell r="B7" t="str">
            <v>North</v>
          </cell>
          <cell r="C7">
            <v>9</v>
          </cell>
          <cell r="D7" t="str">
            <v>Administrative labor</v>
          </cell>
          <cell r="E7" t="str">
            <v>h</v>
          </cell>
          <cell r="F7">
            <v>26.947931615742711</v>
          </cell>
          <cell r="G7">
            <v>26.744225449619108</v>
          </cell>
        </row>
        <row r="8">
          <cell r="A8" t="str">
            <v>South6</v>
          </cell>
          <cell r="B8" t="str">
            <v>South</v>
          </cell>
          <cell r="C8">
            <v>6</v>
          </cell>
          <cell r="D8" t="str">
            <v>Purchase fuel</v>
          </cell>
          <cell r="E8" t="str">
            <v>x10GJ</v>
          </cell>
          <cell r="F8">
            <v>40.388722640387861</v>
          </cell>
          <cell r="G8">
            <v>75.295423049837552</v>
          </cell>
        </row>
        <row r="9">
          <cell r="A9" t="str">
            <v>South7</v>
          </cell>
          <cell r="B9" t="str">
            <v>South</v>
          </cell>
          <cell r="C9">
            <v>7</v>
          </cell>
          <cell r="D9" t="str">
            <v>Electricity</v>
          </cell>
          <cell r="E9" t="str">
            <v>MWh</v>
          </cell>
          <cell r="F9">
            <v>57.408776923076928</v>
          </cell>
          <cell r="G9">
            <v>74.864141865196643</v>
          </cell>
        </row>
        <row r="10">
          <cell r="A10" t="str">
            <v>South8</v>
          </cell>
          <cell r="B10" t="str">
            <v>South</v>
          </cell>
          <cell r="C10">
            <v>8</v>
          </cell>
          <cell r="D10" t="str">
            <v>Labor</v>
          </cell>
          <cell r="E10" t="str">
            <v>h</v>
          </cell>
          <cell r="F10">
            <v>19.009156094009608</v>
          </cell>
          <cell r="G10">
            <v>18.885424282450067</v>
          </cell>
        </row>
        <row r="11">
          <cell r="A11" t="str">
            <v>South9</v>
          </cell>
          <cell r="B11" t="str">
            <v>South</v>
          </cell>
          <cell r="C11">
            <v>9</v>
          </cell>
          <cell r="D11" t="str">
            <v>Administrative labor</v>
          </cell>
          <cell r="E11" t="str">
            <v>h</v>
          </cell>
          <cell r="F11">
            <v>23.188637415708875</v>
          </cell>
          <cell r="G11">
            <v>23.037701093188634</v>
          </cell>
        </row>
        <row r="12">
          <cell r="A12" t="str">
            <v>West6</v>
          </cell>
          <cell r="B12" t="str">
            <v>West</v>
          </cell>
          <cell r="C12">
            <v>6</v>
          </cell>
          <cell r="D12" t="str">
            <v>Purchase fuel</v>
          </cell>
          <cell r="E12" t="str">
            <v>x10GJ</v>
          </cell>
          <cell r="F12">
            <v>36.142080110255613</v>
          </cell>
          <cell r="G12">
            <v>75.323248409427293</v>
          </cell>
        </row>
        <row r="13">
          <cell r="A13" t="str">
            <v>West7</v>
          </cell>
          <cell r="B13" t="str">
            <v>West</v>
          </cell>
          <cell r="C13">
            <v>7</v>
          </cell>
          <cell r="D13" t="str">
            <v>Electricity</v>
          </cell>
          <cell r="E13" t="str">
            <v>MWh</v>
          </cell>
          <cell r="F13">
            <v>55.644010000000002</v>
          </cell>
          <cell r="G13">
            <v>60.04066838864648</v>
          </cell>
        </row>
        <row r="14">
          <cell r="A14" t="str">
            <v>West8</v>
          </cell>
          <cell r="B14" t="str">
            <v>West</v>
          </cell>
          <cell r="C14">
            <v>8</v>
          </cell>
          <cell r="D14" t="str">
            <v>Labor</v>
          </cell>
          <cell r="E14" t="str">
            <v>h</v>
          </cell>
          <cell r="F14">
            <v>22.458118984475828</v>
          </cell>
          <cell r="G14">
            <v>22.389618151244157</v>
          </cell>
        </row>
        <row r="15">
          <cell r="A15" t="str">
            <v>West9</v>
          </cell>
          <cell r="B15" t="str">
            <v>West</v>
          </cell>
          <cell r="C15">
            <v>9</v>
          </cell>
          <cell r="D15" t="str">
            <v>Administrative labor</v>
          </cell>
          <cell r="E15" t="str">
            <v>h</v>
          </cell>
          <cell r="F15">
            <v>25.766170149875176</v>
          </cell>
          <cell r="G15">
            <v>25.6875792346843</v>
          </cell>
        </row>
        <row r="27">
          <cell r="A27" t="str">
            <v>North1</v>
          </cell>
          <cell r="B27" t="str">
            <v>North</v>
          </cell>
          <cell r="C27">
            <v>1</v>
          </cell>
          <cell r="D27" t="str">
            <v>Softwood Pulpwood</v>
          </cell>
          <cell r="E27" t="str">
            <v>m3</v>
          </cell>
          <cell r="F27">
            <v>37.764182424916577</v>
          </cell>
          <cell r="G27">
            <v>38.815350389321466</v>
          </cell>
        </row>
        <row r="28">
          <cell r="A28" t="str">
            <v>North2</v>
          </cell>
          <cell r="B28" t="str">
            <v>North</v>
          </cell>
          <cell r="C28">
            <v>2</v>
          </cell>
          <cell r="D28" t="str">
            <v>Hardwood Pulpwood</v>
          </cell>
          <cell r="E28" t="str">
            <v>m3</v>
          </cell>
          <cell r="F28">
            <v>28.916573971078979</v>
          </cell>
          <cell r="G28">
            <v>29.721468298109009</v>
          </cell>
        </row>
        <row r="29">
          <cell r="A29" t="str">
            <v>North3</v>
          </cell>
          <cell r="B29" t="str">
            <v>North</v>
          </cell>
          <cell r="C29">
            <v>3</v>
          </cell>
          <cell r="D29" t="str">
            <v>Old corrugated (OCC)</v>
          </cell>
          <cell r="E29" t="str">
            <v>t</v>
          </cell>
          <cell r="F29">
            <v>92.172700545989073</v>
          </cell>
          <cell r="G29">
            <v>81.441810163796731</v>
          </cell>
        </row>
        <row r="30">
          <cell r="A30" t="str">
            <v>North4</v>
          </cell>
          <cell r="B30" t="str">
            <v>North</v>
          </cell>
          <cell r="C30">
            <v>4</v>
          </cell>
          <cell r="D30" t="str">
            <v>Mixed papers</v>
          </cell>
          <cell r="E30" t="str">
            <v>t</v>
          </cell>
          <cell r="F30">
            <v>131.04195348837209</v>
          </cell>
          <cell r="G30">
            <v>128.32986046511627</v>
          </cell>
        </row>
        <row r="31">
          <cell r="A31" t="str">
            <v>North5</v>
          </cell>
          <cell r="B31" t="str">
            <v>North</v>
          </cell>
          <cell r="C31">
            <v>5</v>
          </cell>
          <cell r="D31" t="str">
            <v>Pulp subs. &amp; high grade</v>
          </cell>
          <cell r="E31" t="str">
            <v>t</v>
          </cell>
          <cell r="F31">
            <v>347.21249999999998</v>
          </cell>
          <cell r="G31">
            <v>388.10250000000002</v>
          </cell>
        </row>
        <row r="32">
          <cell r="A32" t="str">
            <v>North11</v>
          </cell>
          <cell r="B32" t="str">
            <v>North</v>
          </cell>
          <cell r="C32">
            <v>11</v>
          </cell>
          <cell r="D32" t="str">
            <v>softwood chem. mkt. pulp</v>
          </cell>
          <cell r="E32" t="str">
            <v>t</v>
          </cell>
          <cell r="F32">
            <v>1014.0582524271844</v>
          </cell>
          <cell r="G32">
            <v>1090.4854368932038</v>
          </cell>
        </row>
        <row r="33">
          <cell r="A33" t="str">
            <v>North12</v>
          </cell>
          <cell r="B33" t="str">
            <v>North</v>
          </cell>
          <cell r="C33">
            <v>12</v>
          </cell>
          <cell r="D33" t="str">
            <v>hardwood chem. mkt. pulp</v>
          </cell>
          <cell r="E33" t="str">
            <v>t</v>
          </cell>
          <cell r="F33">
            <v>966.52427184466012</v>
          </cell>
          <cell r="G33">
            <v>1039.3689320388348</v>
          </cell>
        </row>
        <row r="34">
          <cell r="A34" t="str">
            <v>North13</v>
          </cell>
          <cell r="B34" t="str">
            <v>North</v>
          </cell>
          <cell r="C34">
            <v>13</v>
          </cell>
          <cell r="D34" t="str">
            <v>mechanical market pulp</v>
          </cell>
          <cell r="E34" t="str">
            <v>t</v>
          </cell>
          <cell r="F34">
            <v>638.53980582524264</v>
          </cell>
          <cell r="G34">
            <v>686.6650485436893</v>
          </cell>
        </row>
        <row r="35">
          <cell r="A35" t="str">
            <v>North14</v>
          </cell>
          <cell r="B35" t="str">
            <v>North</v>
          </cell>
          <cell r="C35">
            <v>14</v>
          </cell>
          <cell r="D35" t="str">
            <v>old newspapers</v>
          </cell>
          <cell r="E35" t="str">
            <v>t</v>
          </cell>
          <cell r="F35">
            <v>62.813115525352842</v>
          </cell>
          <cell r="G35">
            <v>68.370527966544685</v>
          </cell>
        </row>
        <row r="36">
          <cell r="A36" t="str">
            <v>North15</v>
          </cell>
          <cell r="B36" t="str">
            <v>North</v>
          </cell>
          <cell r="C36">
            <v>15</v>
          </cell>
          <cell r="D36" t="str">
            <v>Market pulp from recycled fiber</v>
          </cell>
        </row>
        <row r="37">
          <cell r="A37" t="str">
            <v>South1</v>
          </cell>
          <cell r="B37" t="str">
            <v>South</v>
          </cell>
          <cell r="C37">
            <v>1</v>
          </cell>
          <cell r="D37" t="str">
            <v>Softwood Pulpwood</v>
          </cell>
          <cell r="E37" t="str">
            <v>m3</v>
          </cell>
          <cell r="F37">
            <v>31.560066740823139</v>
          </cell>
          <cell r="G37">
            <v>32.438542825361509</v>
          </cell>
        </row>
        <row r="38">
          <cell r="A38" t="str">
            <v>South2</v>
          </cell>
          <cell r="B38" t="str">
            <v>South</v>
          </cell>
          <cell r="C38">
            <v>2</v>
          </cell>
          <cell r="D38" t="str">
            <v>Hardwood Pulpwood</v>
          </cell>
          <cell r="E38" t="str">
            <v>m3</v>
          </cell>
          <cell r="F38">
            <v>24.870411568409345</v>
          </cell>
          <cell r="G38">
            <v>25.562680756395995</v>
          </cell>
        </row>
        <row r="39">
          <cell r="A39" t="str">
            <v>South3</v>
          </cell>
          <cell r="B39" t="str">
            <v>South</v>
          </cell>
          <cell r="C39">
            <v>3</v>
          </cell>
          <cell r="D39" t="str">
            <v>Old corrugated (OCC)</v>
          </cell>
          <cell r="E39" t="str">
            <v>t</v>
          </cell>
          <cell r="F39">
            <v>96.336665266694666</v>
          </cell>
          <cell r="G39">
            <v>85.120999580008402</v>
          </cell>
        </row>
        <row r="40">
          <cell r="A40" t="str">
            <v>South4</v>
          </cell>
          <cell r="B40" t="str">
            <v>South</v>
          </cell>
          <cell r="C40">
            <v>4</v>
          </cell>
          <cell r="D40" t="str">
            <v>Mixed papers</v>
          </cell>
          <cell r="E40" t="str">
            <v>t</v>
          </cell>
          <cell r="F40">
            <v>104.10767441860466</v>
          </cell>
          <cell r="G40">
            <v>101.95302325581396</v>
          </cell>
        </row>
        <row r="41">
          <cell r="A41" t="str">
            <v>South5</v>
          </cell>
          <cell r="B41" t="str">
            <v>South</v>
          </cell>
          <cell r="C41">
            <v>5</v>
          </cell>
          <cell r="D41" t="str">
            <v>Pulp subs. &amp; high grade</v>
          </cell>
          <cell r="E41" t="str">
            <v>t</v>
          </cell>
          <cell r="F41">
            <v>349.87199999999996</v>
          </cell>
          <cell r="G41">
            <v>391.0752</v>
          </cell>
        </row>
        <row r="42">
          <cell r="A42" t="str">
            <v>South11</v>
          </cell>
          <cell r="B42" t="str">
            <v>South</v>
          </cell>
          <cell r="C42">
            <v>11</v>
          </cell>
          <cell r="D42" t="str">
            <v>softwood chem. mkt. pulp</v>
          </cell>
          <cell r="E42" t="str">
            <v>t</v>
          </cell>
          <cell r="F42">
            <v>1014.0582524271844</v>
          </cell>
          <cell r="G42">
            <v>1090.4854368932038</v>
          </cell>
        </row>
        <row r="43">
          <cell r="A43" t="str">
            <v>South12</v>
          </cell>
          <cell r="B43" t="str">
            <v>South</v>
          </cell>
          <cell r="C43">
            <v>12</v>
          </cell>
          <cell r="D43" t="str">
            <v>hardwood chem. mkt. pulp</v>
          </cell>
          <cell r="E43" t="str">
            <v>t</v>
          </cell>
          <cell r="F43">
            <v>966.52427184466012</v>
          </cell>
          <cell r="G43">
            <v>1039.3689320388348</v>
          </cell>
        </row>
        <row r="44">
          <cell r="A44" t="str">
            <v>South13</v>
          </cell>
          <cell r="B44" t="str">
            <v>South</v>
          </cell>
          <cell r="C44">
            <v>13</v>
          </cell>
          <cell r="D44" t="str">
            <v>mechanical market pulp</v>
          </cell>
          <cell r="E44" t="str">
            <v>t</v>
          </cell>
          <cell r="F44">
            <v>638.53980582524264</v>
          </cell>
          <cell r="G44">
            <v>686.6650485436893</v>
          </cell>
        </row>
        <row r="45">
          <cell r="A45" t="str">
            <v>South14</v>
          </cell>
          <cell r="B45" t="str">
            <v>South</v>
          </cell>
          <cell r="C45">
            <v>14</v>
          </cell>
          <cell r="D45" t="str">
            <v>old newspapers</v>
          </cell>
          <cell r="E45" t="str">
            <v>t</v>
          </cell>
          <cell r="F45">
            <v>61.468149503397804</v>
          </cell>
          <cell r="G45">
            <v>66.90656560376371</v>
          </cell>
        </row>
        <row r="46">
          <cell r="A46" t="str">
            <v>South15</v>
          </cell>
          <cell r="B46" t="str">
            <v>South</v>
          </cell>
          <cell r="C46">
            <v>15</v>
          </cell>
          <cell r="D46" t="str">
            <v>Market pulp from recycled fiber</v>
          </cell>
        </row>
        <row r="47">
          <cell r="A47" t="str">
            <v>West1</v>
          </cell>
          <cell r="B47" t="str">
            <v>West</v>
          </cell>
          <cell r="C47">
            <v>1</v>
          </cell>
          <cell r="D47" t="str">
            <v>Softwood Pulpwood</v>
          </cell>
          <cell r="E47" t="str">
            <v>m3</v>
          </cell>
          <cell r="F47">
            <v>26.974416017797552</v>
          </cell>
          <cell r="G47">
            <v>27.725250278086762</v>
          </cell>
        </row>
        <row r="48">
          <cell r="A48" t="str">
            <v>West2</v>
          </cell>
          <cell r="B48" t="str">
            <v>West</v>
          </cell>
          <cell r="C48">
            <v>2</v>
          </cell>
          <cell r="D48" t="str">
            <v>Hardwood Pulpwood</v>
          </cell>
          <cell r="E48" t="str">
            <v>m3</v>
          </cell>
          <cell r="F48">
            <v>26.974416017797552</v>
          </cell>
          <cell r="G48">
            <v>27.725250278086762</v>
          </cell>
        </row>
        <row r="49">
          <cell r="A49" t="str">
            <v>West3</v>
          </cell>
          <cell r="B49" t="str">
            <v>West</v>
          </cell>
          <cell r="C49">
            <v>3</v>
          </cell>
          <cell r="D49" t="str">
            <v>Old corrugated (OCC)</v>
          </cell>
          <cell r="E49" t="str">
            <v>t</v>
          </cell>
          <cell r="F49">
            <v>102.81394372112557</v>
          </cell>
          <cell r="G49">
            <v>90.844183116337675</v>
          </cell>
        </row>
        <row r="50">
          <cell r="A50" t="str">
            <v>West4</v>
          </cell>
          <cell r="B50" t="str">
            <v>West</v>
          </cell>
          <cell r="C50">
            <v>4</v>
          </cell>
          <cell r="D50" t="str">
            <v>Mixed papers</v>
          </cell>
          <cell r="E50" t="str">
            <v>t</v>
          </cell>
          <cell r="F50">
            <v>127.34883720930233</v>
          </cell>
          <cell r="G50">
            <v>124.71317829457364</v>
          </cell>
        </row>
        <row r="51">
          <cell r="A51" t="str">
            <v>West5</v>
          </cell>
          <cell r="B51" t="str">
            <v>West</v>
          </cell>
          <cell r="C51">
            <v>5</v>
          </cell>
          <cell r="D51" t="str">
            <v>Pulp subs. &amp; high grade</v>
          </cell>
          <cell r="E51" t="str">
            <v>t</v>
          </cell>
          <cell r="F51">
            <v>372.31030000000004</v>
          </cell>
          <cell r="G51">
            <v>416.15598</v>
          </cell>
        </row>
        <row r="52">
          <cell r="A52" t="str">
            <v>West11</v>
          </cell>
          <cell r="B52" t="str">
            <v>West</v>
          </cell>
          <cell r="C52">
            <v>11</v>
          </cell>
          <cell r="D52" t="str">
            <v>softwood chem. mkt. pulp</v>
          </cell>
          <cell r="E52" t="str">
            <v>t</v>
          </cell>
          <cell r="F52">
            <v>1014.0582524271844</v>
          </cell>
          <cell r="G52">
            <v>1090.4854368932038</v>
          </cell>
        </row>
        <row r="53">
          <cell r="A53" t="str">
            <v>West12</v>
          </cell>
          <cell r="B53" t="str">
            <v>West</v>
          </cell>
          <cell r="C53">
            <v>12</v>
          </cell>
          <cell r="D53" t="str">
            <v>hardwood chem. mkt. pulp</v>
          </cell>
          <cell r="E53" t="str">
            <v>t</v>
          </cell>
          <cell r="F53">
            <v>966.52427184466012</v>
          </cell>
          <cell r="G53">
            <v>1039.3689320388348</v>
          </cell>
        </row>
        <row r="54">
          <cell r="A54" t="str">
            <v>West13</v>
          </cell>
          <cell r="B54" t="str">
            <v>West</v>
          </cell>
          <cell r="C54">
            <v>13</v>
          </cell>
          <cell r="D54" t="str">
            <v>mechanical market pulp</v>
          </cell>
          <cell r="E54" t="str">
            <v>t</v>
          </cell>
          <cell r="F54">
            <v>638.53980582524264</v>
          </cell>
          <cell r="G54">
            <v>686.6650485436893</v>
          </cell>
        </row>
        <row r="55">
          <cell r="A55" t="str">
            <v>West14</v>
          </cell>
          <cell r="B55" t="str">
            <v>West</v>
          </cell>
          <cell r="C55">
            <v>14</v>
          </cell>
          <cell r="D55" t="str">
            <v>old newspapers</v>
          </cell>
          <cell r="E55" t="str">
            <v>t</v>
          </cell>
          <cell r="F55">
            <v>72.051751176163094</v>
          </cell>
          <cell r="G55">
            <v>78.426555148980654</v>
          </cell>
        </row>
        <row r="56">
          <cell r="A56" t="str">
            <v>West15</v>
          </cell>
          <cell r="B56" t="str">
            <v>West</v>
          </cell>
          <cell r="C56">
            <v>15</v>
          </cell>
          <cell r="D56" t="str">
            <v>Market pulp from recycled fiber</v>
          </cell>
        </row>
      </sheetData>
      <sheetData sheetId="2">
        <row r="3">
          <cell r="A3" t="str">
            <v>North111newsprint</v>
          </cell>
          <cell r="B3" t="str">
            <v>North</v>
          </cell>
          <cell r="C3">
            <v>1</v>
          </cell>
          <cell r="D3" t="str">
            <v>newsprint</v>
          </cell>
          <cell r="E3">
            <v>1</v>
          </cell>
          <cell r="F3" t="str">
            <v>softwood pulpwood</v>
          </cell>
          <cell r="G3" t="str">
            <v>m3</v>
          </cell>
          <cell r="H3">
            <v>1</v>
          </cell>
          <cell r="I3">
            <v>2.5049999999999999</v>
          </cell>
          <cell r="J3">
            <v>2.5049999999999999</v>
          </cell>
        </row>
        <row r="4">
          <cell r="A4" t="str">
            <v>North112newsprint</v>
          </cell>
          <cell r="B4" t="str">
            <v>North</v>
          </cell>
          <cell r="C4">
            <v>1</v>
          </cell>
          <cell r="D4" t="str">
            <v>newsprint</v>
          </cell>
          <cell r="E4">
            <v>1</v>
          </cell>
          <cell r="F4" t="str">
            <v>hardwood pulpwood</v>
          </cell>
          <cell r="G4" t="str">
            <v>m3</v>
          </cell>
          <cell r="H4">
            <v>2</v>
          </cell>
          <cell r="I4">
            <v>0.185</v>
          </cell>
          <cell r="J4">
            <v>0.185</v>
          </cell>
        </row>
        <row r="5">
          <cell r="A5" t="str">
            <v>North113newsprint</v>
          </cell>
          <cell r="B5" t="str">
            <v>North</v>
          </cell>
          <cell r="C5">
            <v>1</v>
          </cell>
          <cell r="D5" t="str">
            <v>newsprint</v>
          </cell>
          <cell r="E5">
            <v>1</v>
          </cell>
          <cell r="F5" t="str">
            <v>old corugated (OCC)</v>
          </cell>
          <cell r="G5" t="str">
            <v>t</v>
          </cell>
          <cell r="H5">
            <v>3</v>
          </cell>
          <cell r="I5" t="str">
            <v/>
          </cell>
          <cell r="J5" t="str">
            <v/>
          </cell>
        </row>
        <row r="6">
          <cell r="A6" t="str">
            <v>North114newsprint</v>
          </cell>
          <cell r="B6" t="str">
            <v>North</v>
          </cell>
          <cell r="C6">
            <v>1</v>
          </cell>
          <cell r="D6" t="str">
            <v>newsprint</v>
          </cell>
          <cell r="E6">
            <v>1</v>
          </cell>
          <cell r="F6" t="str">
            <v>mixed papers</v>
          </cell>
          <cell r="G6" t="str">
            <v>t</v>
          </cell>
          <cell r="H6">
            <v>4</v>
          </cell>
          <cell r="I6" t="str">
            <v/>
          </cell>
          <cell r="J6" t="str">
            <v/>
          </cell>
        </row>
        <row r="7">
          <cell r="A7" t="str">
            <v>North115newsprint</v>
          </cell>
          <cell r="B7" t="str">
            <v>North</v>
          </cell>
          <cell r="C7">
            <v>1</v>
          </cell>
          <cell r="D7" t="str">
            <v>newsprint</v>
          </cell>
          <cell r="E7">
            <v>1</v>
          </cell>
          <cell r="F7" t="str">
            <v>Pulp subs. &amp; high grade</v>
          </cell>
          <cell r="G7" t="str">
            <v>t</v>
          </cell>
          <cell r="H7">
            <v>5</v>
          </cell>
          <cell r="I7" t="str">
            <v/>
          </cell>
          <cell r="J7" t="str">
            <v/>
          </cell>
        </row>
        <row r="8">
          <cell r="A8" t="str">
            <v>North116newsprint</v>
          </cell>
          <cell r="B8" t="str">
            <v>North</v>
          </cell>
          <cell r="C8">
            <v>1</v>
          </cell>
          <cell r="D8" t="str">
            <v>newsprint</v>
          </cell>
          <cell r="E8">
            <v>1</v>
          </cell>
          <cell r="F8" t="str">
            <v>Purchase fuel</v>
          </cell>
          <cell r="G8" t="str">
            <v>x10GJ</v>
          </cell>
          <cell r="H8">
            <v>6</v>
          </cell>
          <cell r="I8">
            <v>1</v>
          </cell>
          <cell r="J8">
            <v>1</v>
          </cell>
        </row>
        <row r="9">
          <cell r="A9" t="str">
            <v>North117newsprint</v>
          </cell>
          <cell r="B9" t="str">
            <v>North</v>
          </cell>
          <cell r="C9">
            <v>1</v>
          </cell>
          <cell r="D9" t="str">
            <v>newsprint</v>
          </cell>
          <cell r="E9">
            <v>1</v>
          </cell>
          <cell r="F9" t="str">
            <v>Electricity</v>
          </cell>
          <cell r="G9" t="str">
            <v>MWh</v>
          </cell>
          <cell r="H9">
            <v>7</v>
          </cell>
          <cell r="I9">
            <v>1.5</v>
          </cell>
          <cell r="J9">
            <v>1.5</v>
          </cell>
        </row>
        <row r="10">
          <cell r="A10" t="str">
            <v>North118newsprint</v>
          </cell>
          <cell r="B10" t="str">
            <v>North</v>
          </cell>
          <cell r="C10">
            <v>1</v>
          </cell>
          <cell r="D10" t="str">
            <v>newsprint</v>
          </cell>
          <cell r="E10">
            <v>1</v>
          </cell>
          <cell r="F10" t="str">
            <v>Labor</v>
          </cell>
          <cell r="G10" t="str">
            <v>h</v>
          </cell>
          <cell r="H10">
            <v>8</v>
          </cell>
          <cell r="I10">
            <v>0.46</v>
          </cell>
          <cell r="J10">
            <v>0.46</v>
          </cell>
        </row>
        <row r="11">
          <cell r="A11" t="str">
            <v>North119newsprint</v>
          </cell>
          <cell r="B11" t="str">
            <v>North</v>
          </cell>
          <cell r="C11">
            <v>1</v>
          </cell>
          <cell r="D11" t="str">
            <v>newsprint</v>
          </cell>
          <cell r="E11">
            <v>1</v>
          </cell>
          <cell r="F11" t="str">
            <v>Administrative labor</v>
          </cell>
          <cell r="G11" t="str">
            <v>h</v>
          </cell>
          <cell r="H11">
            <v>9</v>
          </cell>
          <cell r="I11">
            <v>0.09</v>
          </cell>
          <cell r="J11">
            <v>0.09</v>
          </cell>
        </row>
        <row r="12">
          <cell r="A12" t="str">
            <v>North1110newsprint</v>
          </cell>
          <cell r="B12" t="str">
            <v>North</v>
          </cell>
          <cell r="C12">
            <v>1</v>
          </cell>
          <cell r="D12" t="str">
            <v>newsprint</v>
          </cell>
          <cell r="E12">
            <v>1</v>
          </cell>
          <cell r="F12" t="str">
            <v>Other mfg costs</v>
          </cell>
          <cell r="G12" t="str">
            <v>scaled to 2007$</v>
          </cell>
          <cell r="H12">
            <v>10</v>
          </cell>
          <cell r="I12">
            <v>270.99588660050222</v>
          </cell>
          <cell r="J12">
            <v>292.93837574916358</v>
          </cell>
        </row>
        <row r="13">
          <cell r="A13" t="str">
            <v>North1111newsprint</v>
          </cell>
          <cell r="B13" t="str">
            <v>North</v>
          </cell>
          <cell r="C13">
            <v>1</v>
          </cell>
          <cell r="D13" t="str">
            <v>newsprint</v>
          </cell>
          <cell r="E13">
            <v>1</v>
          </cell>
          <cell r="F13" t="str">
            <v>softwood chem. mkt. pulp</v>
          </cell>
          <cell r="G13" t="str">
            <v>t</v>
          </cell>
          <cell r="H13">
            <v>11</v>
          </cell>
          <cell r="I13" t="str">
            <v/>
          </cell>
          <cell r="J13" t="str">
            <v/>
          </cell>
        </row>
        <row r="14">
          <cell r="A14" t="str">
            <v>North1112newsprint</v>
          </cell>
          <cell r="B14" t="str">
            <v>North</v>
          </cell>
          <cell r="C14">
            <v>1</v>
          </cell>
          <cell r="D14" t="str">
            <v>newsprint</v>
          </cell>
          <cell r="E14">
            <v>1</v>
          </cell>
          <cell r="F14" t="str">
            <v>hardwood chem. mkt. pulp</v>
          </cell>
          <cell r="G14" t="str">
            <v>t</v>
          </cell>
          <cell r="H14">
            <v>12</v>
          </cell>
          <cell r="I14" t="str">
            <v/>
          </cell>
          <cell r="J14" t="str">
            <v/>
          </cell>
        </row>
        <row r="15">
          <cell r="A15" t="str">
            <v>North1113newsprint</v>
          </cell>
          <cell r="B15" t="str">
            <v>North</v>
          </cell>
          <cell r="C15">
            <v>1</v>
          </cell>
          <cell r="D15" t="str">
            <v>newsprint</v>
          </cell>
          <cell r="E15">
            <v>1</v>
          </cell>
          <cell r="F15" t="str">
            <v>mechanical market pulp</v>
          </cell>
          <cell r="G15" t="str">
            <v>t</v>
          </cell>
          <cell r="H15">
            <v>13</v>
          </cell>
          <cell r="I15" t="str">
            <v/>
          </cell>
          <cell r="J15" t="str">
            <v/>
          </cell>
        </row>
        <row r="16">
          <cell r="A16" t="str">
            <v>North1114newsprint</v>
          </cell>
          <cell r="B16" t="str">
            <v>North</v>
          </cell>
          <cell r="C16">
            <v>1</v>
          </cell>
          <cell r="D16" t="str">
            <v>newsprint</v>
          </cell>
          <cell r="E16">
            <v>1</v>
          </cell>
          <cell r="F16" t="str">
            <v>old newspapers</v>
          </cell>
          <cell r="G16" t="str">
            <v>t</v>
          </cell>
          <cell r="H16">
            <v>14</v>
          </cell>
          <cell r="I16" t="str">
            <v/>
          </cell>
          <cell r="J16" t="str">
            <v/>
          </cell>
        </row>
        <row r="17">
          <cell r="A17" t="str">
            <v>North1115newsprint</v>
          </cell>
          <cell r="B17" t="str">
            <v>North</v>
          </cell>
          <cell r="C17">
            <v>1</v>
          </cell>
          <cell r="D17" t="str">
            <v>newsprint</v>
          </cell>
          <cell r="E17">
            <v>1</v>
          </cell>
          <cell r="F17" t="str">
            <v>Market pulp from recycled fiber</v>
          </cell>
          <cell r="H17">
            <v>15</v>
          </cell>
          <cell r="I17" t="str">
            <v/>
          </cell>
          <cell r="J17" t="str">
            <v/>
          </cell>
        </row>
        <row r="18">
          <cell r="A18" t="str">
            <v>North121newsprint</v>
          </cell>
          <cell r="B18" t="str">
            <v>North</v>
          </cell>
          <cell r="C18">
            <v>1</v>
          </cell>
          <cell r="D18" t="str">
            <v>newsprint</v>
          </cell>
          <cell r="E18">
            <v>2</v>
          </cell>
          <cell r="F18" t="str">
            <v>softwood pulpwood</v>
          </cell>
          <cell r="G18" t="str">
            <v>m3</v>
          </cell>
          <cell r="H18">
            <v>1</v>
          </cell>
          <cell r="I18" t="str">
            <v/>
          </cell>
          <cell r="J18" t="str">
            <v/>
          </cell>
        </row>
        <row r="19">
          <cell r="A19" t="str">
            <v>North122newsprint</v>
          </cell>
          <cell r="B19" t="str">
            <v>North</v>
          </cell>
          <cell r="C19">
            <v>1</v>
          </cell>
          <cell r="D19" t="str">
            <v>newsprint</v>
          </cell>
          <cell r="E19">
            <v>2</v>
          </cell>
          <cell r="F19" t="str">
            <v>hardwood pulpwood</v>
          </cell>
          <cell r="G19" t="str">
            <v>m3</v>
          </cell>
          <cell r="H19">
            <v>2</v>
          </cell>
          <cell r="I19" t="str">
            <v/>
          </cell>
          <cell r="J19" t="str">
            <v/>
          </cell>
        </row>
        <row r="20">
          <cell r="A20" t="str">
            <v>North123newsprint</v>
          </cell>
          <cell r="B20" t="str">
            <v>North</v>
          </cell>
          <cell r="C20">
            <v>1</v>
          </cell>
          <cell r="D20" t="str">
            <v>newsprint</v>
          </cell>
          <cell r="E20">
            <v>2</v>
          </cell>
          <cell r="F20" t="str">
            <v>old corugated (OCC)</v>
          </cell>
          <cell r="G20" t="str">
            <v>t</v>
          </cell>
          <cell r="H20">
            <v>3</v>
          </cell>
          <cell r="I20" t="str">
            <v/>
          </cell>
          <cell r="J20" t="str">
            <v/>
          </cell>
        </row>
        <row r="21">
          <cell r="A21" t="str">
            <v>North124newsprint</v>
          </cell>
          <cell r="B21" t="str">
            <v>North</v>
          </cell>
          <cell r="C21">
            <v>1</v>
          </cell>
          <cell r="D21" t="str">
            <v>newsprint</v>
          </cell>
          <cell r="E21">
            <v>2</v>
          </cell>
          <cell r="F21" t="str">
            <v>mixed papers</v>
          </cell>
          <cell r="G21" t="str">
            <v>t</v>
          </cell>
          <cell r="H21">
            <v>4</v>
          </cell>
          <cell r="I21" t="str">
            <v/>
          </cell>
          <cell r="J21" t="str">
            <v/>
          </cell>
        </row>
        <row r="22">
          <cell r="A22" t="str">
            <v>North125newsprint</v>
          </cell>
          <cell r="B22" t="str">
            <v>North</v>
          </cell>
          <cell r="C22">
            <v>1</v>
          </cell>
          <cell r="D22" t="str">
            <v>newsprint</v>
          </cell>
          <cell r="E22">
            <v>2</v>
          </cell>
          <cell r="F22" t="str">
            <v>Pulp subs. &amp; high grade</v>
          </cell>
          <cell r="G22" t="str">
            <v>t</v>
          </cell>
          <cell r="H22">
            <v>5</v>
          </cell>
          <cell r="I22" t="str">
            <v/>
          </cell>
          <cell r="J22" t="str">
            <v/>
          </cell>
        </row>
        <row r="23">
          <cell r="A23" t="str">
            <v>North126newsprint</v>
          </cell>
          <cell r="B23" t="str">
            <v>North</v>
          </cell>
          <cell r="C23">
            <v>1</v>
          </cell>
          <cell r="D23" t="str">
            <v>newsprint</v>
          </cell>
          <cell r="E23">
            <v>2</v>
          </cell>
          <cell r="F23" t="str">
            <v>Purchase fuel</v>
          </cell>
          <cell r="G23" t="str">
            <v>x10GJ</v>
          </cell>
          <cell r="H23">
            <v>6</v>
          </cell>
          <cell r="I23" t="str">
            <v/>
          </cell>
          <cell r="J23" t="str">
            <v/>
          </cell>
        </row>
        <row r="24">
          <cell r="A24" t="str">
            <v>North127newsprint</v>
          </cell>
          <cell r="B24" t="str">
            <v>North</v>
          </cell>
          <cell r="C24">
            <v>1</v>
          </cell>
          <cell r="D24" t="str">
            <v>newsprint</v>
          </cell>
          <cell r="E24">
            <v>2</v>
          </cell>
          <cell r="F24" t="str">
            <v>Electricity</v>
          </cell>
          <cell r="G24" t="str">
            <v>MWh</v>
          </cell>
          <cell r="H24">
            <v>7</v>
          </cell>
          <cell r="I24" t="str">
            <v/>
          </cell>
          <cell r="J24" t="str">
            <v/>
          </cell>
        </row>
        <row r="25">
          <cell r="A25" t="str">
            <v>North128newsprint</v>
          </cell>
          <cell r="B25" t="str">
            <v>North</v>
          </cell>
          <cell r="C25">
            <v>1</v>
          </cell>
          <cell r="D25" t="str">
            <v>newsprint</v>
          </cell>
          <cell r="E25">
            <v>2</v>
          </cell>
          <cell r="F25" t="str">
            <v>Labor</v>
          </cell>
          <cell r="G25" t="str">
            <v>h</v>
          </cell>
          <cell r="H25">
            <v>8</v>
          </cell>
          <cell r="I25" t="str">
            <v/>
          </cell>
          <cell r="J25" t="str">
            <v/>
          </cell>
        </row>
        <row r="26">
          <cell r="A26" t="str">
            <v>North129newsprint</v>
          </cell>
          <cell r="B26" t="str">
            <v>North</v>
          </cell>
          <cell r="C26">
            <v>1</v>
          </cell>
          <cell r="D26" t="str">
            <v>newsprint</v>
          </cell>
          <cell r="E26">
            <v>2</v>
          </cell>
          <cell r="F26" t="str">
            <v>Administrative labor</v>
          </cell>
          <cell r="G26" t="str">
            <v>h</v>
          </cell>
          <cell r="H26">
            <v>9</v>
          </cell>
          <cell r="I26" t="str">
            <v/>
          </cell>
          <cell r="J26" t="str">
            <v/>
          </cell>
        </row>
        <row r="27">
          <cell r="A27" t="str">
            <v>North1210newsprint</v>
          </cell>
          <cell r="B27" t="str">
            <v>North</v>
          </cell>
          <cell r="C27">
            <v>1</v>
          </cell>
          <cell r="D27" t="str">
            <v>newsprint</v>
          </cell>
          <cell r="E27">
            <v>2</v>
          </cell>
          <cell r="F27" t="str">
            <v>Other mfg costs</v>
          </cell>
          <cell r="G27" t="str">
            <v>scaled to 2007$</v>
          </cell>
          <cell r="H27">
            <v>10</v>
          </cell>
          <cell r="I27" t="str">
            <v/>
          </cell>
          <cell r="J27" t="str">
            <v/>
          </cell>
        </row>
        <row r="28">
          <cell r="A28" t="str">
            <v>North1211newsprint</v>
          </cell>
          <cell r="B28" t="str">
            <v>North</v>
          </cell>
          <cell r="C28">
            <v>1</v>
          </cell>
          <cell r="D28" t="str">
            <v>newsprint</v>
          </cell>
          <cell r="E28">
            <v>2</v>
          </cell>
          <cell r="F28" t="str">
            <v>softwood chem. mkt. pulp</v>
          </cell>
          <cell r="G28" t="str">
            <v>t</v>
          </cell>
          <cell r="H28">
            <v>11</v>
          </cell>
          <cell r="I28" t="str">
            <v/>
          </cell>
          <cell r="J28" t="str">
            <v/>
          </cell>
        </row>
        <row r="29">
          <cell r="A29" t="str">
            <v>North1212newsprint</v>
          </cell>
          <cell r="B29" t="str">
            <v>North</v>
          </cell>
          <cell r="C29">
            <v>1</v>
          </cell>
          <cell r="D29" t="str">
            <v>newsprint</v>
          </cell>
          <cell r="E29">
            <v>2</v>
          </cell>
          <cell r="F29" t="str">
            <v>hardwood chem. mkt. pulp</v>
          </cell>
          <cell r="G29" t="str">
            <v>t</v>
          </cell>
          <cell r="H29">
            <v>12</v>
          </cell>
          <cell r="I29" t="str">
            <v/>
          </cell>
          <cell r="J29" t="str">
            <v/>
          </cell>
        </row>
        <row r="30">
          <cell r="A30" t="str">
            <v>North1213newsprint</v>
          </cell>
          <cell r="B30" t="str">
            <v>North</v>
          </cell>
          <cell r="C30">
            <v>1</v>
          </cell>
          <cell r="D30" t="str">
            <v>newsprint</v>
          </cell>
          <cell r="E30">
            <v>2</v>
          </cell>
          <cell r="F30" t="str">
            <v>mechanical market pulp</v>
          </cell>
          <cell r="G30" t="str">
            <v>t</v>
          </cell>
          <cell r="H30">
            <v>13</v>
          </cell>
          <cell r="I30" t="str">
            <v/>
          </cell>
          <cell r="J30" t="str">
            <v/>
          </cell>
        </row>
        <row r="31">
          <cell r="A31" t="str">
            <v>North1214newsprint</v>
          </cell>
          <cell r="B31" t="str">
            <v>North</v>
          </cell>
          <cell r="C31">
            <v>1</v>
          </cell>
          <cell r="D31" t="str">
            <v>newsprint</v>
          </cell>
          <cell r="E31">
            <v>2</v>
          </cell>
          <cell r="F31" t="str">
            <v>old newspapers</v>
          </cell>
          <cell r="G31" t="str">
            <v>t</v>
          </cell>
          <cell r="H31">
            <v>14</v>
          </cell>
          <cell r="I31" t="str">
            <v/>
          </cell>
          <cell r="J31" t="str">
            <v/>
          </cell>
        </row>
        <row r="32">
          <cell r="A32" t="str">
            <v>North1215newsprint</v>
          </cell>
          <cell r="B32" t="str">
            <v>North</v>
          </cell>
          <cell r="C32">
            <v>1</v>
          </cell>
          <cell r="D32" t="str">
            <v>newsprint</v>
          </cell>
          <cell r="E32">
            <v>2</v>
          </cell>
          <cell r="F32" t="str">
            <v>Market pulp from recycled fiber</v>
          </cell>
          <cell r="H32">
            <v>15</v>
          </cell>
          <cell r="I32" t="str">
            <v/>
          </cell>
          <cell r="J32" t="str">
            <v/>
          </cell>
        </row>
        <row r="33">
          <cell r="A33" t="str">
            <v>North131newsprint</v>
          </cell>
          <cell r="B33" t="str">
            <v>North</v>
          </cell>
          <cell r="C33">
            <v>1</v>
          </cell>
          <cell r="D33" t="str">
            <v>newsprint</v>
          </cell>
          <cell r="E33">
            <v>3</v>
          </cell>
          <cell r="F33" t="str">
            <v>softwood pulpwood</v>
          </cell>
          <cell r="G33" t="str">
            <v>m3</v>
          </cell>
          <cell r="H33">
            <v>1</v>
          </cell>
          <cell r="I33" t="str">
            <v/>
          </cell>
          <cell r="J33" t="str">
            <v/>
          </cell>
        </row>
        <row r="34">
          <cell r="A34" t="str">
            <v>North132newsprint</v>
          </cell>
          <cell r="B34" t="str">
            <v>North</v>
          </cell>
          <cell r="C34">
            <v>1</v>
          </cell>
          <cell r="D34" t="str">
            <v>newsprint</v>
          </cell>
          <cell r="E34">
            <v>3</v>
          </cell>
          <cell r="F34" t="str">
            <v>hardwood pulpwood</v>
          </cell>
          <cell r="G34" t="str">
            <v>m3</v>
          </cell>
          <cell r="H34">
            <v>2</v>
          </cell>
          <cell r="I34" t="str">
            <v/>
          </cell>
          <cell r="J34" t="str">
            <v/>
          </cell>
        </row>
        <row r="35">
          <cell r="A35" t="str">
            <v>North133newsprint</v>
          </cell>
          <cell r="B35" t="str">
            <v>North</v>
          </cell>
          <cell r="C35">
            <v>1</v>
          </cell>
          <cell r="D35" t="str">
            <v>newsprint</v>
          </cell>
          <cell r="E35">
            <v>3</v>
          </cell>
          <cell r="F35" t="str">
            <v>old corugated (OCC)</v>
          </cell>
          <cell r="G35" t="str">
            <v>t</v>
          </cell>
          <cell r="H35">
            <v>3</v>
          </cell>
          <cell r="I35" t="str">
            <v/>
          </cell>
          <cell r="J35" t="str">
            <v/>
          </cell>
        </row>
        <row r="36">
          <cell r="A36" t="str">
            <v>North134newsprint</v>
          </cell>
          <cell r="B36" t="str">
            <v>North</v>
          </cell>
          <cell r="C36">
            <v>1</v>
          </cell>
          <cell r="D36" t="str">
            <v>newsprint</v>
          </cell>
          <cell r="E36">
            <v>3</v>
          </cell>
          <cell r="F36" t="str">
            <v>mixed papers</v>
          </cell>
          <cell r="G36" t="str">
            <v>t</v>
          </cell>
          <cell r="H36">
            <v>4</v>
          </cell>
          <cell r="I36" t="str">
            <v/>
          </cell>
          <cell r="J36" t="str">
            <v/>
          </cell>
        </row>
        <row r="37">
          <cell r="A37" t="str">
            <v>North135newsprint</v>
          </cell>
          <cell r="B37" t="str">
            <v>North</v>
          </cell>
          <cell r="C37">
            <v>1</v>
          </cell>
          <cell r="D37" t="str">
            <v>newsprint</v>
          </cell>
          <cell r="E37">
            <v>3</v>
          </cell>
          <cell r="F37" t="str">
            <v>Pulp subs. &amp; high grade</v>
          </cell>
          <cell r="G37" t="str">
            <v>t</v>
          </cell>
          <cell r="H37">
            <v>5</v>
          </cell>
          <cell r="I37" t="str">
            <v/>
          </cell>
          <cell r="J37" t="str">
            <v/>
          </cell>
        </row>
        <row r="38">
          <cell r="A38" t="str">
            <v>North136newsprint</v>
          </cell>
          <cell r="B38" t="str">
            <v>North</v>
          </cell>
          <cell r="C38">
            <v>1</v>
          </cell>
          <cell r="D38" t="str">
            <v>newsprint</v>
          </cell>
          <cell r="E38">
            <v>3</v>
          </cell>
          <cell r="F38" t="str">
            <v>Purchase fuel</v>
          </cell>
          <cell r="G38" t="str">
            <v>x10GJ</v>
          </cell>
          <cell r="H38">
            <v>6</v>
          </cell>
          <cell r="I38">
            <v>0.72</v>
          </cell>
          <cell r="J38">
            <v>0.72</v>
          </cell>
        </row>
        <row r="39">
          <cell r="A39" t="str">
            <v>North137newsprint</v>
          </cell>
          <cell r="B39" t="str">
            <v>North</v>
          </cell>
          <cell r="C39">
            <v>1</v>
          </cell>
          <cell r="D39" t="str">
            <v>newsprint</v>
          </cell>
          <cell r="E39">
            <v>3</v>
          </cell>
          <cell r="F39" t="str">
            <v>Electricity</v>
          </cell>
          <cell r="G39" t="str">
            <v>MWh</v>
          </cell>
          <cell r="H39">
            <v>7</v>
          </cell>
          <cell r="I39">
            <v>1</v>
          </cell>
          <cell r="J39">
            <v>1</v>
          </cell>
        </row>
        <row r="40">
          <cell r="A40" t="str">
            <v>North138newsprint</v>
          </cell>
          <cell r="B40" t="str">
            <v>North</v>
          </cell>
          <cell r="C40">
            <v>1</v>
          </cell>
          <cell r="D40" t="str">
            <v>newsprint</v>
          </cell>
          <cell r="E40">
            <v>3</v>
          </cell>
          <cell r="F40" t="str">
            <v>Labor</v>
          </cell>
          <cell r="G40" t="str">
            <v>h</v>
          </cell>
          <cell r="H40">
            <v>8</v>
          </cell>
          <cell r="I40">
            <v>0.13</v>
          </cell>
          <cell r="J40">
            <v>0.13</v>
          </cell>
        </row>
        <row r="41">
          <cell r="A41" t="str">
            <v>North139newsprint</v>
          </cell>
          <cell r="B41" t="str">
            <v>North</v>
          </cell>
          <cell r="C41">
            <v>1</v>
          </cell>
          <cell r="D41" t="str">
            <v>newsprint</v>
          </cell>
          <cell r="E41">
            <v>3</v>
          </cell>
          <cell r="F41" t="str">
            <v>Administrative labor</v>
          </cell>
          <cell r="G41" t="str">
            <v>h</v>
          </cell>
          <cell r="H41">
            <v>9</v>
          </cell>
          <cell r="I41">
            <v>0.03</v>
          </cell>
          <cell r="J41">
            <v>0.03</v>
          </cell>
        </row>
        <row r="42">
          <cell r="A42" t="str">
            <v>North1310newsprint</v>
          </cell>
          <cell r="B42" t="str">
            <v>North</v>
          </cell>
          <cell r="C42">
            <v>1</v>
          </cell>
          <cell r="D42" t="str">
            <v>newsprint</v>
          </cell>
          <cell r="E42">
            <v>3</v>
          </cell>
          <cell r="F42" t="str">
            <v>Other mfg costs</v>
          </cell>
          <cell r="G42" t="str">
            <v>scaled to 2007$</v>
          </cell>
          <cell r="H42">
            <v>10</v>
          </cell>
          <cell r="I42">
            <v>305.59712207254552</v>
          </cell>
          <cell r="J42">
            <v>330.34126715554521</v>
          </cell>
        </row>
        <row r="43">
          <cell r="A43" t="str">
            <v>North1311newsprint</v>
          </cell>
          <cell r="B43" t="str">
            <v>North</v>
          </cell>
          <cell r="C43">
            <v>1</v>
          </cell>
          <cell r="D43" t="str">
            <v>newsprint</v>
          </cell>
          <cell r="E43">
            <v>3</v>
          </cell>
          <cell r="F43" t="str">
            <v>softwood chem. mkt. pulp</v>
          </cell>
          <cell r="G43" t="str">
            <v>t</v>
          </cell>
          <cell r="H43">
            <v>11</v>
          </cell>
          <cell r="I43" t="str">
            <v/>
          </cell>
          <cell r="J43" t="str">
            <v/>
          </cell>
        </row>
        <row r="44">
          <cell r="A44" t="str">
            <v>North1312newsprint</v>
          </cell>
          <cell r="B44" t="str">
            <v>North</v>
          </cell>
          <cell r="C44">
            <v>1</v>
          </cell>
          <cell r="D44" t="str">
            <v>newsprint</v>
          </cell>
          <cell r="E44">
            <v>3</v>
          </cell>
          <cell r="F44" t="str">
            <v>hardwood chem. mkt. pulp</v>
          </cell>
          <cell r="G44" t="str">
            <v>t</v>
          </cell>
          <cell r="H44">
            <v>12</v>
          </cell>
          <cell r="I44" t="str">
            <v/>
          </cell>
          <cell r="J44" t="str">
            <v/>
          </cell>
        </row>
        <row r="45">
          <cell r="A45" t="str">
            <v>North1313newsprint</v>
          </cell>
          <cell r="B45" t="str">
            <v>North</v>
          </cell>
          <cell r="C45">
            <v>1</v>
          </cell>
          <cell r="D45" t="str">
            <v>newsprint</v>
          </cell>
          <cell r="E45">
            <v>3</v>
          </cell>
          <cell r="F45" t="str">
            <v>mechanical market pulp</v>
          </cell>
          <cell r="G45" t="str">
            <v>t</v>
          </cell>
          <cell r="H45">
            <v>13</v>
          </cell>
          <cell r="I45" t="str">
            <v/>
          </cell>
          <cell r="J45" t="str">
            <v/>
          </cell>
        </row>
        <row r="46">
          <cell r="A46" t="str">
            <v>North1314newsprint</v>
          </cell>
          <cell r="B46" t="str">
            <v>North</v>
          </cell>
          <cell r="C46">
            <v>1</v>
          </cell>
          <cell r="D46" t="str">
            <v>newsprint</v>
          </cell>
          <cell r="E46">
            <v>3</v>
          </cell>
          <cell r="F46" t="str">
            <v>old newspapers</v>
          </cell>
          <cell r="G46" t="str">
            <v>t</v>
          </cell>
          <cell r="H46">
            <v>14</v>
          </cell>
          <cell r="I46">
            <v>1.4</v>
          </cell>
          <cell r="J46">
            <v>1.4</v>
          </cell>
        </row>
        <row r="47">
          <cell r="A47" t="str">
            <v>North1315newsprint</v>
          </cell>
          <cell r="B47" t="str">
            <v>North</v>
          </cell>
          <cell r="C47">
            <v>1</v>
          </cell>
          <cell r="D47" t="str">
            <v>newsprint</v>
          </cell>
          <cell r="E47">
            <v>3</v>
          </cell>
          <cell r="F47" t="str">
            <v>Market pulp from recycled fiber</v>
          </cell>
          <cell r="H47">
            <v>15</v>
          </cell>
          <cell r="I47" t="str">
            <v/>
          </cell>
          <cell r="J47" t="str">
            <v/>
          </cell>
        </row>
        <row r="48">
          <cell r="A48" t="str">
            <v>North141newsprint</v>
          </cell>
          <cell r="B48" t="str">
            <v>North</v>
          </cell>
          <cell r="C48">
            <v>1</v>
          </cell>
          <cell r="D48" t="str">
            <v>newsprint</v>
          </cell>
          <cell r="E48">
            <v>4</v>
          </cell>
          <cell r="F48" t="str">
            <v>softwood pulpwood</v>
          </cell>
          <cell r="G48" t="str">
            <v>m3</v>
          </cell>
          <cell r="H48">
            <v>1</v>
          </cell>
          <cell r="I48" t="str">
            <v/>
          </cell>
          <cell r="J48" t="str">
            <v/>
          </cell>
        </row>
        <row r="49">
          <cell r="A49" t="str">
            <v>North142newsprint</v>
          </cell>
          <cell r="B49" t="str">
            <v>North</v>
          </cell>
          <cell r="C49">
            <v>1</v>
          </cell>
          <cell r="D49" t="str">
            <v>newsprint</v>
          </cell>
          <cell r="E49">
            <v>4</v>
          </cell>
          <cell r="F49" t="str">
            <v>hardwood pulpwood</v>
          </cell>
          <cell r="G49" t="str">
            <v>m3</v>
          </cell>
          <cell r="H49">
            <v>2</v>
          </cell>
          <cell r="I49" t="str">
            <v/>
          </cell>
          <cell r="J49" t="str">
            <v/>
          </cell>
        </row>
        <row r="50">
          <cell r="A50" t="str">
            <v>North143newsprint</v>
          </cell>
          <cell r="B50" t="str">
            <v>North</v>
          </cell>
          <cell r="C50">
            <v>1</v>
          </cell>
          <cell r="D50" t="str">
            <v>newsprint</v>
          </cell>
          <cell r="E50">
            <v>4</v>
          </cell>
          <cell r="F50" t="str">
            <v>old corugated (OCC)</v>
          </cell>
          <cell r="G50" t="str">
            <v>t</v>
          </cell>
          <cell r="H50">
            <v>3</v>
          </cell>
          <cell r="I50" t="str">
            <v/>
          </cell>
          <cell r="J50" t="str">
            <v/>
          </cell>
        </row>
        <row r="51">
          <cell r="A51" t="str">
            <v>North144newsprint</v>
          </cell>
          <cell r="B51" t="str">
            <v>North</v>
          </cell>
          <cell r="C51">
            <v>1</v>
          </cell>
          <cell r="D51" t="str">
            <v>newsprint</v>
          </cell>
          <cell r="E51">
            <v>4</v>
          </cell>
          <cell r="F51" t="str">
            <v>mixed papers</v>
          </cell>
          <cell r="G51" t="str">
            <v>t</v>
          </cell>
          <cell r="H51">
            <v>4</v>
          </cell>
          <cell r="I51" t="str">
            <v/>
          </cell>
          <cell r="J51" t="str">
            <v/>
          </cell>
        </row>
        <row r="52">
          <cell r="A52" t="str">
            <v>North145newsprint</v>
          </cell>
          <cell r="B52" t="str">
            <v>North</v>
          </cell>
          <cell r="C52">
            <v>1</v>
          </cell>
          <cell r="D52" t="str">
            <v>newsprint</v>
          </cell>
          <cell r="E52">
            <v>4</v>
          </cell>
          <cell r="F52" t="str">
            <v>Pulp subs. &amp; high grade</v>
          </cell>
          <cell r="G52" t="str">
            <v>t</v>
          </cell>
          <cell r="H52">
            <v>5</v>
          </cell>
          <cell r="I52" t="str">
            <v/>
          </cell>
          <cell r="J52" t="str">
            <v/>
          </cell>
        </row>
        <row r="53">
          <cell r="A53" t="str">
            <v>North146newsprint</v>
          </cell>
          <cell r="B53" t="str">
            <v>North</v>
          </cell>
          <cell r="C53">
            <v>1</v>
          </cell>
          <cell r="D53" t="str">
            <v>newsprint</v>
          </cell>
          <cell r="E53">
            <v>4</v>
          </cell>
          <cell r="F53" t="str">
            <v>Purchase fuel</v>
          </cell>
          <cell r="G53" t="str">
            <v>x10GJ</v>
          </cell>
          <cell r="H53">
            <v>6</v>
          </cell>
          <cell r="I53" t="str">
            <v/>
          </cell>
          <cell r="J53" t="str">
            <v/>
          </cell>
        </row>
        <row r="54">
          <cell r="A54" t="str">
            <v>North147newsprint</v>
          </cell>
          <cell r="B54" t="str">
            <v>North</v>
          </cell>
          <cell r="C54">
            <v>1</v>
          </cell>
          <cell r="D54" t="str">
            <v>newsprint</v>
          </cell>
          <cell r="E54">
            <v>4</v>
          </cell>
          <cell r="F54" t="str">
            <v>Electricity</v>
          </cell>
          <cell r="G54" t="str">
            <v>MWh</v>
          </cell>
          <cell r="H54">
            <v>7</v>
          </cell>
          <cell r="I54" t="str">
            <v/>
          </cell>
          <cell r="J54" t="str">
            <v/>
          </cell>
        </row>
        <row r="55">
          <cell r="A55" t="str">
            <v>North148newsprint</v>
          </cell>
          <cell r="B55" t="str">
            <v>North</v>
          </cell>
          <cell r="C55">
            <v>1</v>
          </cell>
          <cell r="D55" t="str">
            <v>newsprint</v>
          </cell>
          <cell r="E55">
            <v>4</v>
          </cell>
          <cell r="F55" t="str">
            <v>Labor</v>
          </cell>
          <cell r="G55" t="str">
            <v>h</v>
          </cell>
          <cell r="H55">
            <v>8</v>
          </cell>
          <cell r="I55" t="str">
            <v/>
          </cell>
          <cell r="J55" t="str">
            <v/>
          </cell>
        </row>
        <row r="56">
          <cell r="A56" t="str">
            <v>North149newsprint</v>
          </cell>
          <cell r="B56" t="str">
            <v>North</v>
          </cell>
          <cell r="C56">
            <v>1</v>
          </cell>
          <cell r="D56" t="str">
            <v>newsprint</v>
          </cell>
          <cell r="E56">
            <v>4</v>
          </cell>
          <cell r="F56" t="str">
            <v>Administrative labor</v>
          </cell>
          <cell r="G56" t="str">
            <v>h</v>
          </cell>
          <cell r="H56">
            <v>9</v>
          </cell>
          <cell r="I56" t="str">
            <v/>
          </cell>
          <cell r="J56" t="str">
            <v/>
          </cell>
        </row>
        <row r="57">
          <cell r="A57" t="str">
            <v>North1410newsprint</v>
          </cell>
          <cell r="B57" t="str">
            <v>North</v>
          </cell>
          <cell r="C57">
            <v>1</v>
          </cell>
          <cell r="D57" t="str">
            <v>newsprint</v>
          </cell>
          <cell r="E57">
            <v>4</v>
          </cell>
          <cell r="F57" t="str">
            <v>Other mfg costs</v>
          </cell>
          <cell r="G57" t="str">
            <v>scaled to 2007$</v>
          </cell>
          <cell r="H57">
            <v>10</v>
          </cell>
          <cell r="I57" t="str">
            <v/>
          </cell>
          <cell r="J57" t="str">
            <v/>
          </cell>
        </row>
        <row r="58">
          <cell r="A58" t="str">
            <v>North1411newsprint</v>
          </cell>
          <cell r="B58" t="str">
            <v>North</v>
          </cell>
          <cell r="C58">
            <v>1</v>
          </cell>
          <cell r="D58" t="str">
            <v>newsprint</v>
          </cell>
          <cell r="E58">
            <v>4</v>
          </cell>
          <cell r="F58" t="str">
            <v>softwood chem. mkt. pulp</v>
          </cell>
          <cell r="G58" t="str">
            <v>t</v>
          </cell>
          <cell r="H58">
            <v>11</v>
          </cell>
          <cell r="I58" t="str">
            <v/>
          </cell>
          <cell r="J58" t="str">
            <v/>
          </cell>
        </row>
        <row r="59">
          <cell r="A59" t="str">
            <v>North1412newsprint</v>
          </cell>
          <cell r="B59" t="str">
            <v>North</v>
          </cell>
          <cell r="C59">
            <v>1</v>
          </cell>
          <cell r="D59" t="str">
            <v>newsprint</v>
          </cell>
          <cell r="E59">
            <v>4</v>
          </cell>
          <cell r="F59" t="str">
            <v>hardwood chem. mkt. pulp</v>
          </cell>
          <cell r="G59" t="str">
            <v>t</v>
          </cell>
          <cell r="H59">
            <v>12</v>
          </cell>
          <cell r="I59" t="str">
            <v/>
          </cell>
          <cell r="J59" t="str">
            <v/>
          </cell>
        </row>
        <row r="60">
          <cell r="A60" t="str">
            <v>North1413newsprint</v>
          </cell>
          <cell r="B60" t="str">
            <v>North</v>
          </cell>
          <cell r="C60">
            <v>1</v>
          </cell>
          <cell r="D60" t="str">
            <v>newsprint</v>
          </cell>
          <cell r="E60">
            <v>4</v>
          </cell>
          <cell r="F60" t="str">
            <v>mechanical market pulp</v>
          </cell>
          <cell r="G60" t="str">
            <v>t</v>
          </cell>
          <cell r="H60">
            <v>13</v>
          </cell>
          <cell r="I60" t="str">
            <v/>
          </cell>
          <cell r="J60" t="str">
            <v/>
          </cell>
        </row>
        <row r="61">
          <cell r="A61" t="str">
            <v>North1414newsprint</v>
          </cell>
          <cell r="B61" t="str">
            <v>North</v>
          </cell>
          <cell r="C61">
            <v>1</v>
          </cell>
          <cell r="D61" t="str">
            <v>newsprint</v>
          </cell>
          <cell r="E61">
            <v>4</v>
          </cell>
          <cell r="F61" t="str">
            <v>old newspapers</v>
          </cell>
          <cell r="G61" t="str">
            <v>t</v>
          </cell>
          <cell r="H61">
            <v>14</v>
          </cell>
          <cell r="I61" t="str">
            <v/>
          </cell>
          <cell r="J61" t="str">
            <v/>
          </cell>
        </row>
        <row r="62">
          <cell r="A62" t="str">
            <v>North1415newsprint</v>
          </cell>
          <cell r="B62" t="str">
            <v>North</v>
          </cell>
          <cell r="C62">
            <v>1</v>
          </cell>
          <cell r="D62" t="str">
            <v>newsprint</v>
          </cell>
          <cell r="E62">
            <v>4</v>
          </cell>
          <cell r="F62" t="str">
            <v>Market pulp from recycled fiber</v>
          </cell>
          <cell r="H62">
            <v>15</v>
          </cell>
          <cell r="I62" t="str">
            <v/>
          </cell>
          <cell r="J62" t="str">
            <v/>
          </cell>
        </row>
        <row r="63">
          <cell r="A63" t="str">
            <v>North151newsprint</v>
          </cell>
          <cell r="B63" t="str">
            <v>North</v>
          </cell>
          <cell r="C63">
            <v>1</v>
          </cell>
          <cell r="D63" t="str">
            <v>newsprint</v>
          </cell>
          <cell r="E63">
            <v>5</v>
          </cell>
          <cell r="F63" t="str">
            <v>softwood pulpwood</v>
          </cell>
          <cell r="G63" t="str">
            <v>m3</v>
          </cell>
          <cell r="H63">
            <v>1</v>
          </cell>
          <cell r="I63" t="str">
            <v/>
          </cell>
          <cell r="J63" t="str">
            <v/>
          </cell>
        </row>
        <row r="64">
          <cell r="A64" t="str">
            <v>North152newsprint</v>
          </cell>
          <cell r="B64" t="str">
            <v>North</v>
          </cell>
          <cell r="C64">
            <v>1</v>
          </cell>
          <cell r="D64" t="str">
            <v>newsprint</v>
          </cell>
          <cell r="E64">
            <v>5</v>
          </cell>
          <cell r="F64" t="str">
            <v>hardwood pulpwood</v>
          </cell>
          <cell r="G64" t="str">
            <v>m3</v>
          </cell>
          <cell r="H64">
            <v>2</v>
          </cell>
          <cell r="I64" t="str">
            <v/>
          </cell>
          <cell r="J64" t="str">
            <v/>
          </cell>
        </row>
        <row r="65">
          <cell r="A65" t="str">
            <v>North153newsprint</v>
          </cell>
          <cell r="B65" t="str">
            <v>North</v>
          </cell>
          <cell r="C65">
            <v>1</v>
          </cell>
          <cell r="D65" t="str">
            <v>newsprint</v>
          </cell>
          <cell r="E65">
            <v>5</v>
          </cell>
          <cell r="F65" t="str">
            <v>old corugated (OCC)</v>
          </cell>
          <cell r="G65" t="str">
            <v>t</v>
          </cell>
          <cell r="H65">
            <v>3</v>
          </cell>
          <cell r="I65" t="str">
            <v/>
          </cell>
          <cell r="J65" t="str">
            <v/>
          </cell>
        </row>
        <row r="66">
          <cell r="A66" t="str">
            <v>North154newsprint</v>
          </cell>
          <cell r="B66" t="str">
            <v>North</v>
          </cell>
          <cell r="C66">
            <v>1</v>
          </cell>
          <cell r="D66" t="str">
            <v>newsprint</v>
          </cell>
          <cell r="E66">
            <v>5</v>
          </cell>
          <cell r="F66" t="str">
            <v>mixed papers</v>
          </cell>
          <cell r="G66" t="str">
            <v>t</v>
          </cell>
          <cell r="H66">
            <v>4</v>
          </cell>
          <cell r="I66">
            <v>0.38</v>
          </cell>
          <cell r="J66">
            <v>0.38</v>
          </cell>
        </row>
        <row r="67">
          <cell r="A67" t="str">
            <v>North155newsprint</v>
          </cell>
          <cell r="B67" t="str">
            <v>North</v>
          </cell>
          <cell r="C67">
            <v>1</v>
          </cell>
          <cell r="D67" t="str">
            <v>newsprint</v>
          </cell>
          <cell r="E67">
            <v>5</v>
          </cell>
          <cell r="F67" t="str">
            <v>Pulp subs. &amp; high grade</v>
          </cell>
          <cell r="G67" t="str">
            <v>t</v>
          </cell>
          <cell r="H67">
            <v>5</v>
          </cell>
          <cell r="I67" t="str">
            <v/>
          </cell>
          <cell r="J67" t="str">
            <v/>
          </cell>
        </row>
        <row r="68">
          <cell r="A68" t="str">
            <v>North156newsprint</v>
          </cell>
          <cell r="B68" t="str">
            <v>North</v>
          </cell>
          <cell r="C68">
            <v>1</v>
          </cell>
          <cell r="D68" t="str">
            <v>newsprint</v>
          </cell>
          <cell r="E68">
            <v>5</v>
          </cell>
          <cell r="F68" t="str">
            <v>Purchase fuel</v>
          </cell>
          <cell r="G68" t="str">
            <v>x10GJ</v>
          </cell>
          <cell r="H68">
            <v>6</v>
          </cell>
          <cell r="I68">
            <v>0.72</v>
          </cell>
          <cell r="J68">
            <v>0.72</v>
          </cell>
        </row>
        <row r="69">
          <cell r="A69" t="str">
            <v>North157newsprint</v>
          </cell>
          <cell r="B69" t="str">
            <v>North</v>
          </cell>
          <cell r="C69">
            <v>1</v>
          </cell>
          <cell r="D69" t="str">
            <v>newsprint</v>
          </cell>
          <cell r="E69">
            <v>5</v>
          </cell>
          <cell r="F69" t="str">
            <v>Electricity</v>
          </cell>
          <cell r="G69" t="str">
            <v>MWh</v>
          </cell>
          <cell r="H69">
            <v>7</v>
          </cell>
          <cell r="I69">
            <v>0.9</v>
          </cell>
          <cell r="J69">
            <v>0.9</v>
          </cell>
        </row>
        <row r="70">
          <cell r="A70" t="str">
            <v>North158newsprint</v>
          </cell>
          <cell r="B70" t="str">
            <v>North</v>
          </cell>
          <cell r="C70">
            <v>1</v>
          </cell>
          <cell r="D70" t="str">
            <v>newsprint</v>
          </cell>
          <cell r="E70">
            <v>5</v>
          </cell>
          <cell r="F70" t="str">
            <v>Labor</v>
          </cell>
          <cell r="G70" t="str">
            <v>h</v>
          </cell>
          <cell r="H70">
            <v>8</v>
          </cell>
          <cell r="I70">
            <v>0.13</v>
          </cell>
          <cell r="J70">
            <v>0.13</v>
          </cell>
        </row>
        <row r="71">
          <cell r="A71" t="str">
            <v>North159newsprint</v>
          </cell>
          <cell r="B71" t="str">
            <v>North</v>
          </cell>
          <cell r="C71">
            <v>1</v>
          </cell>
          <cell r="D71" t="str">
            <v>newsprint</v>
          </cell>
          <cell r="E71">
            <v>5</v>
          </cell>
          <cell r="F71" t="str">
            <v>Administrative labor</v>
          </cell>
          <cell r="G71" t="str">
            <v>h</v>
          </cell>
          <cell r="H71">
            <v>9</v>
          </cell>
          <cell r="I71">
            <v>0.03</v>
          </cell>
          <cell r="J71">
            <v>0.03</v>
          </cell>
        </row>
        <row r="72">
          <cell r="A72" t="str">
            <v>North1510newsprint</v>
          </cell>
          <cell r="B72" t="str">
            <v>North</v>
          </cell>
          <cell r="C72">
            <v>1</v>
          </cell>
          <cell r="D72" t="str">
            <v>newsprint</v>
          </cell>
          <cell r="E72">
            <v>5</v>
          </cell>
          <cell r="F72" t="str">
            <v>Other mfg costs</v>
          </cell>
          <cell r="G72" t="str">
            <v>scaled to 2007$</v>
          </cell>
          <cell r="H72">
            <v>10</v>
          </cell>
          <cell r="I72">
            <v>329.22421697863433</v>
          </cell>
          <cell r="J72">
            <v>355.88144376960662</v>
          </cell>
        </row>
        <row r="73">
          <cell r="A73" t="str">
            <v>North1511newsprint</v>
          </cell>
          <cell r="B73" t="str">
            <v>North</v>
          </cell>
          <cell r="C73">
            <v>1</v>
          </cell>
          <cell r="D73" t="str">
            <v>newsprint</v>
          </cell>
          <cell r="E73">
            <v>5</v>
          </cell>
          <cell r="F73" t="str">
            <v>softwood chem. mkt. pulp</v>
          </cell>
          <cell r="G73" t="str">
            <v>t</v>
          </cell>
          <cell r="H73">
            <v>11</v>
          </cell>
          <cell r="I73" t="str">
            <v/>
          </cell>
          <cell r="J73" t="str">
            <v/>
          </cell>
        </row>
        <row r="74">
          <cell r="A74" t="str">
            <v>North1512newsprint</v>
          </cell>
          <cell r="B74" t="str">
            <v>North</v>
          </cell>
          <cell r="C74">
            <v>1</v>
          </cell>
          <cell r="D74" t="str">
            <v>newsprint</v>
          </cell>
          <cell r="E74">
            <v>5</v>
          </cell>
          <cell r="F74" t="str">
            <v>hardwood chem. mkt. pulp</v>
          </cell>
          <cell r="G74" t="str">
            <v>t</v>
          </cell>
          <cell r="H74">
            <v>12</v>
          </cell>
          <cell r="I74" t="str">
            <v/>
          </cell>
          <cell r="J74" t="str">
            <v/>
          </cell>
        </row>
        <row r="75">
          <cell r="A75" t="str">
            <v>North1513newsprint</v>
          </cell>
          <cell r="B75" t="str">
            <v>North</v>
          </cell>
          <cell r="C75">
            <v>1</v>
          </cell>
          <cell r="D75" t="str">
            <v>newsprint</v>
          </cell>
          <cell r="E75">
            <v>5</v>
          </cell>
          <cell r="F75" t="str">
            <v>mechanical market pulp</v>
          </cell>
          <cell r="G75" t="str">
            <v>t</v>
          </cell>
          <cell r="H75">
            <v>13</v>
          </cell>
          <cell r="I75" t="str">
            <v/>
          </cell>
          <cell r="J75" t="str">
            <v/>
          </cell>
        </row>
        <row r="76">
          <cell r="A76" t="str">
            <v>North1514newsprint</v>
          </cell>
          <cell r="B76" t="str">
            <v>North</v>
          </cell>
          <cell r="C76">
            <v>1</v>
          </cell>
          <cell r="D76" t="str">
            <v>newsprint</v>
          </cell>
          <cell r="E76">
            <v>5</v>
          </cell>
          <cell r="F76" t="str">
            <v>old newspapers</v>
          </cell>
          <cell r="G76" t="str">
            <v>t</v>
          </cell>
          <cell r="H76">
            <v>14</v>
          </cell>
          <cell r="I76">
            <v>0.88</v>
          </cell>
          <cell r="J76">
            <v>0.88</v>
          </cell>
        </row>
        <row r="77">
          <cell r="A77" t="str">
            <v>North1515newsprint</v>
          </cell>
          <cell r="B77" t="str">
            <v>North</v>
          </cell>
          <cell r="C77">
            <v>1</v>
          </cell>
          <cell r="D77" t="str">
            <v>newsprint</v>
          </cell>
          <cell r="E77">
            <v>5</v>
          </cell>
          <cell r="F77" t="str">
            <v>Market pulp from recycled fiber</v>
          </cell>
          <cell r="H77">
            <v>15</v>
          </cell>
          <cell r="I77" t="str">
            <v/>
          </cell>
          <cell r="J77" t="str">
            <v/>
          </cell>
        </row>
        <row r="78">
          <cell r="A78" t="str">
            <v>North161newsprint</v>
          </cell>
          <cell r="B78" t="str">
            <v>North</v>
          </cell>
          <cell r="C78">
            <v>1</v>
          </cell>
          <cell r="D78" t="str">
            <v>newsprint</v>
          </cell>
          <cell r="E78">
            <v>6</v>
          </cell>
          <cell r="F78" t="str">
            <v>softwood pulpwood</v>
          </cell>
          <cell r="G78" t="str">
            <v>m3</v>
          </cell>
          <cell r="H78">
            <v>1</v>
          </cell>
          <cell r="I78">
            <v>1.55</v>
          </cell>
          <cell r="J78">
            <v>1.55</v>
          </cell>
        </row>
        <row r="79">
          <cell r="A79" t="str">
            <v>North162newsprint</v>
          </cell>
          <cell r="B79" t="str">
            <v>North</v>
          </cell>
          <cell r="C79">
            <v>1</v>
          </cell>
          <cell r="D79" t="str">
            <v>newsprint</v>
          </cell>
          <cell r="E79">
            <v>6</v>
          </cell>
          <cell r="F79" t="str">
            <v>hardwood pulpwood</v>
          </cell>
          <cell r="G79" t="str">
            <v>m3</v>
          </cell>
          <cell r="H79">
            <v>2</v>
          </cell>
          <cell r="I79">
            <v>0.3</v>
          </cell>
          <cell r="J79">
            <v>0.3</v>
          </cell>
        </row>
        <row r="80">
          <cell r="A80" t="str">
            <v>North163newsprint</v>
          </cell>
          <cell r="B80" t="str">
            <v>North</v>
          </cell>
          <cell r="C80">
            <v>1</v>
          </cell>
          <cell r="D80" t="str">
            <v>newsprint</v>
          </cell>
          <cell r="E80">
            <v>6</v>
          </cell>
          <cell r="F80" t="str">
            <v>old corugated (OCC)</v>
          </cell>
          <cell r="G80" t="str">
            <v>t</v>
          </cell>
          <cell r="H80">
            <v>3</v>
          </cell>
          <cell r="I80" t="str">
            <v/>
          </cell>
          <cell r="J80" t="str">
            <v/>
          </cell>
        </row>
        <row r="81">
          <cell r="A81" t="str">
            <v>North164newsprint</v>
          </cell>
          <cell r="B81" t="str">
            <v>North</v>
          </cell>
          <cell r="C81">
            <v>1</v>
          </cell>
          <cell r="D81" t="str">
            <v>newsprint</v>
          </cell>
          <cell r="E81">
            <v>6</v>
          </cell>
          <cell r="F81" t="str">
            <v>mixed papers</v>
          </cell>
          <cell r="G81" t="str">
            <v>t</v>
          </cell>
          <cell r="H81">
            <v>4</v>
          </cell>
          <cell r="I81" t="str">
            <v/>
          </cell>
          <cell r="J81" t="str">
            <v/>
          </cell>
        </row>
        <row r="82">
          <cell r="A82" t="str">
            <v>North165newsprint</v>
          </cell>
          <cell r="B82" t="str">
            <v>North</v>
          </cell>
          <cell r="C82">
            <v>1</v>
          </cell>
          <cell r="D82" t="str">
            <v>newsprint</v>
          </cell>
          <cell r="E82">
            <v>6</v>
          </cell>
          <cell r="F82" t="str">
            <v>Pulp subs. &amp; high grade</v>
          </cell>
          <cell r="G82" t="str">
            <v>t</v>
          </cell>
          <cell r="H82">
            <v>5</v>
          </cell>
          <cell r="I82" t="str">
            <v/>
          </cell>
          <cell r="J82" t="str">
            <v/>
          </cell>
        </row>
        <row r="83">
          <cell r="A83" t="str">
            <v>North166newsprint</v>
          </cell>
          <cell r="B83" t="str">
            <v>North</v>
          </cell>
          <cell r="C83">
            <v>1</v>
          </cell>
          <cell r="D83" t="str">
            <v>newsprint</v>
          </cell>
          <cell r="E83">
            <v>6</v>
          </cell>
          <cell r="F83" t="str">
            <v>Purchase fuel</v>
          </cell>
          <cell r="G83" t="str">
            <v>x10GJ</v>
          </cell>
          <cell r="H83">
            <v>6</v>
          </cell>
          <cell r="I83">
            <v>0.3</v>
          </cell>
          <cell r="J83">
            <v>0.3</v>
          </cell>
        </row>
        <row r="84">
          <cell r="A84" t="str">
            <v>North167newsprint</v>
          </cell>
          <cell r="B84" t="str">
            <v>North</v>
          </cell>
          <cell r="C84">
            <v>1</v>
          </cell>
          <cell r="D84" t="str">
            <v>newsprint</v>
          </cell>
          <cell r="E84">
            <v>6</v>
          </cell>
          <cell r="F84" t="str">
            <v>Electricity</v>
          </cell>
          <cell r="G84" t="str">
            <v>MWh</v>
          </cell>
          <cell r="H84">
            <v>7</v>
          </cell>
          <cell r="I84">
            <v>1.6</v>
          </cell>
          <cell r="J84">
            <v>1.6</v>
          </cell>
        </row>
        <row r="85">
          <cell r="A85" t="str">
            <v>North168newsprint</v>
          </cell>
          <cell r="B85" t="str">
            <v>North</v>
          </cell>
          <cell r="C85">
            <v>1</v>
          </cell>
          <cell r="D85" t="str">
            <v>newsprint</v>
          </cell>
          <cell r="E85">
            <v>6</v>
          </cell>
          <cell r="F85" t="str">
            <v>Labor</v>
          </cell>
          <cell r="G85" t="str">
            <v>h</v>
          </cell>
          <cell r="H85">
            <v>8</v>
          </cell>
          <cell r="I85">
            <v>0.3</v>
          </cell>
          <cell r="J85">
            <v>0.3</v>
          </cell>
        </row>
        <row r="86">
          <cell r="A86" t="str">
            <v>North169newsprint</v>
          </cell>
          <cell r="B86" t="str">
            <v>North</v>
          </cell>
          <cell r="C86">
            <v>1</v>
          </cell>
          <cell r="D86" t="str">
            <v>newsprint</v>
          </cell>
          <cell r="E86">
            <v>6</v>
          </cell>
          <cell r="F86" t="str">
            <v>Administrative labor</v>
          </cell>
          <cell r="G86" t="str">
            <v>h</v>
          </cell>
          <cell r="H86">
            <v>9</v>
          </cell>
          <cell r="I86">
            <v>0.05</v>
          </cell>
          <cell r="J86">
            <v>0.05</v>
          </cell>
        </row>
        <row r="87">
          <cell r="A87" t="str">
            <v>North1610newsprint</v>
          </cell>
          <cell r="B87" t="str">
            <v>North</v>
          </cell>
          <cell r="C87">
            <v>1</v>
          </cell>
          <cell r="D87" t="str">
            <v>newsprint</v>
          </cell>
          <cell r="E87">
            <v>6</v>
          </cell>
          <cell r="F87" t="str">
            <v>Other mfg costs</v>
          </cell>
          <cell r="G87" t="str">
            <v>scaled to 2007$</v>
          </cell>
          <cell r="H87">
            <v>10</v>
          </cell>
          <cell r="I87">
            <v>317.96732882966006</v>
          </cell>
          <cell r="J87">
            <v>343.7130873723313</v>
          </cell>
        </row>
        <row r="88">
          <cell r="A88" t="str">
            <v>North1611newsprint</v>
          </cell>
          <cell r="B88" t="str">
            <v>North</v>
          </cell>
          <cell r="C88">
            <v>1</v>
          </cell>
          <cell r="D88" t="str">
            <v>newsprint</v>
          </cell>
          <cell r="E88">
            <v>6</v>
          </cell>
          <cell r="F88" t="str">
            <v>softwood chem. mkt. pulp</v>
          </cell>
          <cell r="G88" t="str">
            <v>t</v>
          </cell>
          <cell r="H88">
            <v>11</v>
          </cell>
          <cell r="I88" t="str">
            <v/>
          </cell>
          <cell r="J88" t="str">
            <v/>
          </cell>
        </row>
        <row r="89">
          <cell r="A89" t="str">
            <v>North1612newsprint</v>
          </cell>
          <cell r="B89" t="str">
            <v>North</v>
          </cell>
          <cell r="C89">
            <v>1</v>
          </cell>
          <cell r="D89" t="str">
            <v>newsprint</v>
          </cell>
          <cell r="E89">
            <v>6</v>
          </cell>
          <cell r="F89" t="str">
            <v>hardwood chem. mkt. pulp</v>
          </cell>
          <cell r="G89" t="str">
            <v>t</v>
          </cell>
          <cell r="H89">
            <v>12</v>
          </cell>
          <cell r="I89" t="str">
            <v/>
          </cell>
          <cell r="J89" t="str">
            <v/>
          </cell>
        </row>
        <row r="90">
          <cell r="A90" t="str">
            <v>North1613newsprint</v>
          </cell>
          <cell r="B90" t="str">
            <v>North</v>
          </cell>
          <cell r="C90">
            <v>1</v>
          </cell>
          <cell r="D90" t="str">
            <v>newsprint</v>
          </cell>
          <cell r="E90">
            <v>6</v>
          </cell>
          <cell r="F90" t="str">
            <v>mechanical market pulp</v>
          </cell>
          <cell r="G90" t="str">
            <v>t</v>
          </cell>
          <cell r="H90">
            <v>13</v>
          </cell>
          <cell r="I90" t="str">
            <v/>
          </cell>
          <cell r="J90" t="str">
            <v/>
          </cell>
        </row>
        <row r="91">
          <cell r="A91" t="str">
            <v>North1614newsprint</v>
          </cell>
          <cell r="B91" t="str">
            <v>North</v>
          </cell>
          <cell r="C91">
            <v>1</v>
          </cell>
          <cell r="D91" t="str">
            <v>newsprint</v>
          </cell>
          <cell r="E91">
            <v>6</v>
          </cell>
          <cell r="F91" t="str">
            <v>old newspapers</v>
          </cell>
          <cell r="G91" t="str">
            <v>t</v>
          </cell>
          <cell r="H91">
            <v>14</v>
          </cell>
          <cell r="I91" t="str">
            <v/>
          </cell>
          <cell r="J91" t="str">
            <v/>
          </cell>
        </row>
        <row r="92">
          <cell r="A92" t="str">
            <v>North1615newsprint</v>
          </cell>
          <cell r="B92" t="str">
            <v>North</v>
          </cell>
          <cell r="C92">
            <v>1</v>
          </cell>
          <cell r="D92" t="str">
            <v>newsprint</v>
          </cell>
          <cell r="E92">
            <v>6</v>
          </cell>
          <cell r="F92" t="str">
            <v>Market pulp from recycled fiber</v>
          </cell>
          <cell r="H92">
            <v>15</v>
          </cell>
          <cell r="I92" t="str">
            <v/>
          </cell>
          <cell r="J92" t="str">
            <v/>
          </cell>
        </row>
        <row r="93">
          <cell r="A93" t="str">
            <v>South111newsprint</v>
          </cell>
          <cell r="B93" t="str">
            <v>South</v>
          </cell>
          <cell r="C93">
            <v>1</v>
          </cell>
          <cell r="D93" t="str">
            <v>newsprint</v>
          </cell>
          <cell r="E93">
            <v>1</v>
          </cell>
          <cell r="F93" t="str">
            <v>softwood pulpwood</v>
          </cell>
          <cell r="G93" t="str">
            <v>m3</v>
          </cell>
          <cell r="H93">
            <v>1</v>
          </cell>
          <cell r="I93">
            <v>2.5449999999999999</v>
          </cell>
          <cell r="J93">
            <v>2.5449999999999999</v>
          </cell>
        </row>
        <row r="94">
          <cell r="A94" t="str">
            <v>South112newsprint</v>
          </cell>
          <cell r="B94" t="str">
            <v>South</v>
          </cell>
          <cell r="C94">
            <v>1</v>
          </cell>
          <cell r="D94" t="str">
            <v>newsprint</v>
          </cell>
          <cell r="E94">
            <v>1</v>
          </cell>
          <cell r="F94" t="str">
            <v>hardwood pulpwood</v>
          </cell>
          <cell r="G94" t="str">
            <v>m3</v>
          </cell>
          <cell r="H94">
            <v>2</v>
          </cell>
          <cell r="I94">
            <v>0.14499999999999999</v>
          </cell>
          <cell r="J94">
            <v>0.14499999999999999</v>
          </cell>
        </row>
        <row r="95">
          <cell r="A95" t="str">
            <v>South113newsprint</v>
          </cell>
          <cell r="B95" t="str">
            <v>South</v>
          </cell>
          <cell r="C95">
            <v>1</v>
          </cell>
          <cell r="D95" t="str">
            <v>newsprint</v>
          </cell>
          <cell r="E95">
            <v>1</v>
          </cell>
          <cell r="F95" t="str">
            <v>old corugated (OCC)</v>
          </cell>
          <cell r="G95" t="str">
            <v>t</v>
          </cell>
          <cell r="H95">
            <v>3</v>
          </cell>
          <cell r="I95" t="str">
            <v/>
          </cell>
          <cell r="J95" t="str">
            <v/>
          </cell>
        </row>
        <row r="96">
          <cell r="A96" t="str">
            <v>South114newsprint</v>
          </cell>
          <cell r="B96" t="str">
            <v>South</v>
          </cell>
          <cell r="C96">
            <v>1</v>
          </cell>
          <cell r="D96" t="str">
            <v>newsprint</v>
          </cell>
          <cell r="E96">
            <v>1</v>
          </cell>
          <cell r="F96" t="str">
            <v>mixed papers</v>
          </cell>
          <cell r="G96" t="str">
            <v>t</v>
          </cell>
          <cell r="H96">
            <v>4</v>
          </cell>
          <cell r="I96" t="str">
            <v/>
          </cell>
          <cell r="J96" t="str">
            <v/>
          </cell>
        </row>
        <row r="97">
          <cell r="A97" t="str">
            <v>South115newsprint</v>
          </cell>
          <cell r="B97" t="str">
            <v>South</v>
          </cell>
          <cell r="C97">
            <v>1</v>
          </cell>
          <cell r="D97" t="str">
            <v>newsprint</v>
          </cell>
          <cell r="E97">
            <v>1</v>
          </cell>
          <cell r="F97" t="str">
            <v>Pulp subs. &amp; high grade</v>
          </cell>
          <cell r="G97" t="str">
            <v>t</v>
          </cell>
          <cell r="H97">
            <v>5</v>
          </cell>
          <cell r="I97" t="str">
            <v/>
          </cell>
          <cell r="J97" t="str">
            <v/>
          </cell>
        </row>
        <row r="98">
          <cell r="A98" t="str">
            <v>South116newsprint</v>
          </cell>
          <cell r="B98" t="str">
            <v>South</v>
          </cell>
          <cell r="C98">
            <v>1</v>
          </cell>
          <cell r="D98" t="str">
            <v>newsprint</v>
          </cell>
          <cell r="E98">
            <v>1</v>
          </cell>
          <cell r="F98" t="str">
            <v>Purchase fuel</v>
          </cell>
          <cell r="G98" t="str">
            <v>x10GJ</v>
          </cell>
          <cell r="H98">
            <v>6</v>
          </cell>
          <cell r="I98">
            <v>0.9</v>
          </cell>
          <cell r="J98">
            <v>0.9</v>
          </cell>
        </row>
        <row r="99">
          <cell r="A99" t="str">
            <v>South117newsprint</v>
          </cell>
          <cell r="B99" t="str">
            <v>South</v>
          </cell>
          <cell r="C99">
            <v>1</v>
          </cell>
          <cell r="D99" t="str">
            <v>newsprint</v>
          </cell>
          <cell r="E99">
            <v>1</v>
          </cell>
          <cell r="F99" t="str">
            <v>Electricity</v>
          </cell>
          <cell r="G99" t="str">
            <v>MWh</v>
          </cell>
          <cell r="H99">
            <v>7</v>
          </cell>
          <cell r="I99">
            <v>1.5</v>
          </cell>
          <cell r="J99">
            <v>1.5</v>
          </cell>
        </row>
        <row r="100">
          <cell r="A100" t="str">
            <v>South118newsprint</v>
          </cell>
          <cell r="B100" t="str">
            <v>South</v>
          </cell>
          <cell r="C100">
            <v>1</v>
          </cell>
          <cell r="D100" t="str">
            <v>newsprint</v>
          </cell>
          <cell r="E100">
            <v>1</v>
          </cell>
          <cell r="F100" t="str">
            <v>Labor</v>
          </cell>
          <cell r="G100" t="str">
            <v>h</v>
          </cell>
          <cell r="H100">
            <v>8</v>
          </cell>
          <cell r="I100">
            <v>0.46</v>
          </cell>
          <cell r="J100">
            <v>0.46</v>
          </cell>
        </row>
        <row r="101">
          <cell r="A101" t="str">
            <v>South119newsprint</v>
          </cell>
          <cell r="B101" t="str">
            <v>South</v>
          </cell>
          <cell r="C101">
            <v>1</v>
          </cell>
          <cell r="D101" t="str">
            <v>newsprint</v>
          </cell>
          <cell r="E101">
            <v>1</v>
          </cell>
          <cell r="F101" t="str">
            <v>Administrative labor</v>
          </cell>
          <cell r="G101" t="str">
            <v>h</v>
          </cell>
          <cell r="H101">
            <v>9</v>
          </cell>
          <cell r="I101">
            <v>0.09</v>
          </cell>
          <cell r="J101">
            <v>0.09</v>
          </cell>
        </row>
        <row r="102">
          <cell r="A102" t="str">
            <v>South1110newsprint</v>
          </cell>
          <cell r="B102" t="str">
            <v>South</v>
          </cell>
          <cell r="C102">
            <v>1</v>
          </cell>
          <cell r="D102" t="str">
            <v>newsprint</v>
          </cell>
          <cell r="E102">
            <v>1</v>
          </cell>
          <cell r="F102" t="str">
            <v>Other mfg costs</v>
          </cell>
          <cell r="G102" t="str">
            <v>scaled to 2007$</v>
          </cell>
          <cell r="H102">
            <v>10</v>
          </cell>
          <cell r="I102">
            <v>270.9075279808086</v>
          </cell>
          <cell r="J102">
            <v>292.84286274761513</v>
          </cell>
        </row>
        <row r="103">
          <cell r="A103" t="str">
            <v>South1111newsprint</v>
          </cell>
          <cell r="B103" t="str">
            <v>South</v>
          </cell>
          <cell r="C103">
            <v>1</v>
          </cell>
          <cell r="D103" t="str">
            <v>newsprint</v>
          </cell>
          <cell r="E103">
            <v>1</v>
          </cell>
          <cell r="F103" t="str">
            <v>softwood chem. mkt. pulp</v>
          </cell>
          <cell r="G103" t="str">
            <v>t</v>
          </cell>
          <cell r="H103">
            <v>11</v>
          </cell>
          <cell r="I103" t="str">
            <v/>
          </cell>
          <cell r="J103" t="str">
            <v/>
          </cell>
        </row>
        <row r="104">
          <cell r="A104" t="str">
            <v>South1112newsprint</v>
          </cell>
          <cell r="B104" t="str">
            <v>South</v>
          </cell>
          <cell r="C104">
            <v>1</v>
          </cell>
          <cell r="D104" t="str">
            <v>newsprint</v>
          </cell>
          <cell r="E104">
            <v>1</v>
          </cell>
          <cell r="F104" t="str">
            <v>hardwood chem. mkt. pulp</v>
          </cell>
          <cell r="G104" t="str">
            <v>t</v>
          </cell>
          <cell r="H104">
            <v>12</v>
          </cell>
          <cell r="I104" t="str">
            <v/>
          </cell>
          <cell r="J104" t="str">
            <v/>
          </cell>
        </row>
        <row r="105">
          <cell r="A105" t="str">
            <v>South1113newsprint</v>
          </cell>
          <cell r="B105" t="str">
            <v>South</v>
          </cell>
          <cell r="C105">
            <v>1</v>
          </cell>
          <cell r="D105" t="str">
            <v>newsprint</v>
          </cell>
          <cell r="E105">
            <v>1</v>
          </cell>
          <cell r="F105" t="str">
            <v>mechanical market pulp</v>
          </cell>
          <cell r="G105" t="str">
            <v>t</v>
          </cell>
          <cell r="H105">
            <v>13</v>
          </cell>
          <cell r="I105" t="str">
            <v/>
          </cell>
          <cell r="J105" t="str">
            <v/>
          </cell>
        </row>
        <row r="106">
          <cell r="A106" t="str">
            <v>South1114newsprint</v>
          </cell>
          <cell r="B106" t="str">
            <v>South</v>
          </cell>
          <cell r="C106">
            <v>1</v>
          </cell>
          <cell r="D106" t="str">
            <v>newsprint</v>
          </cell>
          <cell r="E106">
            <v>1</v>
          </cell>
          <cell r="F106" t="str">
            <v>old newspapers</v>
          </cell>
          <cell r="G106" t="str">
            <v>t</v>
          </cell>
          <cell r="H106">
            <v>14</v>
          </cell>
          <cell r="I106" t="str">
            <v/>
          </cell>
          <cell r="J106" t="str">
            <v/>
          </cell>
        </row>
        <row r="107">
          <cell r="A107" t="str">
            <v>South1115newsprint</v>
          </cell>
          <cell r="B107" t="str">
            <v>South</v>
          </cell>
          <cell r="C107">
            <v>1</v>
          </cell>
          <cell r="D107" t="str">
            <v>newsprint</v>
          </cell>
          <cell r="E107">
            <v>1</v>
          </cell>
          <cell r="F107" t="str">
            <v>Market pulp from recycled fiber</v>
          </cell>
          <cell r="H107">
            <v>15</v>
          </cell>
          <cell r="I107" t="str">
            <v/>
          </cell>
          <cell r="J107" t="str">
            <v/>
          </cell>
        </row>
        <row r="108">
          <cell r="A108" t="str">
            <v>South121newsprint</v>
          </cell>
          <cell r="B108" t="str">
            <v>South</v>
          </cell>
          <cell r="C108">
            <v>1</v>
          </cell>
          <cell r="D108" t="str">
            <v>newsprint</v>
          </cell>
          <cell r="E108">
            <v>2</v>
          </cell>
          <cell r="F108" t="str">
            <v>softwood pulpwood</v>
          </cell>
          <cell r="G108" t="str">
            <v>m3</v>
          </cell>
          <cell r="H108">
            <v>1</v>
          </cell>
          <cell r="I108">
            <v>2.5449999999999999</v>
          </cell>
          <cell r="J108">
            <v>2.5449999999999999</v>
          </cell>
        </row>
        <row r="109">
          <cell r="A109" t="str">
            <v>South122newsprint</v>
          </cell>
          <cell r="B109" t="str">
            <v>South</v>
          </cell>
          <cell r="C109">
            <v>1</v>
          </cell>
          <cell r="D109" t="str">
            <v>newsprint</v>
          </cell>
          <cell r="E109">
            <v>2</v>
          </cell>
          <cell r="F109" t="str">
            <v>hardwood pulpwood</v>
          </cell>
          <cell r="G109" t="str">
            <v>m3</v>
          </cell>
          <cell r="H109">
            <v>2</v>
          </cell>
          <cell r="I109">
            <v>7.4999999999999997E-2</v>
          </cell>
          <cell r="J109">
            <v>7.4999999999999997E-2</v>
          </cell>
        </row>
        <row r="110">
          <cell r="A110" t="str">
            <v>South123newsprint</v>
          </cell>
          <cell r="B110" t="str">
            <v>South</v>
          </cell>
          <cell r="C110">
            <v>1</v>
          </cell>
          <cell r="D110" t="str">
            <v>newsprint</v>
          </cell>
          <cell r="E110">
            <v>2</v>
          </cell>
          <cell r="F110" t="str">
            <v>old corugated (OCC)</v>
          </cell>
          <cell r="G110" t="str">
            <v>t</v>
          </cell>
          <cell r="H110">
            <v>3</v>
          </cell>
          <cell r="I110" t="str">
            <v/>
          </cell>
          <cell r="J110" t="str">
            <v/>
          </cell>
        </row>
        <row r="111">
          <cell r="A111" t="str">
            <v>South124newsprint</v>
          </cell>
          <cell r="B111" t="str">
            <v>South</v>
          </cell>
          <cell r="C111">
            <v>1</v>
          </cell>
          <cell r="D111" t="str">
            <v>newsprint</v>
          </cell>
          <cell r="E111">
            <v>2</v>
          </cell>
          <cell r="F111" t="str">
            <v>mixed papers</v>
          </cell>
          <cell r="G111" t="str">
            <v>t</v>
          </cell>
          <cell r="H111">
            <v>4</v>
          </cell>
          <cell r="I111" t="str">
            <v/>
          </cell>
          <cell r="J111" t="str">
            <v/>
          </cell>
        </row>
        <row r="112">
          <cell r="A112" t="str">
            <v>South125newsprint</v>
          </cell>
          <cell r="B112" t="str">
            <v>South</v>
          </cell>
          <cell r="C112">
            <v>1</v>
          </cell>
          <cell r="D112" t="str">
            <v>newsprint</v>
          </cell>
          <cell r="E112">
            <v>2</v>
          </cell>
          <cell r="F112" t="str">
            <v>Pulp subs. &amp; high grade</v>
          </cell>
          <cell r="G112" t="str">
            <v>t</v>
          </cell>
          <cell r="H112">
            <v>5</v>
          </cell>
          <cell r="I112" t="str">
            <v/>
          </cell>
          <cell r="J112" t="str">
            <v/>
          </cell>
        </row>
        <row r="113">
          <cell r="A113" t="str">
            <v>South126newsprint</v>
          </cell>
          <cell r="B113" t="str">
            <v>South</v>
          </cell>
          <cell r="C113">
            <v>1</v>
          </cell>
          <cell r="D113" t="str">
            <v>newsprint</v>
          </cell>
          <cell r="E113">
            <v>2</v>
          </cell>
          <cell r="F113" t="str">
            <v>Purchase fuel</v>
          </cell>
          <cell r="G113" t="str">
            <v>x10GJ</v>
          </cell>
          <cell r="H113">
            <v>6</v>
          </cell>
          <cell r="I113">
            <v>0.3</v>
          </cell>
          <cell r="J113">
            <v>0.3</v>
          </cell>
        </row>
        <row r="114">
          <cell r="A114" t="str">
            <v>South127newsprint</v>
          </cell>
          <cell r="B114" t="str">
            <v>South</v>
          </cell>
          <cell r="C114">
            <v>1</v>
          </cell>
          <cell r="D114" t="str">
            <v>newsprint</v>
          </cell>
          <cell r="E114">
            <v>2</v>
          </cell>
          <cell r="F114" t="str">
            <v>Electricity</v>
          </cell>
          <cell r="G114" t="str">
            <v>MWh</v>
          </cell>
          <cell r="H114">
            <v>7</v>
          </cell>
          <cell r="I114">
            <v>2.5</v>
          </cell>
          <cell r="J114">
            <v>2.5</v>
          </cell>
        </row>
        <row r="115">
          <cell r="A115" t="str">
            <v>South128newsprint</v>
          </cell>
          <cell r="B115" t="str">
            <v>South</v>
          </cell>
          <cell r="C115">
            <v>1</v>
          </cell>
          <cell r="D115" t="str">
            <v>newsprint</v>
          </cell>
          <cell r="E115">
            <v>2</v>
          </cell>
          <cell r="F115" t="str">
            <v>Labor</v>
          </cell>
          <cell r="G115" t="str">
            <v>h</v>
          </cell>
          <cell r="H115">
            <v>8</v>
          </cell>
          <cell r="I115">
            <v>0.25</v>
          </cell>
          <cell r="J115">
            <v>0.25</v>
          </cell>
        </row>
        <row r="116">
          <cell r="A116" t="str">
            <v>South129newsprint</v>
          </cell>
          <cell r="B116" t="str">
            <v>South</v>
          </cell>
          <cell r="C116">
            <v>1</v>
          </cell>
          <cell r="D116" t="str">
            <v>newsprint</v>
          </cell>
          <cell r="E116">
            <v>2</v>
          </cell>
          <cell r="F116" t="str">
            <v>Administrative labor</v>
          </cell>
          <cell r="G116" t="str">
            <v>h</v>
          </cell>
          <cell r="H116">
            <v>9</v>
          </cell>
          <cell r="I116">
            <v>0.05</v>
          </cell>
          <cell r="J116">
            <v>0.05</v>
          </cell>
        </row>
        <row r="117">
          <cell r="A117" t="str">
            <v>South1210newsprint</v>
          </cell>
          <cell r="B117" t="str">
            <v>South</v>
          </cell>
          <cell r="C117">
            <v>1</v>
          </cell>
          <cell r="D117" t="str">
            <v>newsprint</v>
          </cell>
          <cell r="E117">
            <v>2</v>
          </cell>
          <cell r="F117" t="str">
            <v>Other mfg costs</v>
          </cell>
          <cell r="G117" t="str">
            <v>scaled to 2007$</v>
          </cell>
          <cell r="H117">
            <v>10</v>
          </cell>
          <cell r="I117">
            <v>272.02084658894887</v>
          </cell>
          <cell r="J117">
            <v>294.04632656712585</v>
          </cell>
        </row>
        <row r="118">
          <cell r="A118" t="str">
            <v>South1211newsprint</v>
          </cell>
          <cell r="B118" t="str">
            <v>South</v>
          </cell>
          <cell r="C118">
            <v>1</v>
          </cell>
          <cell r="D118" t="str">
            <v>newsprint</v>
          </cell>
          <cell r="E118">
            <v>2</v>
          </cell>
          <cell r="F118" t="str">
            <v>softwood chem. mkt. pulp</v>
          </cell>
          <cell r="G118" t="str">
            <v>t</v>
          </cell>
          <cell r="H118">
            <v>11</v>
          </cell>
          <cell r="I118">
            <v>0.11</v>
          </cell>
          <cell r="J118">
            <v>0.11</v>
          </cell>
        </row>
        <row r="119">
          <cell r="A119" t="str">
            <v>South1212newsprint</v>
          </cell>
          <cell r="B119" t="str">
            <v>South</v>
          </cell>
          <cell r="C119">
            <v>1</v>
          </cell>
          <cell r="D119" t="str">
            <v>newsprint</v>
          </cell>
          <cell r="E119">
            <v>2</v>
          </cell>
          <cell r="F119" t="str">
            <v>hardwood chem. mkt. pulp</v>
          </cell>
          <cell r="G119" t="str">
            <v>t</v>
          </cell>
          <cell r="H119">
            <v>12</v>
          </cell>
          <cell r="I119" t="str">
            <v/>
          </cell>
          <cell r="J119" t="str">
            <v/>
          </cell>
        </row>
        <row r="120">
          <cell r="A120" t="str">
            <v>South1213newsprint</v>
          </cell>
          <cell r="B120" t="str">
            <v>South</v>
          </cell>
          <cell r="C120">
            <v>1</v>
          </cell>
          <cell r="D120" t="str">
            <v>newsprint</v>
          </cell>
          <cell r="E120">
            <v>2</v>
          </cell>
          <cell r="F120" t="str">
            <v>mechanical market pulp</v>
          </cell>
          <cell r="G120" t="str">
            <v>t</v>
          </cell>
          <cell r="H120">
            <v>13</v>
          </cell>
          <cell r="I120" t="str">
            <v/>
          </cell>
          <cell r="J120" t="str">
            <v/>
          </cell>
        </row>
        <row r="121">
          <cell r="A121" t="str">
            <v>South1214newsprint</v>
          </cell>
          <cell r="B121" t="str">
            <v>South</v>
          </cell>
          <cell r="C121">
            <v>1</v>
          </cell>
          <cell r="D121" t="str">
            <v>newsprint</v>
          </cell>
          <cell r="E121">
            <v>2</v>
          </cell>
          <cell r="F121" t="str">
            <v>old newspapers</v>
          </cell>
          <cell r="G121" t="str">
            <v>t</v>
          </cell>
          <cell r="H121">
            <v>14</v>
          </cell>
          <cell r="I121" t="str">
            <v/>
          </cell>
          <cell r="J121" t="str">
            <v/>
          </cell>
        </row>
        <row r="122">
          <cell r="A122" t="str">
            <v>South1215newsprint</v>
          </cell>
          <cell r="B122" t="str">
            <v>South</v>
          </cell>
          <cell r="C122">
            <v>1</v>
          </cell>
          <cell r="D122" t="str">
            <v>newsprint</v>
          </cell>
          <cell r="E122">
            <v>2</v>
          </cell>
          <cell r="F122" t="str">
            <v>Market pulp from recycled fiber</v>
          </cell>
          <cell r="H122">
            <v>15</v>
          </cell>
          <cell r="I122" t="str">
            <v/>
          </cell>
          <cell r="J122" t="str">
            <v/>
          </cell>
        </row>
        <row r="123">
          <cell r="A123" t="str">
            <v>South131newsprint</v>
          </cell>
          <cell r="B123" t="str">
            <v>South</v>
          </cell>
          <cell r="C123">
            <v>1</v>
          </cell>
          <cell r="D123" t="str">
            <v>newsprint</v>
          </cell>
          <cell r="E123">
            <v>3</v>
          </cell>
          <cell r="F123" t="str">
            <v>softwood pulpwood</v>
          </cell>
          <cell r="G123" t="str">
            <v>m3</v>
          </cell>
          <cell r="H123">
            <v>1</v>
          </cell>
          <cell r="I123" t="str">
            <v/>
          </cell>
          <cell r="J123" t="str">
            <v/>
          </cell>
        </row>
        <row r="124">
          <cell r="A124" t="str">
            <v>South132newsprint</v>
          </cell>
          <cell r="B124" t="str">
            <v>South</v>
          </cell>
          <cell r="C124">
            <v>1</v>
          </cell>
          <cell r="D124" t="str">
            <v>newsprint</v>
          </cell>
          <cell r="E124">
            <v>3</v>
          </cell>
          <cell r="F124" t="str">
            <v>hardwood pulpwood</v>
          </cell>
          <cell r="G124" t="str">
            <v>m3</v>
          </cell>
          <cell r="H124">
            <v>2</v>
          </cell>
          <cell r="I124" t="str">
            <v/>
          </cell>
          <cell r="J124" t="str">
            <v/>
          </cell>
        </row>
        <row r="125">
          <cell r="A125" t="str">
            <v>South133newsprint</v>
          </cell>
          <cell r="B125" t="str">
            <v>South</v>
          </cell>
          <cell r="C125">
            <v>1</v>
          </cell>
          <cell r="D125" t="str">
            <v>newsprint</v>
          </cell>
          <cell r="E125">
            <v>3</v>
          </cell>
          <cell r="F125" t="str">
            <v>old corugated (OCC)</v>
          </cell>
          <cell r="G125" t="str">
            <v>t</v>
          </cell>
          <cell r="H125">
            <v>3</v>
          </cell>
          <cell r="I125" t="str">
            <v/>
          </cell>
          <cell r="J125" t="str">
            <v/>
          </cell>
        </row>
        <row r="126">
          <cell r="A126" t="str">
            <v>South134newsprint</v>
          </cell>
          <cell r="B126" t="str">
            <v>South</v>
          </cell>
          <cell r="C126">
            <v>1</v>
          </cell>
          <cell r="D126" t="str">
            <v>newsprint</v>
          </cell>
          <cell r="E126">
            <v>3</v>
          </cell>
          <cell r="F126" t="str">
            <v>mixed papers</v>
          </cell>
          <cell r="G126" t="str">
            <v>t</v>
          </cell>
          <cell r="H126">
            <v>4</v>
          </cell>
          <cell r="I126" t="str">
            <v/>
          </cell>
          <cell r="J126" t="str">
            <v/>
          </cell>
        </row>
        <row r="127">
          <cell r="A127" t="str">
            <v>South135newsprint</v>
          </cell>
          <cell r="B127" t="str">
            <v>South</v>
          </cell>
          <cell r="C127">
            <v>1</v>
          </cell>
          <cell r="D127" t="str">
            <v>newsprint</v>
          </cell>
          <cell r="E127">
            <v>3</v>
          </cell>
          <cell r="F127" t="str">
            <v>Pulp subs. &amp; high grade</v>
          </cell>
          <cell r="G127" t="str">
            <v>t</v>
          </cell>
          <cell r="H127">
            <v>5</v>
          </cell>
          <cell r="I127" t="str">
            <v/>
          </cell>
          <cell r="J127" t="str">
            <v/>
          </cell>
        </row>
        <row r="128">
          <cell r="A128" t="str">
            <v>South136newsprint</v>
          </cell>
          <cell r="B128" t="str">
            <v>South</v>
          </cell>
          <cell r="C128">
            <v>1</v>
          </cell>
          <cell r="D128" t="str">
            <v>newsprint</v>
          </cell>
          <cell r="E128">
            <v>3</v>
          </cell>
          <cell r="F128" t="str">
            <v>Purchase fuel</v>
          </cell>
          <cell r="G128" t="str">
            <v>x10GJ</v>
          </cell>
          <cell r="H128">
            <v>6</v>
          </cell>
          <cell r="I128">
            <v>0.72</v>
          </cell>
          <cell r="J128">
            <v>0.72</v>
          </cell>
        </row>
        <row r="129">
          <cell r="A129" t="str">
            <v>South137newsprint</v>
          </cell>
          <cell r="B129" t="str">
            <v>South</v>
          </cell>
          <cell r="C129">
            <v>1</v>
          </cell>
          <cell r="D129" t="str">
            <v>newsprint</v>
          </cell>
          <cell r="E129">
            <v>3</v>
          </cell>
          <cell r="F129" t="str">
            <v>Electricity</v>
          </cell>
          <cell r="G129" t="str">
            <v>MWh</v>
          </cell>
          <cell r="H129">
            <v>7</v>
          </cell>
          <cell r="I129">
            <v>1</v>
          </cell>
          <cell r="J129">
            <v>1</v>
          </cell>
        </row>
        <row r="130">
          <cell r="A130" t="str">
            <v>South138newsprint</v>
          </cell>
          <cell r="B130" t="str">
            <v>South</v>
          </cell>
          <cell r="C130">
            <v>1</v>
          </cell>
          <cell r="D130" t="str">
            <v>newsprint</v>
          </cell>
          <cell r="E130">
            <v>3</v>
          </cell>
          <cell r="F130" t="str">
            <v>Labor</v>
          </cell>
          <cell r="G130" t="str">
            <v>h</v>
          </cell>
          <cell r="H130">
            <v>8</v>
          </cell>
          <cell r="I130">
            <v>0.03</v>
          </cell>
          <cell r="J130">
            <v>0.03</v>
          </cell>
        </row>
        <row r="131">
          <cell r="A131" t="str">
            <v>South139newsprint</v>
          </cell>
          <cell r="B131" t="str">
            <v>South</v>
          </cell>
          <cell r="C131">
            <v>1</v>
          </cell>
          <cell r="D131" t="str">
            <v>newsprint</v>
          </cell>
          <cell r="E131">
            <v>3</v>
          </cell>
          <cell r="F131" t="str">
            <v>Administrative labor</v>
          </cell>
          <cell r="G131" t="str">
            <v>h</v>
          </cell>
          <cell r="H131">
            <v>9</v>
          </cell>
          <cell r="I131">
            <v>0.03</v>
          </cell>
          <cell r="J131">
            <v>0.03</v>
          </cell>
        </row>
        <row r="132">
          <cell r="A132" t="str">
            <v>South1310newsprint</v>
          </cell>
          <cell r="B132" t="str">
            <v>South</v>
          </cell>
          <cell r="C132">
            <v>1</v>
          </cell>
          <cell r="D132" t="str">
            <v>newsprint</v>
          </cell>
          <cell r="E132">
            <v>3</v>
          </cell>
          <cell r="F132" t="str">
            <v>Other mfg costs</v>
          </cell>
          <cell r="G132" t="str">
            <v>scaled to 2007$</v>
          </cell>
          <cell r="H132">
            <v>10</v>
          </cell>
          <cell r="I132">
            <v>305.59712207254552</v>
          </cell>
          <cell r="J132">
            <v>330.34126715554521</v>
          </cell>
        </row>
        <row r="133">
          <cell r="A133" t="str">
            <v>South1311newsprint</v>
          </cell>
          <cell r="B133" t="str">
            <v>South</v>
          </cell>
          <cell r="C133">
            <v>1</v>
          </cell>
          <cell r="D133" t="str">
            <v>newsprint</v>
          </cell>
          <cell r="E133">
            <v>3</v>
          </cell>
          <cell r="F133" t="str">
            <v>softwood chem. mkt. pulp</v>
          </cell>
          <cell r="G133" t="str">
            <v>t</v>
          </cell>
          <cell r="H133">
            <v>11</v>
          </cell>
          <cell r="I133" t="str">
            <v/>
          </cell>
          <cell r="J133" t="str">
            <v/>
          </cell>
        </row>
        <row r="134">
          <cell r="A134" t="str">
            <v>South1312newsprint</v>
          </cell>
          <cell r="B134" t="str">
            <v>South</v>
          </cell>
          <cell r="C134">
            <v>1</v>
          </cell>
          <cell r="D134" t="str">
            <v>newsprint</v>
          </cell>
          <cell r="E134">
            <v>3</v>
          </cell>
          <cell r="F134" t="str">
            <v>hardwood chem. mkt. pulp</v>
          </cell>
          <cell r="G134" t="str">
            <v>t</v>
          </cell>
          <cell r="H134">
            <v>12</v>
          </cell>
          <cell r="I134" t="str">
            <v/>
          </cell>
          <cell r="J134" t="str">
            <v/>
          </cell>
        </row>
        <row r="135">
          <cell r="A135" t="str">
            <v>South1313newsprint</v>
          </cell>
          <cell r="B135" t="str">
            <v>South</v>
          </cell>
          <cell r="C135">
            <v>1</v>
          </cell>
          <cell r="D135" t="str">
            <v>newsprint</v>
          </cell>
          <cell r="E135">
            <v>3</v>
          </cell>
          <cell r="F135" t="str">
            <v>mechanical market pulp</v>
          </cell>
          <cell r="G135" t="str">
            <v>t</v>
          </cell>
          <cell r="H135">
            <v>13</v>
          </cell>
          <cell r="I135" t="str">
            <v/>
          </cell>
          <cell r="J135" t="str">
            <v/>
          </cell>
        </row>
        <row r="136">
          <cell r="A136" t="str">
            <v>South1314newsprint</v>
          </cell>
          <cell r="B136" t="str">
            <v>South</v>
          </cell>
          <cell r="C136">
            <v>1</v>
          </cell>
          <cell r="D136" t="str">
            <v>newsprint</v>
          </cell>
          <cell r="E136">
            <v>3</v>
          </cell>
          <cell r="F136" t="str">
            <v>old newspapers</v>
          </cell>
          <cell r="G136" t="str">
            <v>t</v>
          </cell>
          <cell r="H136">
            <v>14</v>
          </cell>
          <cell r="I136">
            <v>1.4</v>
          </cell>
          <cell r="J136">
            <v>1.4</v>
          </cell>
        </row>
        <row r="137">
          <cell r="A137" t="str">
            <v>South1315newsprint</v>
          </cell>
          <cell r="B137" t="str">
            <v>South</v>
          </cell>
          <cell r="C137">
            <v>1</v>
          </cell>
          <cell r="D137" t="str">
            <v>newsprint</v>
          </cell>
          <cell r="E137">
            <v>3</v>
          </cell>
          <cell r="F137" t="str">
            <v>Market pulp from recycled fiber</v>
          </cell>
          <cell r="H137">
            <v>15</v>
          </cell>
          <cell r="I137" t="str">
            <v/>
          </cell>
          <cell r="J137" t="str">
            <v/>
          </cell>
        </row>
        <row r="138">
          <cell r="A138" t="str">
            <v>South141newsprint</v>
          </cell>
          <cell r="B138" t="str">
            <v>South</v>
          </cell>
          <cell r="C138">
            <v>1</v>
          </cell>
          <cell r="D138" t="str">
            <v>newsprint</v>
          </cell>
          <cell r="E138">
            <v>4</v>
          </cell>
          <cell r="F138" t="str">
            <v>softwood pulpwood</v>
          </cell>
          <cell r="G138" t="str">
            <v>m3</v>
          </cell>
          <cell r="H138">
            <v>1</v>
          </cell>
          <cell r="I138" t="str">
            <v/>
          </cell>
          <cell r="J138" t="str">
            <v/>
          </cell>
        </row>
        <row r="139">
          <cell r="A139" t="str">
            <v>South142newsprint</v>
          </cell>
          <cell r="B139" t="str">
            <v>South</v>
          </cell>
          <cell r="C139">
            <v>1</v>
          </cell>
          <cell r="D139" t="str">
            <v>newsprint</v>
          </cell>
          <cell r="E139">
            <v>4</v>
          </cell>
          <cell r="F139" t="str">
            <v>hardwood pulpwood</v>
          </cell>
          <cell r="G139" t="str">
            <v>m3</v>
          </cell>
          <cell r="H139">
            <v>2</v>
          </cell>
          <cell r="I139" t="str">
            <v/>
          </cell>
          <cell r="J139" t="str">
            <v/>
          </cell>
        </row>
        <row r="140">
          <cell r="A140" t="str">
            <v>South143newsprint</v>
          </cell>
          <cell r="B140" t="str">
            <v>South</v>
          </cell>
          <cell r="C140">
            <v>1</v>
          </cell>
          <cell r="D140" t="str">
            <v>newsprint</v>
          </cell>
          <cell r="E140">
            <v>4</v>
          </cell>
          <cell r="F140" t="str">
            <v>old corugated (OCC)</v>
          </cell>
          <cell r="G140" t="str">
            <v>t</v>
          </cell>
          <cell r="H140">
            <v>3</v>
          </cell>
          <cell r="I140" t="str">
            <v/>
          </cell>
          <cell r="J140" t="str">
            <v/>
          </cell>
        </row>
        <row r="141">
          <cell r="A141" t="str">
            <v>South144newsprint</v>
          </cell>
          <cell r="B141" t="str">
            <v>South</v>
          </cell>
          <cell r="C141">
            <v>1</v>
          </cell>
          <cell r="D141" t="str">
            <v>newsprint</v>
          </cell>
          <cell r="E141">
            <v>4</v>
          </cell>
          <cell r="F141" t="str">
            <v>mixed papers</v>
          </cell>
          <cell r="G141" t="str">
            <v>t</v>
          </cell>
          <cell r="H141">
            <v>4</v>
          </cell>
          <cell r="I141" t="str">
            <v/>
          </cell>
          <cell r="J141" t="str">
            <v/>
          </cell>
        </row>
        <row r="142">
          <cell r="A142" t="str">
            <v>South145newsprint</v>
          </cell>
          <cell r="B142" t="str">
            <v>South</v>
          </cell>
          <cell r="C142">
            <v>1</v>
          </cell>
          <cell r="D142" t="str">
            <v>newsprint</v>
          </cell>
          <cell r="E142">
            <v>4</v>
          </cell>
          <cell r="F142" t="str">
            <v>Pulp subs. &amp; high grade</v>
          </cell>
          <cell r="G142" t="str">
            <v>t</v>
          </cell>
          <cell r="H142">
            <v>5</v>
          </cell>
          <cell r="I142" t="str">
            <v/>
          </cell>
          <cell r="J142" t="str">
            <v/>
          </cell>
        </row>
        <row r="143">
          <cell r="A143" t="str">
            <v>South146newsprint</v>
          </cell>
          <cell r="B143" t="str">
            <v>South</v>
          </cell>
          <cell r="C143">
            <v>1</v>
          </cell>
          <cell r="D143" t="str">
            <v>newsprint</v>
          </cell>
          <cell r="E143">
            <v>4</v>
          </cell>
          <cell r="F143" t="str">
            <v>Purchase fuel</v>
          </cell>
          <cell r="G143" t="str">
            <v>x10GJ</v>
          </cell>
          <cell r="H143">
            <v>6</v>
          </cell>
          <cell r="I143" t="str">
            <v/>
          </cell>
          <cell r="J143" t="str">
            <v/>
          </cell>
        </row>
        <row r="144">
          <cell r="A144" t="str">
            <v>South147newsprint</v>
          </cell>
          <cell r="B144" t="str">
            <v>South</v>
          </cell>
          <cell r="C144">
            <v>1</v>
          </cell>
          <cell r="D144" t="str">
            <v>newsprint</v>
          </cell>
          <cell r="E144">
            <v>4</v>
          </cell>
          <cell r="F144" t="str">
            <v>Electricity</v>
          </cell>
          <cell r="G144" t="str">
            <v>MWh</v>
          </cell>
          <cell r="H144">
            <v>7</v>
          </cell>
          <cell r="I144" t="str">
            <v/>
          </cell>
          <cell r="J144" t="str">
            <v/>
          </cell>
        </row>
        <row r="145">
          <cell r="A145" t="str">
            <v>South148newsprint</v>
          </cell>
          <cell r="B145" t="str">
            <v>South</v>
          </cell>
          <cell r="C145">
            <v>1</v>
          </cell>
          <cell r="D145" t="str">
            <v>newsprint</v>
          </cell>
          <cell r="E145">
            <v>4</v>
          </cell>
          <cell r="F145" t="str">
            <v>Labor</v>
          </cell>
          <cell r="G145" t="str">
            <v>h</v>
          </cell>
          <cell r="H145">
            <v>8</v>
          </cell>
          <cell r="I145" t="str">
            <v/>
          </cell>
          <cell r="J145" t="str">
            <v/>
          </cell>
        </row>
        <row r="146">
          <cell r="A146" t="str">
            <v>South149newsprint</v>
          </cell>
          <cell r="B146" t="str">
            <v>South</v>
          </cell>
          <cell r="C146">
            <v>1</v>
          </cell>
          <cell r="D146" t="str">
            <v>newsprint</v>
          </cell>
          <cell r="E146">
            <v>4</v>
          </cell>
          <cell r="F146" t="str">
            <v>Administrative labor</v>
          </cell>
          <cell r="G146" t="str">
            <v>h</v>
          </cell>
          <cell r="H146">
            <v>9</v>
          </cell>
          <cell r="I146" t="str">
            <v/>
          </cell>
          <cell r="J146" t="str">
            <v/>
          </cell>
        </row>
        <row r="147">
          <cell r="A147" t="str">
            <v>South1410newsprint</v>
          </cell>
          <cell r="B147" t="str">
            <v>South</v>
          </cell>
          <cell r="C147">
            <v>1</v>
          </cell>
          <cell r="D147" t="str">
            <v>newsprint</v>
          </cell>
          <cell r="E147">
            <v>4</v>
          </cell>
          <cell r="F147" t="str">
            <v>Other mfg costs</v>
          </cell>
          <cell r="G147" t="str">
            <v>scaled to 2007$</v>
          </cell>
          <cell r="H147">
            <v>10</v>
          </cell>
          <cell r="I147" t="str">
            <v/>
          </cell>
          <cell r="J147" t="str">
            <v/>
          </cell>
        </row>
        <row r="148">
          <cell r="A148" t="str">
            <v>South1411newsprint</v>
          </cell>
          <cell r="B148" t="str">
            <v>South</v>
          </cell>
          <cell r="C148">
            <v>1</v>
          </cell>
          <cell r="D148" t="str">
            <v>newsprint</v>
          </cell>
          <cell r="E148">
            <v>4</v>
          </cell>
          <cell r="F148" t="str">
            <v>softwood chem. mkt. pulp</v>
          </cell>
          <cell r="G148" t="str">
            <v>t</v>
          </cell>
          <cell r="H148">
            <v>11</v>
          </cell>
          <cell r="I148" t="str">
            <v/>
          </cell>
          <cell r="J148" t="str">
            <v/>
          </cell>
        </row>
        <row r="149">
          <cell r="A149" t="str">
            <v>South1412newsprint</v>
          </cell>
          <cell r="B149" t="str">
            <v>South</v>
          </cell>
          <cell r="C149">
            <v>1</v>
          </cell>
          <cell r="D149" t="str">
            <v>newsprint</v>
          </cell>
          <cell r="E149">
            <v>4</v>
          </cell>
          <cell r="F149" t="str">
            <v>hardwood chem. mkt. pulp</v>
          </cell>
          <cell r="G149" t="str">
            <v>t</v>
          </cell>
          <cell r="H149">
            <v>12</v>
          </cell>
          <cell r="I149" t="str">
            <v/>
          </cell>
          <cell r="J149" t="str">
            <v/>
          </cell>
        </row>
        <row r="150">
          <cell r="A150" t="str">
            <v>South1413newsprint</v>
          </cell>
          <cell r="B150" t="str">
            <v>South</v>
          </cell>
          <cell r="C150">
            <v>1</v>
          </cell>
          <cell r="D150" t="str">
            <v>newsprint</v>
          </cell>
          <cell r="E150">
            <v>4</v>
          </cell>
          <cell r="F150" t="str">
            <v>mechanical market pulp</v>
          </cell>
          <cell r="G150" t="str">
            <v>t</v>
          </cell>
          <cell r="H150">
            <v>13</v>
          </cell>
          <cell r="I150" t="str">
            <v/>
          </cell>
          <cell r="J150" t="str">
            <v/>
          </cell>
        </row>
        <row r="151">
          <cell r="A151" t="str">
            <v>South1414newsprint</v>
          </cell>
          <cell r="B151" t="str">
            <v>South</v>
          </cell>
          <cell r="C151">
            <v>1</v>
          </cell>
          <cell r="D151" t="str">
            <v>newsprint</v>
          </cell>
          <cell r="E151">
            <v>4</v>
          </cell>
          <cell r="F151" t="str">
            <v>old newspapers</v>
          </cell>
          <cell r="G151" t="str">
            <v>t</v>
          </cell>
          <cell r="H151">
            <v>14</v>
          </cell>
          <cell r="I151" t="str">
            <v/>
          </cell>
          <cell r="J151" t="str">
            <v/>
          </cell>
        </row>
        <row r="152">
          <cell r="A152" t="str">
            <v>South1415newsprint</v>
          </cell>
          <cell r="B152" t="str">
            <v>South</v>
          </cell>
          <cell r="C152">
            <v>1</v>
          </cell>
          <cell r="D152" t="str">
            <v>newsprint</v>
          </cell>
          <cell r="E152">
            <v>4</v>
          </cell>
          <cell r="F152" t="str">
            <v>Market pulp from recycled fiber</v>
          </cell>
          <cell r="H152">
            <v>15</v>
          </cell>
          <cell r="I152" t="str">
            <v/>
          </cell>
          <cell r="J152" t="str">
            <v/>
          </cell>
        </row>
        <row r="153">
          <cell r="A153" t="str">
            <v>South151newsprint</v>
          </cell>
          <cell r="B153" t="str">
            <v>South</v>
          </cell>
          <cell r="C153">
            <v>1</v>
          </cell>
          <cell r="D153" t="str">
            <v>newsprint</v>
          </cell>
          <cell r="E153">
            <v>5</v>
          </cell>
          <cell r="F153" t="str">
            <v>softwood pulpwood</v>
          </cell>
          <cell r="G153" t="str">
            <v>m3</v>
          </cell>
          <cell r="H153">
            <v>1</v>
          </cell>
          <cell r="I153" t="str">
            <v/>
          </cell>
          <cell r="J153" t="str">
            <v/>
          </cell>
        </row>
        <row r="154">
          <cell r="A154" t="str">
            <v>South152newsprint</v>
          </cell>
          <cell r="B154" t="str">
            <v>South</v>
          </cell>
          <cell r="C154">
            <v>1</v>
          </cell>
          <cell r="D154" t="str">
            <v>newsprint</v>
          </cell>
          <cell r="E154">
            <v>5</v>
          </cell>
          <cell r="F154" t="str">
            <v>hardwood pulpwood</v>
          </cell>
          <cell r="G154" t="str">
            <v>m3</v>
          </cell>
          <cell r="H154">
            <v>2</v>
          </cell>
          <cell r="I154" t="str">
            <v/>
          </cell>
          <cell r="J154" t="str">
            <v/>
          </cell>
        </row>
        <row r="155">
          <cell r="A155" t="str">
            <v>South153newsprint</v>
          </cell>
          <cell r="B155" t="str">
            <v>South</v>
          </cell>
          <cell r="C155">
            <v>1</v>
          </cell>
          <cell r="D155" t="str">
            <v>newsprint</v>
          </cell>
          <cell r="E155">
            <v>5</v>
          </cell>
          <cell r="F155" t="str">
            <v>old corugated (OCC)</v>
          </cell>
          <cell r="G155" t="str">
            <v>t</v>
          </cell>
          <cell r="H155">
            <v>3</v>
          </cell>
          <cell r="I155" t="str">
            <v/>
          </cell>
          <cell r="J155" t="str">
            <v/>
          </cell>
        </row>
        <row r="156">
          <cell r="A156" t="str">
            <v>South154newsprint</v>
          </cell>
          <cell r="B156" t="str">
            <v>South</v>
          </cell>
          <cell r="C156">
            <v>1</v>
          </cell>
          <cell r="D156" t="str">
            <v>newsprint</v>
          </cell>
          <cell r="E156">
            <v>5</v>
          </cell>
          <cell r="F156" t="str">
            <v>mixed papers</v>
          </cell>
          <cell r="G156" t="str">
            <v>t</v>
          </cell>
          <cell r="H156">
            <v>4</v>
          </cell>
          <cell r="I156">
            <v>0.38</v>
          </cell>
          <cell r="J156">
            <v>0.38</v>
          </cell>
        </row>
        <row r="157">
          <cell r="A157" t="str">
            <v>South155newsprint</v>
          </cell>
          <cell r="B157" t="str">
            <v>South</v>
          </cell>
          <cell r="C157">
            <v>1</v>
          </cell>
          <cell r="D157" t="str">
            <v>newsprint</v>
          </cell>
          <cell r="E157">
            <v>5</v>
          </cell>
          <cell r="F157" t="str">
            <v>Pulp subs. &amp; high grade</v>
          </cell>
          <cell r="G157" t="str">
            <v>t</v>
          </cell>
          <cell r="H157">
            <v>5</v>
          </cell>
          <cell r="I157" t="str">
            <v/>
          </cell>
          <cell r="J157" t="str">
            <v/>
          </cell>
        </row>
        <row r="158">
          <cell r="A158" t="str">
            <v>South156newsprint</v>
          </cell>
          <cell r="B158" t="str">
            <v>South</v>
          </cell>
          <cell r="C158">
            <v>1</v>
          </cell>
          <cell r="D158" t="str">
            <v>newsprint</v>
          </cell>
          <cell r="E158">
            <v>5</v>
          </cell>
          <cell r="F158" t="str">
            <v>Purchase fuel</v>
          </cell>
          <cell r="G158" t="str">
            <v>x10GJ</v>
          </cell>
          <cell r="H158">
            <v>6</v>
          </cell>
          <cell r="I158">
            <v>0.72</v>
          </cell>
          <cell r="J158">
            <v>0.72</v>
          </cell>
        </row>
        <row r="159">
          <cell r="A159" t="str">
            <v>South157newsprint</v>
          </cell>
          <cell r="B159" t="str">
            <v>South</v>
          </cell>
          <cell r="C159">
            <v>1</v>
          </cell>
          <cell r="D159" t="str">
            <v>newsprint</v>
          </cell>
          <cell r="E159">
            <v>5</v>
          </cell>
          <cell r="F159" t="str">
            <v>Electricity</v>
          </cell>
          <cell r="G159" t="str">
            <v>MWh</v>
          </cell>
          <cell r="H159">
            <v>7</v>
          </cell>
          <cell r="I159">
            <v>0.9</v>
          </cell>
          <cell r="J159">
            <v>0.9</v>
          </cell>
        </row>
        <row r="160">
          <cell r="A160" t="str">
            <v>South158newsprint</v>
          </cell>
          <cell r="B160" t="str">
            <v>South</v>
          </cell>
          <cell r="C160">
            <v>1</v>
          </cell>
          <cell r="D160" t="str">
            <v>newsprint</v>
          </cell>
          <cell r="E160">
            <v>5</v>
          </cell>
          <cell r="F160" t="str">
            <v>Labor</v>
          </cell>
          <cell r="G160" t="str">
            <v>h</v>
          </cell>
          <cell r="H160">
            <v>8</v>
          </cell>
          <cell r="I160">
            <v>0.03</v>
          </cell>
          <cell r="J160">
            <v>0.03</v>
          </cell>
        </row>
        <row r="161">
          <cell r="A161" t="str">
            <v>South159newsprint</v>
          </cell>
          <cell r="B161" t="str">
            <v>South</v>
          </cell>
          <cell r="C161">
            <v>1</v>
          </cell>
          <cell r="D161" t="str">
            <v>newsprint</v>
          </cell>
          <cell r="E161">
            <v>5</v>
          </cell>
          <cell r="F161" t="str">
            <v>Administrative labor</v>
          </cell>
          <cell r="G161" t="str">
            <v>h</v>
          </cell>
          <cell r="H161">
            <v>9</v>
          </cell>
          <cell r="I161">
            <v>0.03</v>
          </cell>
          <cell r="J161">
            <v>0.03</v>
          </cell>
        </row>
        <row r="162">
          <cell r="A162" t="str">
            <v>South1510newsprint</v>
          </cell>
          <cell r="B162" t="str">
            <v>South</v>
          </cell>
          <cell r="C162">
            <v>1</v>
          </cell>
          <cell r="D162" t="str">
            <v>newsprint</v>
          </cell>
          <cell r="E162">
            <v>5</v>
          </cell>
          <cell r="F162" t="str">
            <v>Other mfg costs</v>
          </cell>
          <cell r="G162" t="str">
            <v>scaled to 2007$</v>
          </cell>
          <cell r="H162">
            <v>10</v>
          </cell>
          <cell r="I162">
            <v>330.33753558677461</v>
          </cell>
          <cell r="J162">
            <v>357.08490758911739</v>
          </cell>
        </row>
        <row r="163">
          <cell r="A163" t="str">
            <v>South1511newsprint</v>
          </cell>
          <cell r="B163" t="str">
            <v>South</v>
          </cell>
          <cell r="C163">
            <v>1</v>
          </cell>
          <cell r="D163" t="str">
            <v>newsprint</v>
          </cell>
          <cell r="E163">
            <v>5</v>
          </cell>
          <cell r="F163" t="str">
            <v>softwood chem. mkt. pulp</v>
          </cell>
          <cell r="G163" t="str">
            <v>t</v>
          </cell>
          <cell r="H163">
            <v>11</v>
          </cell>
          <cell r="I163" t="str">
            <v/>
          </cell>
          <cell r="J163" t="str">
            <v/>
          </cell>
        </row>
        <row r="164">
          <cell r="A164" t="str">
            <v>South1512newsprint</v>
          </cell>
          <cell r="B164" t="str">
            <v>South</v>
          </cell>
          <cell r="C164">
            <v>1</v>
          </cell>
          <cell r="D164" t="str">
            <v>newsprint</v>
          </cell>
          <cell r="E164">
            <v>5</v>
          </cell>
          <cell r="F164" t="str">
            <v>hardwood chem. mkt. pulp</v>
          </cell>
          <cell r="G164" t="str">
            <v>t</v>
          </cell>
          <cell r="H164">
            <v>12</v>
          </cell>
          <cell r="I164" t="str">
            <v/>
          </cell>
          <cell r="J164" t="str">
            <v/>
          </cell>
        </row>
        <row r="165">
          <cell r="A165" t="str">
            <v>South1513newsprint</v>
          </cell>
          <cell r="B165" t="str">
            <v>South</v>
          </cell>
          <cell r="C165">
            <v>1</v>
          </cell>
          <cell r="D165" t="str">
            <v>newsprint</v>
          </cell>
          <cell r="E165">
            <v>5</v>
          </cell>
          <cell r="F165" t="str">
            <v>mechanical market pulp</v>
          </cell>
          <cell r="G165" t="str">
            <v>t</v>
          </cell>
          <cell r="H165">
            <v>13</v>
          </cell>
          <cell r="I165" t="str">
            <v/>
          </cell>
          <cell r="J165" t="str">
            <v/>
          </cell>
        </row>
        <row r="166">
          <cell r="A166" t="str">
            <v>South1514newsprint</v>
          </cell>
          <cell r="B166" t="str">
            <v>South</v>
          </cell>
          <cell r="C166">
            <v>1</v>
          </cell>
          <cell r="D166" t="str">
            <v>newsprint</v>
          </cell>
          <cell r="E166">
            <v>5</v>
          </cell>
          <cell r="F166" t="str">
            <v>old newspapers</v>
          </cell>
          <cell r="G166" t="str">
            <v>t</v>
          </cell>
          <cell r="H166">
            <v>14</v>
          </cell>
          <cell r="I166">
            <v>0.88</v>
          </cell>
          <cell r="J166">
            <v>0.88</v>
          </cell>
        </row>
        <row r="167">
          <cell r="A167" t="str">
            <v>South1515newsprint</v>
          </cell>
          <cell r="B167" t="str">
            <v>South</v>
          </cell>
          <cell r="C167">
            <v>1</v>
          </cell>
          <cell r="D167" t="str">
            <v>newsprint</v>
          </cell>
          <cell r="E167">
            <v>5</v>
          </cell>
          <cell r="F167" t="str">
            <v>Market pulp from recycled fiber</v>
          </cell>
          <cell r="H167">
            <v>15</v>
          </cell>
          <cell r="I167" t="str">
            <v/>
          </cell>
          <cell r="J167" t="str">
            <v/>
          </cell>
        </row>
        <row r="168">
          <cell r="A168" t="str">
            <v>South161newsprint</v>
          </cell>
          <cell r="B168" t="str">
            <v>South</v>
          </cell>
          <cell r="C168">
            <v>1</v>
          </cell>
          <cell r="D168" t="str">
            <v>newsprint</v>
          </cell>
          <cell r="E168">
            <v>6</v>
          </cell>
          <cell r="F168" t="str">
            <v>softwood pulpwood</v>
          </cell>
          <cell r="G168" t="str">
            <v>m3</v>
          </cell>
          <cell r="H168">
            <v>1</v>
          </cell>
          <cell r="I168">
            <v>0.255</v>
          </cell>
          <cell r="J168">
            <v>0.255</v>
          </cell>
        </row>
        <row r="169">
          <cell r="A169" t="str">
            <v>South162newsprint</v>
          </cell>
          <cell r="B169" t="str">
            <v>South</v>
          </cell>
          <cell r="C169">
            <v>1</v>
          </cell>
          <cell r="D169" t="str">
            <v>newsprint</v>
          </cell>
          <cell r="E169">
            <v>6</v>
          </cell>
          <cell r="F169" t="str">
            <v>hardwood pulpwood</v>
          </cell>
          <cell r="G169" t="str">
            <v>m3</v>
          </cell>
          <cell r="H169">
            <v>2</v>
          </cell>
          <cell r="I169">
            <v>0.255</v>
          </cell>
          <cell r="J169">
            <v>0.255</v>
          </cell>
        </row>
        <row r="170">
          <cell r="A170" t="str">
            <v>South163newsprint</v>
          </cell>
          <cell r="B170" t="str">
            <v>South</v>
          </cell>
          <cell r="C170">
            <v>1</v>
          </cell>
          <cell r="D170" t="str">
            <v>newsprint</v>
          </cell>
          <cell r="E170">
            <v>6</v>
          </cell>
          <cell r="F170" t="str">
            <v>old corugated (OCC)</v>
          </cell>
          <cell r="G170" t="str">
            <v>t</v>
          </cell>
          <cell r="H170">
            <v>3</v>
          </cell>
          <cell r="I170" t="str">
            <v/>
          </cell>
          <cell r="J170" t="str">
            <v/>
          </cell>
        </row>
        <row r="171">
          <cell r="A171" t="str">
            <v>South164newsprint</v>
          </cell>
          <cell r="B171" t="str">
            <v>South</v>
          </cell>
          <cell r="C171">
            <v>1</v>
          </cell>
          <cell r="D171" t="str">
            <v>newsprint</v>
          </cell>
          <cell r="E171">
            <v>6</v>
          </cell>
          <cell r="F171" t="str">
            <v>mixed papers</v>
          </cell>
          <cell r="G171" t="str">
            <v>t</v>
          </cell>
          <cell r="H171">
            <v>4</v>
          </cell>
          <cell r="I171" t="str">
            <v/>
          </cell>
          <cell r="J171" t="str">
            <v/>
          </cell>
        </row>
        <row r="172">
          <cell r="A172" t="str">
            <v>South165newsprint</v>
          </cell>
          <cell r="B172" t="str">
            <v>South</v>
          </cell>
          <cell r="C172">
            <v>1</v>
          </cell>
          <cell r="D172" t="str">
            <v>newsprint</v>
          </cell>
          <cell r="E172">
            <v>6</v>
          </cell>
          <cell r="F172" t="str">
            <v>Pulp subs. &amp; high grade</v>
          </cell>
          <cell r="G172" t="str">
            <v>t</v>
          </cell>
          <cell r="H172">
            <v>5</v>
          </cell>
          <cell r="I172" t="str">
            <v/>
          </cell>
          <cell r="J172" t="str">
            <v/>
          </cell>
        </row>
        <row r="173">
          <cell r="A173" t="str">
            <v>South166newsprint</v>
          </cell>
          <cell r="B173" t="str">
            <v>South</v>
          </cell>
          <cell r="C173">
            <v>1</v>
          </cell>
          <cell r="D173" t="str">
            <v>newsprint</v>
          </cell>
          <cell r="E173">
            <v>6</v>
          </cell>
          <cell r="F173" t="str">
            <v>Purchase fuel</v>
          </cell>
          <cell r="G173" t="str">
            <v>x10GJ</v>
          </cell>
          <cell r="H173">
            <v>6</v>
          </cell>
          <cell r="I173">
            <v>0.2</v>
          </cell>
          <cell r="J173">
            <v>0.2</v>
          </cell>
        </row>
        <row r="174">
          <cell r="A174" t="str">
            <v>South167newsprint</v>
          </cell>
          <cell r="B174" t="str">
            <v>South</v>
          </cell>
          <cell r="C174">
            <v>1</v>
          </cell>
          <cell r="D174" t="str">
            <v>newsprint</v>
          </cell>
          <cell r="E174">
            <v>6</v>
          </cell>
          <cell r="F174" t="str">
            <v>Electricity</v>
          </cell>
          <cell r="G174" t="str">
            <v>MWh</v>
          </cell>
          <cell r="H174">
            <v>7</v>
          </cell>
          <cell r="I174">
            <v>1.6</v>
          </cell>
          <cell r="J174">
            <v>1.6</v>
          </cell>
        </row>
        <row r="175">
          <cell r="A175" t="str">
            <v>South168newsprint</v>
          </cell>
          <cell r="B175" t="str">
            <v>South</v>
          </cell>
          <cell r="C175">
            <v>1</v>
          </cell>
          <cell r="D175" t="str">
            <v>newsprint</v>
          </cell>
          <cell r="E175">
            <v>6</v>
          </cell>
          <cell r="F175" t="str">
            <v>Labor</v>
          </cell>
          <cell r="G175" t="str">
            <v>h</v>
          </cell>
          <cell r="H175">
            <v>8</v>
          </cell>
          <cell r="I175">
            <v>0.05</v>
          </cell>
          <cell r="J175">
            <v>0.05</v>
          </cell>
        </row>
        <row r="176">
          <cell r="A176" t="str">
            <v>South169newsprint</v>
          </cell>
          <cell r="B176" t="str">
            <v>South</v>
          </cell>
          <cell r="C176">
            <v>1</v>
          </cell>
          <cell r="D176" t="str">
            <v>newsprint</v>
          </cell>
          <cell r="E176">
            <v>6</v>
          </cell>
          <cell r="F176" t="str">
            <v>Administrative labor</v>
          </cell>
          <cell r="G176" t="str">
            <v>h</v>
          </cell>
          <cell r="H176">
            <v>9</v>
          </cell>
          <cell r="I176">
            <v>0.05</v>
          </cell>
          <cell r="J176">
            <v>0.05</v>
          </cell>
        </row>
        <row r="177">
          <cell r="A177" t="str">
            <v>South1610newsprint</v>
          </cell>
          <cell r="B177" t="str">
            <v>South</v>
          </cell>
          <cell r="C177">
            <v>1</v>
          </cell>
          <cell r="D177" t="str">
            <v>newsprint</v>
          </cell>
          <cell r="E177">
            <v>6</v>
          </cell>
          <cell r="F177" t="str">
            <v>Other mfg costs</v>
          </cell>
          <cell r="G177" t="str">
            <v>scaled to 2007$</v>
          </cell>
          <cell r="H177">
            <v>10</v>
          </cell>
          <cell r="I177">
            <v>317.96732882966006</v>
          </cell>
          <cell r="J177">
            <v>343.7130873723313</v>
          </cell>
        </row>
        <row r="178">
          <cell r="A178" t="str">
            <v>South1611newsprint</v>
          </cell>
          <cell r="B178" t="str">
            <v>South</v>
          </cell>
          <cell r="C178">
            <v>1</v>
          </cell>
          <cell r="D178" t="str">
            <v>newsprint</v>
          </cell>
          <cell r="E178">
            <v>6</v>
          </cell>
          <cell r="F178" t="str">
            <v>softwood chem. mkt. pulp</v>
          </cell>
          <cell r="G178" t="str">
            <v>t</v>
          </cell>
          <cell r="H178">
            <v>11</v>
          </cell>
          <cell r="I178">
            <v>1.9</v>
          </cell>
          <cell r="J178">
            <v>1.9</v>
          </cell>
        </row>
        <row r="179">
          <cell r="A179" t="str">
            <v>South1612newsprint</v>
          </cell>
          <cell r="B179" t="str">
            <v>South</v>
          </cell>
          <cell r="C179">
            <v>1</v>
          </cell>
          <cell r="D179" t="str">
            <v>newsprint</v>
          </cell>
          <cell r="E179">
            <v>6</v>
          </cell>
          <cell r="F179" t="str">
            <v>hardwood chem. mkt. pulp</v>
          </cell>
          <cell r="G179" t="str">
            <v>t</v>
          </cell>
          <cell r="H179">
            <v>12</v>
          </cell>
          <cell r="I179" t="str">
            <v/>
          </cell>
          <cell r="J179" t="str">
            <v/>
          </cell>
        </row>
        <row r="180">
          <cell r="A180" t="str">
            <v>South1613newsprint</v>
          </cell>
          <cell r="B180" t="str">
            <v>South</v>
          </cell>
          <cell r="C180">
            <v>1</v>
          </cell>
          <cell r="D180" t="str">
            <v>newsprint</v>
          </cell>
          <cell r="E180">
            <v>6</v>
          </cell>
          <cell r="F180" t="str">
            <v>mechanical market pulp</v>
          </cell>
          <cell r="G180" t="str">
            <v>t</v>
          </cell>
          <cell r="H180">
            <v>13</v>
          </cell>
          <cell r="I180" t="str">
            <v/>
          </cell>
          <cell r="J180" t="str">
            <v/>
          </cell>
        </row>
        <row r="181">
          <cell r="A181" t="str">
            <v>South1614newsprint</v>
          </cell>
          <cell r="B181" t="str">
            <v>South</v>
          </cell>
          <cell r="C181">
            <v>1</v>
          </cell>
          <cell r="D181" t="str">
            <v>newsprint</v>
          </cell>
          <cell r="E181">
            <v>6</v>
          </cell>
          <cell r="F181" t="str">
            <v>old newspapers</v>
          </cell>
          <cell r="G181" t="str">
            <v>t</v>
          </cell>
          <cell r="H181">
            <v>14</v>
          </cell>
          <cell r="I181" t="str">
            <v/>
          </cell>
          <cell r="J181" t="str">
            <v/>
          </cell>
        </row>
        <row r="182">
          <cell r="A182" t="str">
            <v>South1615newsprint</v>
          </cell>
          <cell r="B182" t="str">
            <v>South</v>
          </cell>
          <cell r="C182">
            <v>1</v>
          </cell>
          <cell r="D182" t="str">
            <v>newsprint</v>
          </cell>
          <cell r="E182">
            <v>6</v>
          </cell>
          <cell r="F182" t="str">
            <v>Market pulp from recycled fiber</v>
          </cell>
          <cell r="H182">
            <v>15</v>
          </cell>
          <cell r="I182" t="str">
            <v/>
          </cell>
          <cell r="J182" t="str">
            <v/>
          </cell>
        </row>
        <row r="183">
          <cell r="A183" t="str">
            <v>West111newsprint</v>
          </cell>
          <cell r="B183" t="str">
            <v>West</v>
          </cell>
          <cell r="C183">
            <v>1</v>
          </cell>
          <cell r="D183" t="str">
            <v>newsprint</v>
          </cell>
          <cell r="E183">
            <v>1</v>
          </cell>
          <cell r="F183" t="str">
            <v>softwood pulpwood</v>
          </cell>
          <cell r="G183" t="str">
            <v>m3</v>
          </cell>
          <cell r="H183">
            <v>1</v>
          </cell>
          <cell r="I183">
            <v>3.25</v>
          </cell>
          <cell r="J183">
            <v>3.25</v>
          </cell>
        </row>
        <row r="184">
          <cell r="A184" t="str">
            <v>West112newsprint</v>
          </cell>
          <cell r="B184" t="str">
            <v>West</v>
          </cell>
          <cell r="C184">
            <v>1</v>
          </cell>
          <cell r="D184" t="str">
            <v>newsprint</v>
          </cell>
          <cell r="E184">
            <v>1</v>
          </cell>
          <cell r="F184" t="str">
            <v>hardwood pulpwood</v>
          </cell>
          <cell r="G184" t="str">
            <v>m3</v>
          </cell>
          <cell r="H184">
            <v>2</v>
          </cell>
          <cell r="I184">
            <v>0.23</v>
          </cell>
          <cell r="J184">
            <v>0.23</v>
          </cell>
        </row>
        <row r="185">
          <cell r="A185" t="str">
            <v>West113newsprint</v>
          </cell>
          <cell r="B185" t="str">
            <v>West</v>
          </cell>
          <cell r="C185">
            <v>1</v>
          </cell>
          <cell r="D185" t="str">
            <v>newsprint</v>
          </cell>
          <cell r="E185">
            <v>1</v>
          </cell>
          <cell r="F185" t="str">
            <v>old corugated (OCC)</v>
          </cell>
          <cell r="G185" t="str">
            <v>t</v>
          </cell>
          <cell r="H185">
            <v>3</v>
          </cell>
          <cell r="I185" t="str">
            <v/>
          </cell>
          <cell r="J185" t="str">
            <v/>
          </cell>
        </row>
        <row r="186">
          <cell r="A186" t="str">
            <v>West114newsprint</v>
          </cell>
          <cell r="B186" t="str">
            <v>West</v>
          </cell>
          <cell r="C186">
            <v>1</v>
          </cell>
          <cell r="D186" t="str">
            <v>newsprint</v>
          </cell>
          <cell r="E186">
            <v>1</v>
          </cell>
          <cell r="F186" t="str">
            <v>mixed papers</v>
          </cell>
          <cell r="G186" t="str">
            <v>t</v>
          </cell>
          <cell r="H186">
            <v>4</v>
          </cell>
          <cell r="I186" t="str">
            <v/>
          </cell>
          <cell r="J186" t="str">
            <v/>
          </cell>
        </row>
        <row r="187">
          <cell r="A187" t="str">
            <v>West115newsprint</v>
          </cell>
          <cell r="B187" t="str">
            <v>West</v>
          </cell>
          <cell r="C187">
            <v>1</v>
          </cell>
          <cell r="D187" t="str">
            <v>newsprint</v>
          </cell>
          <cell r="E187">
            <v>1</v>
          </cell>
          <cell r="F187" t="str">
            <v>Pulp subs. &amp; high grade</v>
          </cell>
          <cell r="G187" t="str">
            <v>t</v>
          </cell>
          <cell r="H187">
            <v>5</v>
          </cell>
          <cell r="I187" t="str">
            <v/>
          </cell>
          <cell r="J187" t="str">
            <v/>
          </cell>
        </row>
        <row r="188">
          <cell r="A188" t="str">
            <v>West116newsprint</v>
          </cell>
          <cell r="B188" t="str">
            <v>West</v>
          </cell>
          <cell r="C188">
            <v>1</v>
          </cell>
          <cell r="D188" t="str">
            <v>newsprint</v>
          </cell>
          <cell r="E188">
            <v>1</v>
          </cell>
          <cell r="F188" t="str">
            <v>Purchase fuel</v>
          </cell>
          <cell r="G188" t="str">
            <v>x10GJ</v>
          </cell>
          <cell r="H188">
            <v>6</v>
          </cell>
          <cell r="I188">
            <v>0.9</v>
          </cell>
          <cell r="J188">
            <v>0.9</v>
          </cell>
        </row>
        <row r="189">
          <cell r="A189" t="str">
            <v>West117newsprint</v>
          </cell>
          <cell r="B189" t="str">
            <v>West</v>
          </cell>
          <cell r="C189">
            <v>1</v>
          </cell>
          <cell r="D189" t="str">
            <v>newsprint</v>
          </cell>
          <cell r="E189">
            <v>1</v>
          </cell>
          <cell r="F189" t="str">
            <v>Electricity</v>
          </cell>
          <cell r="G189" t="str">
            <v>MWh</v>
          </cell>
          <cell r="H189">
            <v>7</v>
          </cell>
          <cell r="I189">
            <v>1.5</v>
          </cell>
          <cell r="J189">
            <v>1.5</v>
          </cell>
        </row>
        <row r="190">
          <cell r="A190" t="str">
            <v>West118newsprint</v>
          </cell>
          <cell r="B190" t="str">
            <v>West</v>
          </cell>
          <cell r="C190">
            <v>1</v>
          </cell>
          <cell r="D190" t="str">
            <v>newsprint</v>
          </cell>
          <cell r="E190">
            <v>1</v>
          </cell>
          <cell r="F190" t="str">
            <v>Labor</v>
          </cell>
          <cell r="G190" t="str">
            <v>h</v>
          </cell>
          <cell r="H190">
            <v>8</v>
          </cell>
          <cell r="I190">
            <v>0.46</v>
          </cell>
          <cell r="J190">
            <v>0.46</v>
          </cell>
        </row>
        <row r="191">
          <cell r="A191" t="str">
            <v>West119newsprint</v>
          </cell>
          <cell r="B191" t="str">
            <v>West</v>
          </cell>
          <cell r="C191">
            <v>1</v>
          </cell>
          <cell r="D191" t="str">
            <v>newsprint</v>
          </cell>
          <cell r="E191">
            <v>1</v>
          </cell>
          <cell r="F191" t="str">
            <v>Administrative labor</v>
          </cell>
          <cell r="G191" t="str">
            <v>h</v>
          </cell>
          <cell r="H191">
            <v>9</v>
          </cell>
          <cell r="I191">
            <v>0.09</v>
          </cell>
          <cell r="J191">
            <v>0.09</v>
          </cell>
        </row>
        <row r="192">
          <cell r="A192" t="str">
            <v>West1110newsprint</v>
          </cell>
          <cell r="B192" t="str">
            <v>West</v>
          </cell>
          <cell r="C192">
            <v>1</v>
          </cell>
          <cell r="D192" t="str">
            <v>newsprint</v>
          </cell>
          <cell r="E192">
            <v>1</v>
          </cell>
          <cell r="F192" t="str">
            <v>Other mfg costs</v>
          </cell>
          <cell r="G192" t="str">
            <v>scaled to 2007$</v>
          </cell>
          <cell r="H192">
            <v>10</v>
          </cell>
          <cell r="I192">
            <v>94.278647213151586</v>
          </cell>
          <cell r="J192">
            <v>101.91237265221962</v>
          </cell>
        </row>
        <row r="193">
          <cell r="A193" t="str">
            <v>West1111newsprint</v>
          </cell>
          <cell r="B193" t="str">
            <v>West</v>
          </cell>
          <cell r="C193">
            <v>1</v>
          </cell>
          <cell r="D193" t="str">
            <v>newsprint</v>
          </cell>
          <cell r="E193">
            <v>1</v>
          </cell>
          <cell r="F193" t="str">
            <v>softwood chem. mkt. pulp</v>
          </cell>
          <cell r="G193" t="str">
            <v>t</v>
          </cell>
          <cell r="H193">
            <v>11</v>
          </cell>
          <cell r="I193" t="str">
            <v/>
          </cell>
          <cell r="J193" t="str">
            <v/>
          </cell>
        </row>
        <row r="194">
          <cell r="A194" t="str">
            <v>West1112newsprint</v>
          </cell>
          <cell r="B194" t="str">
            <v>West</v>
          </cell>
          <cell r="C194">
            <v>1</v>
          </cell>
          <cell r="D194" t="str">
            <v>newsprint</v>
          </cell>
          <cell r="E194">
            <v>1</v>
          </cell>
          <cell r="F194" t="str">
            <v>hardwood chem. mkt. pulp</v>
          </cell>
          <cell r="G194" t="str">
            <v>t</v>
          </cell>
          <cell r="H194">
            <v>12</v>
          </cell>
          <cell r="I194" t="str">
            <v/>
          </cell>
          <cell r="J194" t="str">
            <v/>
          </cell>
        </row>
        <row r="195">
          <cell r="A195" t="str">
            <v>West1113newsprint</v>
          </cell>
          <cell r="B195" t="str">
            <v>West</v>
          </cell>
          <cell r="C195">
            <v>1</v>
          </cell>
          <cell r="D195" t="str">
            <v>newsprint</v>
          </cell>
          <cell r="E195">
            <v>1</v>
          </cell>
          <cell r="F195" t="str">
            <v>mechanical market pulp</v>
          </cell>
          <cell r="G195" t="str">
            <v>t</v>
          </cell>
          <cell r="H195">
            <v>13</v>
          </cell>
          <cell r="I195" t="str">
            <v/>
          </cell>
          <cell r="J195" t="str">
            <v/>
          </cell>
        </row>
        <row r="196">
          <cell r="A196" t="str">
            <v>West1114newsprint</v>
          </cell>
          <cell r="B196" t="str">
            <v>West</v>
          </cell>
          <cell r="C196">
            <v>1</v>
          </cell>
          <cell r="D196" t="str">
            <v>newsprint</v>
          </cell>
          <cell r="E196">
            <v>1</v>
          </cell>
          <cell r="F196" t="str">
            <v>old newspapers</v>
          </cell>
          <cell r="G196" t="str">
            <v>t</v>
          </cell>
          <cell r="H196">
            <v>14</v>
          </cell>
          <cell r="I196" t="str">
            <v/>
          </cell>
          <cell r="J196" t="str">
            <v/>
          </cell>
        </row>
        <row r="197">
          <cell r="A197" t="str">
            <v>West1115newsprint</v>
          </cell>
          <cell r="B197" t="str">
            <v>West</v>
          </cell>
          <cell r="C197">
            <v>1</v>
          </cell>
          <cell r="D197" t="str">
            <v>newsprint</v>
          </cell>
          <cell r="E197">
            <v>1</v>
          </cell>
          <cell r="F197" t="str">
            <v>Market pulp from recycled fiber</v>
          </cell>
          <cell r="H197">
            <v>15</v>
          </cell>
          <cell r="I197" t="str">
            <v/>
          </cell>
          <cell r="J197" t="str">
            <v/>
          </cell>
        </row>
        <row r="198">
          <cell r="A198" t="str">
            <v>West121newsprint</v>
          </cell>
          <cell r="B198" t="str">
            <v>West</v>
          </cell>
          <cell r="C198">
            <v>1</v>
          </cell>
          <cell r="D198" t="str">
            <v>newsprint</v>
          </cell>
          <cell r="E198">
            <v>2</v>
          </cell>
          <cell r="F198" t="str">
            <v>softwood pulpwood</v>
          </cell>
          <cell r="G198" t="str">
            <v>m3</v>
          </cell>
          <cell r="H198">
            <v>1</v>
          </cell>
          <cell r="I198">
            <v>2.4849999999999999</v>
          </cell>
          <cell r="J198">
            <v>2.4849999999999999</v>
          </cell>
        </row>
        <row r="199">
          <cell r="A199" t="str">
            <v>West122newsprint</v>
          </cell>
          <cell r="B199" t="str">
            <v>West</v>
          </cell>
          <cell r="C199">
            <v>1</v>
          </cell>
          <cell r="D199" t="str">
            <v>newsprint</v>
          </cell>
          <cell r="E199">
            <v>2</v>
          </cell>
          <cell r="F199" t="str">
            <v>hardwood pulpwood</v>
          </cell>
          <cell r="G199" t="str">
            <v>m3</v>
          </cell>
          <cell r="H199">
            <v>2</v>
          </cell>
          <cell r="I199">
            <v>0.12</v>
          </cell>
          <cell r="J199">
            <v>0.12</v>
          </cell>
        </row>
        <row r="200">
          <cell r="A200" t="str">
            <v>West123newsprint</v>
          </cell>
          <cell r="B200" t="str">
            <v>West</v>
          </cell>
          <cell r="C200">
            <v>1</v>
          </cell>
          <cell r="D200" t="str">
            <v>newsprint</v>
          </cell>
          <cell r="E200">
            <v>2</v>
          </cell>
          <cell r="F200" t="str">
            <v>old corugated (OCC)</v>
          </cell>
          <cell r="G200" t="str">
            <v>t</v>
          </cell>
          <cell r="H200">
            <v>3</v>
          </cell>
          <cell r="I200" t="str">
            <v/>
          </cell>
          <cell r="J200" t="str">
            <v/>
          </cell>
        </row>
        <row r="201">
          <cell r="A201" t="str">
            <v>West124newsprint</v>
          </cell>
          <cell r="B201" t="str">
            <v>West</v>
          </cell>
          <cell r="C201">
            <v>1</v>
          </cell>
          <cell r="D201" t="str">
            <v>newsprint</v>
          </cell>
          <cell r="E201">
            <v>2</v>
          </cell>
          <cell r="F201" t="str">
            <v>mixed papers</v>
          </cell>
          <cell r="G201" t="str">
            <v>t</v>
          </cell>
          <cell r="H201">
            <v>4</v>
          </cell>
          <cell r="I201" t="str">
            <v/>
          </cell>
          <cell r="J201" t="str">
            <v/>
          </cell>
        </row>
        <row r="202">
          <cell r="A202" t="str">
            <v>West125newsprint</v>
          </cell>
          <cell r="B202" t="str">
            <v>West</v>
          </cell>
          <cell r="C202">
            <v>1</v>
          </cell>
          <cell r="D202" t="str">
            <v>newsprint</v>
          </cell>
          <cell r="E202">
            <v>2</v>
          </cell>
          <cell r="F202" t="str">
            <v>Pulp subs. &amp; high grade</v>
          </cell>
          <cell r="G202" t="str">
            <v>t</v>
          </cell>
          <cell r="H202">
            <v>5</v>
          </cell>
          <cell r="I202" t="str">
            <v/>
          </cell>
          <cell r="J202" t="str">
            <v/>
          </cell>
        </row>
        <row r="203">
          <cell r="A203" t="str">
            <v>West126newsprint</v>
          </cell>
          <cell r="B203" t="str">
            <v>West</v>
          </cell>
          <cell r="C203">
            <v>1</v>
          </cell>
          <cell r="D203" t="str">
            <v>newsprint</v>
          </cell>
          <cell r="E203">
            <v>2</v>
          </cell>
          <cell r="F203" t="str">
            <v>Purchase fuel</v>
          </cell>
          <cell r="G203" t="str">
            <v>x10GJ</v>
          </cell>
          <cell r="H203">
            <v>6</v>
          </cell>
          <cell r="I203">
            <v>0.3</v>
          </cell>
          <cell r="J203">
            <v>0.3</v>
          </cell>
        </row>
        <row r="204">
          <cell r="A204" t="str">
            <v>West127newsprint</v>
          </cell>
          <cell r="B204" t="str">
            <v>West</v>
          </cell>
          <cell r="C204">
            <v>1</v>
          </cell>
          <cell r="D204" t="str">
            <v>newsprint</v>
          </cell>
          <cell r="E204">
            <v>2</v>
          </cell>
          <cell r="F204" t="str">
            <v>Electricity</v>
          </cell>
          <cell r="G204" t="str">
            <v>MWh</v>
          </cell>
          <cell r="H204">
            <v>7</v>
          </cell>
          <cell r="I204">
            <v>2.5</v>
          </cell>
          <cell r="J204">
            <v>2.5</v>
          </cell>
        </row>
        <row r="205">
          <cell r="A205" t="str">
            <v>West128newsprint</v>
          </cell>
          <cell r="B205" t="str">
            <v>West</v>
          </cell>
          <cell r="C205">
            <v>1</v>
          </cell>
          <cell r="D205" t="str">
            <v>newsprint</v>
          </cell>
          <cell r="E205">
            <v>2</v>
          </cell>
          <cell r="F205" t="str">
            <v>Labor</v>
          </cell>
          <cell r="G205" t="str">
            <v>h</v>
          </cell>
          <cell r="H205">
            <v>8</v>
          </cell>
          <cell r="I205">
            <v>0.25</v>
          </cell>
          <cell r="J205">
            <v>0.25</v>
          </cell>
        </row>
        <row r="206">
          <cell r="A206" t="str">
            <v>West129newsprint</v>
          </cell>
          <cell r="B206" t="str">
            <v>West</v>
          </cell>
          <cell r="C206">
            <v>1</v>
          </cell>
          <cell r="D206" t="str">
            <v>newsprint</v>
          </cell>
          <cell r="E206">
            <v>2</v>
          </cell>
          <cell r="F206" t="str">
            <v>Administrative labor</v>
          </cell>
          <cell r="G206" t="str">
            <v>h</v>
          </cell>
          <cell r="H206">
            <v>9</v>
          </cell>
          <cell r="I206">
            <v>0.04</v>
          </cell>
          <cell r="J206">
            <v>0.04</v>
          </cell>
        </row>
        <row r="207">
          <cell r="A207" t="str">
            <v>West1210newsprint</v>
          </cell>
          <cell r="B207" t="str">
            <v>West</v>
          </cell>
          <cell r="C207">
            <v>1</v>
          </cell>
          <cell r="D207" t="str">
            <v>newsprint</v>
          </cell>
          <cell r="E207">
            <v>2</v>
          </cell>
          <cell r="F207" t="str">
            <v>Other mfg costs</v>
          </cell>
          <cell r="G207" t="str">
            <v>scaled to 2007$</v>
          </cell>
          <cell r="H207">
            <v>10</v>
          </cell>
          <cell r="I207">
            <v>272.02084658894887</v>
          </cell>
          <cell r="J207">
            <v>294.04632656712585</v>
          </cell>
        </row>
        <row r="208">
          <cell r="A208" t="str">
            <v>West1211newsprint</v>
          </cell>
          <cell r="B208" t="str">
            <v>West</v>
          </cell>
          <cell r="C208">
            <v>1</v>
          </cell>
          <cell r="D208" t="str">
            <v>newsprint</v>
          </cell>
          <cell r="E208">
            <v>2</v>
          </cell>
          <cell r="F208" t="str">
            <v>softwood chem. mkt. pulp</v>
          </cell>
          <cell r="G208" t="str">
            <v>t</v>
          </cell>
          <cell r="H208">
            <v>11</v>
          </cell>
          <cell r="I208">
            <v>0.11</v>
          </cell>
          <cell r="J208">
            <v>0.11</v>
          </cell>
        </row>
        <row r="209">
          <cell r="A209" t="str">
            <v>West1212newsprint</v>
          </cell>
          <cell r="B209" t="str">
            <v>West</v>
          </cell>
          <cell r="C209">
            <v>1</v>
          </cell>
          <cell r="D209" t="str">
            <v>newsprint</v>
          </cell>
          <cell r="E209">
            <v>2</v>
          </cell>
          <cell r="F209" t="str">
            <v>hardwood chem. mkt. pulp</v>
          </cell>
          <cell r="G209" t="str">
            <v>t</v>
          </cell>
          <cell r="H209">
            <v>12</v>
          </cell>
          <cell r="I209" t="str">
            <v/>
          </cell>
          <cell r="J209" t="str">
            <v/>
          </cell>
        </row>
        <row r="210">
          <cell r="A210" t="str">
            <v>West1213newsprint</v>
          </cell>
          <cell r="B210" t="str">
            <v>West</v>
          </cell>
          <cell r="C210">
            <v>1</v>
          </cell>
          <cell r="D210" t="str">
            <v>newsprint</v>
          </cell>
          <cell r="E210">
            <v>2</v>
          </cell>
          <cell r="F210" t="str">
            <v>mechanical market pulp</v>
          </cell>
          <cell r="G210" t="str">
            <v>t</v>
          </cell>
          <cell r="H210">
            <v>13</v>
          </cell>
          <cell r="I210" t="str">
            <v/>
          </cell>
          <cell r="J210" t="str">
            <v/>
          </cell>
        </row>
        <row r="211">
          <cell r="A211" t="str">
            <v>West1214newsprint</v>
          </cell>
          <cell r="B211" t="str">
            <v>West</v>
          </cell>
          <cell r="C211">
            <v>1</v>
          </cell>
          <cell r="D211" t="str">
            <v>newsprint</v>
          </cell>
          <cell r="E211">
            <v>2</v>
          </cell>
          <cell r="F211" t="str">
            <v>old newspapers</v>
          </cell>
          <cell r="G211" t="str">
            <v>t</v>
          </cell>
          <cell r="H211">
            <v>14</v>
          </cell>
          <cell r="I211" t="str">
            <v/>
          </cell>
          <cell r="J211" t="str">
            <v/>
          </cell>
        </row>
        <row r="212">
          <cell r="A212" t="str">
            <v>West1215newsprint</v>
          </cell>
          <cell r="B212" t="str">
            <v>West</v>
          </cell>
          <cell r="C212">
            <v>1</v>
          </cell>
          <cell r="D212" t="str">
            <v>newsprint</v>
          </cell>
          <cell r="E212">
            <v>2</v>
          </cell>
          <cell r="F212" t="str">
            <v>Market pulp from recycled fiber</v>
          </cell>
          <cell r="H212">
            <v>15</v>
          </cell>
          <cell r="I212" t="str">
            <v/>
          </cell>
          <cell r="J212" t="str">
            <v/>
          </cell>
        </row>
        <row r="213">
          <cell r="A213" t="str">
            <v>West131newsprint</v>
          </cell>
          <cell r="B213" t="str">
            <v>West</v>
          </cell>
          <cell r="C213">
            <v>1</v>
          </cell>
          <cell r="D213" t="str">
            <v>newsprint</v>
          </cell>
          <cell r="E213">
            <v>3</v>
          </cell>
          <cell r="F213" t="str">
            <v>softwood pulpwood</v>
          </cell>
          <cell r="G213" t="str">
            <v>m3</v>
          </cell>
          <cell r="H213">
            <v>1</v>
          </cell>
          <cell r="I213" t="str">
            <v/>
          </cell>
          <cell r="J213" t="str">
            <v/>
          </cell>
        </row>
        <row r="214">
          <cell r="A214" t="str">
            <v>West132newsprint</v>
          </cell>
          <cell r="B214" t="str">
            <v>West</v>
          </cell>
          <cell r="C214">
            <v>1</v>
          </cell>
          <cell r="D214" t="str">
            <v>newsprint</v>
          </cell>
          <cell r="E214">
            <v>3</v>
          </cell>
          <cell r="F214" t="str">
            <v>hardwood pulpwood</v>
          </cell>
          <cell r="G214" t="str">
            <v>m3</v>
          </cell>
          <cell r="H214">
            <v>2</v>
          </cell>
          <cell r="I214" t="str">
            <v/>
          </cell>
          <cell r="J214" t="str">
            <v/>
          </cell>
        </row>
        <row r="215">
          <cell r="A215" t="str">
            <v>West133newsprint</v>
          </cell>
          <cell r="B215" t="str">
            <v>West</v>
          </cell>
          <cell r="C215">
            <v>1</v>
          </cell>
          <cell r="D215" t="str">
            <v>newsprint</v>
          </cell>
          <cell r="E215">
            <v>3</v>
          </cell>
          <cell r="F215" t="str">
            <v>old corugated (OCC)</v>
          </cell>
          <cell r="G215" t="str">
            <v>t</v>
          </cell>
          <cell r="H215">
            <v>3</v>
          </cell>
          <cell r="I215" t="str">
            <v/>
          </cell>
          <cell r="J215" t="str">
            <v/>
          </cell>
        </row>
        <row r="216">
          <cell r="A216" t="str">
            <v>West134newsprint</v>
          </cell>
          <cell r="B216" t="str">
            <v>West</v>
          </cell>
          <cell r="C216">
            <v>1</v>
          </cell>
          <cell r="D216" t="str">
            <v>newsprint</v>
          </cell>
          <cell r="E216">
            <v>3</v>
          </cell>
          <cell r="F216" t="str">
            <v>mixed papers</v>
          </cell>
          <cell r="G216" t="str">
            <v>t</v>
          </cell>
          <cell r="H216">
            <v>4</v>
          </cell>
          <cell r="I216" t="str">
            <v/>
          </cell>
          <cell r="J216" t="str">
            <v/>
          </cell>
        </row>
        <row r="217">
          <cell r="A217" t="str">
            <v>West135newsprint</v>
          </cell>
          <cell r="B217" t="str">
            <v>West</v>
          </cell>
          <cell r="C217">
            <v>1</v>
          </cell>
          <cell r="D217" t="str">
            <v>newsprint</v>
          </cell>
          <cell r="E217">
            <v>3</v>
          </cell>
          <cell r="F217" t="str">
            <v>Pulp subs. &amp; high grade</v>
          </cell>
          <cell r="G217" t="str">
            <v>t</v>
          </cell>
          <cell r="H217">
            <v>5</v>
          </cell>
          <cell r="I217" t="str">
            <v/>
          </cell>
          <cell r="J217" t="str">
            <v/>
          </cell>
        </row>
        <row r="218">
          <cell r="A218" t="str">
            <v>West136newsprint</v>
          </cell>
          <cell r="B218" t="str">
            <v>West</v>
          </cell>
          <cell r="C218">
            <v>1</v>
          </cell>
          <cell r="D218" t="str">
            <v>newsprint</v>
          </cell>
          <cell r="E218">
            <v>3</v>
          </cell>
          <cell r="F218" t="str">
            <v>Purchase fuel</v>
          </cell>
          <cell r="G218" t="str">
            <v>x10GJ</v>
          </cell>
          <cell r="H218">
            <v>6</v>
          </cell>
          <cell r="I218">
            <v>0.62</v>
          </cell>
          <cell r="J218">
            <v>0.62</v>
          </cell>
        </row>
        <row r="219">
          <cell r="A219" t="str">
            <v>West137newsprint</v>
          </cell>
          <cell r="B219" t="str">
            <v>West</v>
          </cell>
          <cell r="C219">
            <v>1</v>
          </cell>
          <cell r="D219" t="str">
            <v>newsprint</v>
          </cell>
          <cell r="E219">
            <v>3</v>
          </cell>
          <cell r="F219" t="str">
            <v>Electricity</v>
          </cell>
          <cell r="G219" t="str">
            <v>MWh</v>
          </cell>
          <cell r="H219">
            <v>7</v>
          </cell>
          <cell r="I219">
            <v>1</v>
          </cell>
          <cell r="J219">
            <v>1</v>
          </cell>
        </row>
        <row r="220">
          <cell r="A220" t="str">
            <v>West138newsprint</v>
          </cell>
          <cell r="B220" t="str">
            <v>West</v>
          </cell>
          <cell r="C220">
            <v>1</v>
          </cell>
          <cell r="D220" t="str">
            <v>newsprint</v>
          </cell>
          <cell r="E220">
            <v>3</v>
          </cell>
          <cell r="F220" t="str">
            <v>Labor</v>
          </cell>
          <cell r="G220" t="str">
            <v>h</v>
          </cell>
          <cell r="H220">
            <v>8</v>
          </cell>
          <cell r="I220">
            <v>0.13</v>
          </cell>
          <cell r="J220">
            <v>0.13</v>
          </cell>
        </row>
        <row r="221">
          <cell r="A221" t="str">
            <v>West139newsprint</v>
          </cell>
          <cell r="B221" t="str">
            <v>West</v>
          </cell>
          <cell r="C221">
            <v>1</v>
          </cell>
          <cell r="D221" t="str">
            <v>newsprint</v>
          </cell>
          <cell r="E221">
            <v>3</v>
          </cell>
          <cell r="F221" t="str">
            <v>Administrative labor</v>
          </cell>
          <cell r="G221" t="str">
            <v>h</v>
          </cell>
          <cell r="H221">
            <v>9</v>
          </cell>
          <cell r="I221">
            <v>0.03</v>
          </cell>
          <cell r="J221">
            <v>0.03</v>
          </cell>
        </row>
        <row r="222">
          <cell r="A222" t="str">
            <v>West1310newsprint</v>
          </cell>
          <cell r="B222" t="str">
            <v>West</v>
          </cell>
          <cell r="C222">
            <v>1</v>
          </cell>
          <cell r="D222" t="str">
            <v>newsprint</v>
          </cell>
          <cell r="E222">
            <v>3</v>
          </cell>
          <cell r="F222" t="str">
            <v>Other mfg costs</v>
          </cell>
          <cell r="G222" t="str">
            <v>scaled to 2007$</v>
          </cell>
          <cell r="H222">
            <v>10</v>
          </cell>
          <cell r="I222">
            <v>305.59712207254552</v>
          </cell>
          <cell r="J222">
            <v>330.34126715554521</v>
          </cell>
        </row>
        <row r="223">
          <cell r="A223" t="str">
            <v>West1311newsprint</v>
          </cell>
          <cell r="B223" t="str">
            <v>West</v>
          </cell>
          <cell r="C223">
            <v>1</v>
          </cell>
          <cell r="D223" t="str">
            <v>newsprint</v>
          </cell>
          <cell r="E223">
            <v>3</v>
          </cell>
          <cell r="F223" t="str">
            <v>softwood chem. mkt. pulp</v>
          </cell>
          <cell r="G223" t="str">
            <v>t</v>
          </cell>
          <cell r="H223">
            <v>11</v>
          </cell>
          <cell r="I223" t="str">
            <v/>
          </cell>
          <cell r="J223" t="str">
            <v/>
          </cell>
        </row>
        <row r="224">
          <cell r="A224" t="str">
            <v>West1312newsprint</v>
          </cell>
          <cell r="B224" t="str">
            <v>West</v>
          </cell>
          <cell r="C224">
            <v>1</v>
          </cell>
          <cell r="D224" t="str">
            <v>newsprint</v>
          </cell>
          <cell r="E224">
            <v>3</v>
          </cell>
          <cell r="F224" t="str">
            <v>hardwood chem. mkt. pulp</v>
          </cell>
          <cell r="G224" t="str">
            <v>t</v>
          </cell>
          <cell r="H224">
            <v>12</v>
          </cell>
          <cell r="I224" t="str">
            <v/>
          </cell>
          <cell r="J224" t="str">
            <v/>
          </cell>
        </row>
        <row r="225">
          <cell r="A225" t="str">
            <v>West1313newsprint</v>
          </cell>
          <cell r="B225" t="str">
            <v>West</v>
          </cell>
          <cell r="C225">
            <v>1</v>
          </cell>
          <cell r="D225" t="str">
            <v>newsprint</v>
          </cell>
          <cell r="E225">
            <v>3</v>
          </cell>
          <cell r="F225" t="str">
            <v>mechanical market pulp</v>
          </cell>
          <cell r="G225" t="str">
            <v>t</v>
          </cell>
          <cell r="H225">
            <v>13</v>
          </cell>
          <cell r="I225" t="str">
            <v/>
          </cell>
          <cell r="J225" t="str">
            <v/>
          </cell>
        </row>
        <row r="226">
          <cell r="A226" t="str">
            <v>West1314newsprint</v>
          </cell>
          <cell r="B226" t="str">
            <v>West</v>
          </cell>
          <cell r="C226">
            <v>1</v>
          </cell>
          <cell r="D226" t="str">
            <v>newsprint</v>
          </cell>
          <cell r="E226">
            <v>3</v>
          </cell>
          <cell r="F226" t="str">
            <v>old newspapers</v>
          </cell>
          <cell r="G226" t="str">
            <v>t</v>
          </cell>
          <cell r="H226">
            <v>14</v>
          </cell>
          <cell r="I226">
            <v>1.4</v>
          </cell>
          <cell r="J226">
            <v>1.4</v>
          </cell>
        </row>
        <row r="227">
          <cell r="A227" t="str">
            <v>West1315newsprint</v>
          </cell>
          <cell r="B227" t="str">
            <v>West</v>
          </cell>
          <cell r="C227">
            <v>1</v>
          </cell>
          <cell r="D227" t="str">
            <v>newsprint</v>
          </cell>
          <cell r="E227">
            <v>3</v>
          </cell>
          <cell r="F227" t="str">
            <v>Market pulp from recycled fiber</v>
          </cell>
          <cell r="H227">
            <v>15</v>
          </cell>
          <cell r="I227" t="str">
            <v/>
          </cell>
          <cell r="J227" t="str">
            <v/>
          </cell>
        </row>
        <row r="228">
          <cell r="A228" t="str">
            <v>West141newsprint</v>
          </cell>
          <cell r="B228" t="str">
            <v>West</v>
          </cell>
          <cell r="C228">
            <v>1</v>
          </cell>
          <cell r="D228" t="str">
            <v>newsprint</v>
          </cell>
          <cell r="E228">
            <v>4</v>
          </cell>
          <cell r="F228" t="str">
            <v>softwood pulpwood</v>
          </cell>
          <cell r="G228" t="str">
            <v>m3</v>
          </cell>
          <cell r="H228">
            <v>1</v>
          </cell>
          <cell r="I228" t="str">
            <v/>
          </cell>
          <cell r="J228" t="str">
            <v/>
          </cell>
        </row>
        <row r="229">
          <cell r="A229" t="str">
            <v>West142newsprint</v>
          </cell>
          <cell r="B229" t="str">
            <v>West</v>
          </cell>
          <cell r="C229">
            <v>1</v>
          </cell>
          <cell r="D229" t="str">
            <v>newsprint</v>
          </cell>
          <cell r="E229">
            <v>4</v>
          </cell>
          <cell r="F229" t="str">
            <v>hardwood pulpwood</v>
          </cell>
          <cell r="G229" t="str">
            <v>m3</v>
          </cell>
          <cell r="H229">
            <v>2</v>
          </cell>
          <cell r="I229" t="str">
            <v/>
          </cell>
          <cell r="J229" t="str">
            <v/>
          </cell>
        </row>
        <row r="230">
          <cell r="A230" t="str">
            <v>West143newsprint</v>
          </cell>
          <cell r="B230" t="str">
            <v>West</v>
          </cell>
          <cell r="C230">
            <v>1</v>
          </cell>
          <cell r="D230" t="str">
            <v>newsprint</v>
          </cell>
          <cell r="E230">
            <v>4</v>
          </cell>
          <cell r="F230" t="str">
            <v>old corugated (OCC)</v>
          </cell>
          <cell r="G230" t="str">
            <v>t</v>
          </cell>
          <cell r="H230">
            <v>3</v>
          </cell>
          <cell r="I230" t="str">
            <v/>
          </cell>
          <cell r="J230" t="str">
            <v/>
          </cell>
        </row>
        <row r="231">
          <cell r="A231" t="str">
            <v>West144newsprint</v>
          </cell>
          <cell r="B231" t="str">
            <v>West</v>
          </cell>
          <cell r="C231">
            <v>1</v>
          </cell>
          <cell r="D231" t="str">
            <v>newsprint</v>
          </cell>
          <cell r="E231">
            <v>4</v>
          </cell>
          <cell r="F231" t="str">
            <v>mixed papers</v>
          </cell>
          <cell r="G231" t="str">
            <v>t</v>
          </cell>
          <cell r="H231">
            <v>4</v>
          </cell>
          <cell r="I231" t="str">
            <v/>
          </cell>
          <cell r="J231" t="str">
            <v/>
          </cell>
        </row>
        <row r="232">
          <cell r="A232" t="str">
            <v>West145newsprint</v>
          </cell>
          <cell r="B232" t="str">
            <v>West</v>
          </cell>
          <cell r="C232">
            <v>1</v>
          </cell>
          <cell r="D232" t="str">
            <v>newsprint</v>
          </cell>
          <cell r="E232">
            <v>4</v>
          </cell>
          <cell r="F232" t="str">
            <v>Pulp subs. &amp; high grade</v>
          </cell>
          <cell r="G232" t="str">
            <v>t</v>
          </cell>
          <cell r="H232">
            <v>5</v>
          </cell>
          <cell r="I232" t="str">
            <v/>
          </cell>
          <cell r="J232" t="str">
            <v/>
          </cell>
        </row>
        <row r="233">
          <cell r="A233" t="str">
            <v>West146newsprint</v>
          </cell>
          <cell r="B233" t="str">
            <v>West</v>
          </cell>
          <cell r="C233">
            <v>1</v>
          </cell>
          <cell r="D233" t="str">
            <v>newsprint</v>
          </cell>
          <cell r="E233">
            <v>4</v>
          </cell>
          <cell r="F233" t="str">
            <v>Purchase fuel</v>
          </cell>
          <cell r="G233" t="str">
            <v>x10GJ</v>
          </cell>
          <cell r="H233">
            <v>6</v>
          </cell>
          <cell r="I233" t="str">
            <v/>
          </cell>
          <cell r="J233" t="str">
            <v/>
          </cell>
        </row>
        <row r="234">
          <cell r="A234" t="str">
            <v>West147newsprint</v>
          </cell>
          <cell r="B234" t="str">
            <v>West</v>
          </cell>
          <cell r="C234">
            <v>1</v>
          </cell>
          <cell r="D234" t="str">
            <v>newsprint</v>
          </cell>
          <cell r="E234">
            <v>4</v>
          </cell>
          <cell r="F234" t="str">
            <v>Electricity</v>
          </cell>
          <cell r="G234" t="str">
            <v>MWh</v>
          </cell>
          <cell r="H234">
            <v>7</v>
          </cell>
          <cell r="I234" t="str">
            <v/>
          </cell>
          <cell r="J234" t="str">
            <v/>
          </cell>
        </row>
        <row r="235">
          <cell r="A235" t="str">
            <v>West148newsprint</v>
          </cell>
          <cell r="B235" t="str">
            <v>West</v>
          </cell>
          <cell r="C235">
            <v>1</v>
          </cell>
          <cell r="D235" t="str">
            <v>newsprint</v>
          </cell>
          <cell r="E235">
            <v>4</v>
          </cell>
          <cell r="F235" t="str">
            <v>Labor</v>
          </cell>
          <cell r="G235" t="str">
            <v>h</v>
          </cell>
          <cell r="H235">
            <v>8</v>
          </cell>
          <cell r="I235" t="str">
            <v/>
          </cell>
          <cell r="J235" t="str">
            <v/>
          </cell>
        </row>
        <row r="236">
          <cell r="A236" t="str">
            <v>West149newsprint</v>
          </cell>
          <cell r="B236" t="str">
            <v>West</v>
          </cell>
          <cell r="C236">
            <v>1</v>
          </cell>
          <cell r="D236" t="str">
            <v>newsprint</v>
          </cell>
          <cell r="E236">
            <v>4</v>
          </cell>
          <cell r="F236" t="str">
            <v>Administrative labor</v>
          </cell>
          <cell r="G236" t="str">
            <v>h</v>
          </cell>
          <cell r="H236">
            <v>9</v>
          </cell>
          <cell r="I236" t="str">
            <v/>
          </cell>
          <cell r="J236" t="str">
            <v/>
          </cell>
        </row>
        <row r="237">
          <cell r="A237" t="str">
            <v>West1410newsprint</v>
          </cell>
          <cell r="B237" t="str">
            <v>West</v>
          </cell>
          <cell r="C237">
            <v>1</v>
          </cell>
          <cell r="D237" t="str">
            <v>newsprint</v>
          </cell>
          <cell r="E237">
            <v>4</v>
          </cell>
          <cell r="F237" t="str">
            <v>Other mfg costs</v>
          </cell>
          <cell r="G237" t="str">
            <v>scaled to 2007$</v>
          </cell>
          <cell r="H237">
            <v>10</v>
          </cell>
          <cell r="I237" t="str">
            <v/>
          </cell>
          <cell r="J237" t="str">
            <v/>
          </cell>
        </row>
        <row r="238">
          <cell r="A238" t="str">
            <v>West1411newsprint</v>
          </cell>
          <cell r="B238" t="str">
            <v>West</v>
          </cell>
          <cell r="C238">
            <v>1</v>
          </cell>
          <cell r="D238" t="str">
            <v>newsprint</v>
          </cell>
          <cell r="E238">
            <v>4</v>
          </cell>
          <cell r="F238" t="str">
            <v>softwood chem. mkt. pulp</v>
          </cell>
          <cell r="G238" t="str">
            <v>t</v>
          </cell>
          <cell r="H238">
            <v>11</v>
          </cell>
          <cell r="I238" t="str">
            <v/>
          </cell>
          <cell r="J238" t="str">
            <v/>
          </cell>
        </row>
        <row r="239">
          <cell r="A239" t="str">
            <v>West1412newsprint</v>
          </cell>
          <cell r="B239" t="str">
            <v>West</v>
          </cell>
          <cell r="C239">
            <v>1</v>
          </cell>
          <cell r="D239" t="str">
            <v>newsprint</v>
          </cell>
          <cell r="E239">
            <v>4</v>
          </cell>
          <cell r="F239" t="str">
            <v>hardwood chem. mkt. pulp</v>
          </cell>
          <cell r="G239" t="str">
            <v>t</v>
          </cell>
          <cell r="H239">
            <v>12</v>
          </cell>
          <cell r="I239" t="str">
            <v/>
          </cell>
          <cell r="J239" t="str">
            <v/>
          </cell>
        </row>
        <row r="240">
          <cell r="A240" t="str">
            <v>West1413newsprint</v>
          </cell>
          <cell r="B240" t="str">
            <v>West</v>
          </cell>
          <cell r="C240">
            <v>1</v>
          </cell>
          <cell r="D240" t="str">
            <v>newsprint</v>
          </cell>
          <cell r="E240">
            <v>4</v>
          </cell>
          <cell r="F240" t="str">
            <v>mechanical market pulp</v>
          </cell>
          <cell r="G240" t="str">
            <v>t</v>
          </cell>
          <cell r="H240">
            <v>13</v>
          </cell>
          <cell r="I240" t="str">
            <v/>
          </cell>
          <cell r="J240" t="str">
            <v/>
          </cell>
        </row>
        <row r="241">
          <cell r="A241" t="str">
            <v>West1414newsprint</v>
          </cell>
          <cell r="B241" t="str">
            <v>West</v>
          </cell>
          <cell r="C241">
            <v>1</v>
          </cell>
          <cell r="D241" t="str">
            <v>newsprint</v>
          </cell>
          <cell r="E241">
            <v>4</v>
          </cell>
          <cell r="F241" t="str">
            <v>old newspapers</v>
          </cell>
          <cell r="G241" t="str">
            <v>t</v>
          </cell>
          <cell r="H241">
            <v>14</v>
          </cell>
          <cell r="I241" t="str">
            <v/>
          </cell>
          <cell r="J241" t="str">
            <v/>
          </cell>
        </row>
        <row r="242">
          <cell r="A242" t="str">
            <v>West1415newsprint</v>
          </cell>
          <cell r="B242" t="str">
            <v>West</v>
          </cell>
          <cell r="C242">
            <v>1</v>
          </cell>
          <cell r="D242" t="str">
            <v>newsprint</v>
          </cell>
          <cell r="E242">
            <v>4</v>
          </cell>
          <cell r="F242" t="str">
            <v>Market pulp from recycled fiber</v>
          </cell>
          <cell r="H242">
            <v>15</v>
          </cell>
          <cell r="I242" t="str">
            <v/>
          </cell>
          <cell r="J242" t="str">
            <v/>
          </cell>
        </row>
        <row r="243">
          <cell r="A243" t="str">
            <v>West151newsprint</v>
          </cell>
          <cell r="B243" t="str">
            <v>West</v>
          </cell>
          <cell r="C243">
            <v>1</v>
          </cell>
          <cell r="D243" t="str">
            <v>newsprint</v>
          </cell>
          <cell r="E243">
            <v>5</v>
          </cell>
          <cell r="F243" t="str">
            <v>softwood pulpwood</v>
          </cell>
          <cell r="G243" t="str">
            <v>m3</v>
          </cell>
          <cell r="H243">
            <v>1</v>
          </cell>
          <cell r="I243" t="str">
            <v/>
          </cell>
          <cell r="J243" t="str">
            <v/>
          </cell>
        </row>
        <row r="244">
          <cell r="A244" t="str">
            <v>West152newsprint</v>
          </cell>
          <cell r="B244" t="str">
            <v>West</v>
          </cell>
          <cell r="C244">
            <v>1</v>
          </cell>
          <cell r="D244" t="str">
            <v>newsprint</v>
          </cell>
          <cell r="E244">
            <v>5</v>
          </cell>
          <cell r="F244" t="str">
            <v>hardwood pulpwood</v>
          </cell>
          <cell r="G244" t="str">
            <v>m3</v>
          </cell>
          <cell r="H244">
            <v>2</v>
          </cell>
          <cell r="I244" t="str">
            <v/>
          </cell>
          <cell r="J244" t="str">
            <v/>
          </cell>
        </row>
        <row r="245">
          <cell r="A245" t="str">
            <v>West153newsprint</v>
          </cell>
          <cell r="B245" t="str">
            <v>West</v>
          </cell>
          <cell r="C245">
            <v>1</v>
          </cell>
          <cell r="D245" t="str">
            <v>newsprint</v>
          </cell>
          <cell r="E245">
            <v>5</v>
          </cell>
          <cell r="F245" t="str">
            <v>old corugated (OCC)</v>
          </cell>
          <cell r="G245" t="str">
            <v>t</v>
          </cell>
          <cell r="H245">
            <v>3</v>
          </cell>
          <cell r="I245" t="str">
            <v/>
          </cell>
          <cell r="J245" t="str">
            <v/>
          </cell>
        </row>
        <row r="246">
          <cell r="A246" t="str">
            <v>West154newsprint</v>
          </cell>
          <cell r="B246" t="str">
            <v>West</v>
          </cell>
          <cell r="C246">
            <v>1</v>
          </cell>
          <cell r="D246" t="str">
            <v>newsprint</v>
          </cell>
          <cell r="E246">
            <v>5</v>
          </cell>
          <cell r="F246" t="str">
            <v>mixed papers</v>
          </cell>
          <cell r="G246" t="str">
            <v>t</v>
          </cell>
          <cell r="H246">
            <v>4</v>
          </cell>
          <cell r="I246">
            <v>0.38</v>
          </cell>
          <cell r="J246">
            <v>0.38</v>
          </cell>
        </row>
        <row r="247">
          <cell r="A247" t="str">
            <v>West155newsprint</v>
          </cell>
          <cell r="B247" t="str">
            <v>West</v>
          </cell>
          <cell r="C247">
            <v>1</v>
          </cell>
          <cell r="D247" t="str">
            <v>newsprint</v>
          </cell>
          <cell r="E247">
            <v>5</v>
          </cell>
          <cell r="F247" t="str">
            <v>Pulp subs. &amp; high grade</v>
          </cell>
          <cell r="G247" t="str">
            <v>t</v>
          </cell>
          <cell r="H247">
            <v>5</v>
          </cell>
          <cell r="I247" t="str">
            <v/>
          </cell>
          <cell r="J247" t="str">
            <v/>
          </cell>
        </row>
        <row r="248">
          <cell r="A248" t="str">
            <v>West156newsprint</v>
          </cell>
          <cell r="B248" t="str">
            <v>West</v>
          </cell>
          <cell r="C248">
            <v>1</v>
          </cell>
          <cell r="D248" t="str">
            <v>newsprint</v>
          </cell>
          <cell r="E248">
            <v>5</v>
          </cell>
          <cell r="F248" t="str">
            <v>Purchase fuel</v>
          </cell>
          <cell r="G248" t="str">
            <v>x10GJ</v>
          </cell>
          <cell r="H248">
            <v>6</v>
          </cell>
          <cell r="I248">
            <v>0.72</v>
          </cell>
          <cell r="J248">
            <v>0.72</v>
          </cell>
        </row>
        <row r="249">
          <cell r="A249" t="str">
            <v>West157newsprint</v>
          </cell>
          <cell r="B249" t="str">
            <v>West</v>
          </cell>
          <cell r="C249">
            <v>1</v>
          </cell>
          <cell r="D249" t="str">
            <v>newsprint</v>
          </cell>
          <cell r="E249">
            <v>5</v>
          </cell>
          <cell r="F249" t="str">
            <v>Electricity</v>
          </cell>
          <cell r="G249" t="str">
            <v>MWh</v>
          </cell>
          <cell r="H249">
            <v>7</v>
          </cell>
          <cell r="I249">
            <v>0.9</v>
          </cell>
          <cell r="J249">
            <v>0.9</v>
          </cell>
        </row>
        <row r="250">
          <cell r="A250" t="str">
            <v>West158newsprint</v>
          </cell>
          <cell r="B250" t="str">
            <v>West</v>
          </cell>
          <cell r="C250">
            <v>1</v>
          </cell>
          <cell r="D250" t="str">
            <v>newsprint</v>
          </cell>
          <cell r="E250">
            <v>5</v>
          </cell>
          <cell r="F250" t="str">
            <v>Labor</v>
          </cell>
          <cell r="G250" t="str">
            <v>h</v>
          </cell>
          <cell r="H250">
            <v>8</v>
          </cell>
          <cell r="I250">
            <v>0.13</v>
          </cell>
          <cell r="J250">
            <v>0.13</v>
          </cell>
        </row>
        <row r="251">
          <cell r="A251" t="str">
            <v>West159newsprint</v>
          </cell>
          <cell r="B251" t="str">
            <v>West</v>
          </cell>
          <cell r="C251">
            <v>1</v>
          </cell>
          <cell r="D251" t="str">
            <v>newsprint</v>
          </cell>
          <cell r="E251">
            <v>5</v>
          </cell>
          <cell r="F251" t="str">
            <v>Administrative labor</v>
          </cell>
          <cell r="G251" t="str">
            <v>h</v>
          </cell>
          <cell r="H251">
            <v>9</v>
          </cell>
          <cell r="I251">
            <v>0.03</v>
          </cell>
          <cell r="J251">
            <v>0.03</v>
          </cell>
        </row>
        <row r="252">
          <cell r="A252" t="str">
            <v>West1510newsprint</v>
          </cell>
          <cell r="B252" t="str">
            <v>West</v>
          </cell>
          <cell r="C252">
            <v>1</v>
          </cell>
          <cell r="D252" t="str">
            <v>newsprint</v>
          </cell>
          <cell r="E252">
            <v>5</v>
          </cell>
          <cell r="F252" t="str">
            <v>Other mfg costs</v>
          </cell>
          <cell r="G252" t="str">
            <v>scaled to 2007$</v>
          </cell>
          <cell r="H252">
            <v>10</v>
          </cell>
          <cell r="I252">
            <v>330.31986386283586</v>
          </cell>
          <cell r="J252">
            <v>357.06580498880766</v>
          </cell>
        </row>
        <row r="253">
          <cell r="A253" t="str">
            <v>West1511newsprint</v>
          </cell>
          <cell r="B253" t="str">
            <v>West</v>
          </cell>
          <cell r="C253">
            <v>1</v>
          </cell>
          <cell r="D253" t="str">
            <v>newsprint</v>
          </cell>
          <cell r="E253">
            <v>5</v>
          </cell>
          <cell r="F253" t="str">
            <v>softwood chem. mkt. pulp</v>
          </cell>
          <cell r="G253" t="str">
            <v>t</v>
          </cell>
          <cell r="H253">
            <v>11</v>
          </cell>
          <cell r="I253" t="str">
            <v/>
          </cell>
          <cell r="J253" t="str">
            <v/>
          </cell>
        </row>
        <row r="254">
          <cell r="A254" t="str">
            <v>West1512newsprint</v>
          </cell>
          <cell r="B254" t="str">
            <v>West</v>
          </cell>
          <cell r="C254">
            <v>1</v>
          </cell>
          <cell r="D254" t="str">
            <v>newsprint</v>
          </cell>
          <cell r="E254">
            <v>5</v>
          </cell>
          <cell r="F254" t="str">
            <v>hardwood chem. mkt. pulp</v>
          </cell>
          <cell r="G254" t="str">
            <v>t</v>
          </cell>
          <cell r="H254">
            <v>12</v>
          </cell>
          <cell r="I254" t="str">
            <v/>
          </cell>
          <cell r="J254" t="str">
            <v/>
          </cell>
        </row>
        <row r="255">
          <cell r="A255" t="str">
            <v>West1513newsprint</v>
          </cell>
          <cell r="B255" t="str">
            <v>West</v>
          </cell>
          <cell r="C255">
            <v>1</v>
          </cell>
          <cell r="D255" t="str">
            <v>newsprint</v>
          </cell>
          <cell r="E255">
            <v>5</v>
          </cell>
          <cell r="F255" t="str">
            <v>mechanical market pulp</v>
          </cell>
          <cell r="G255" t="str">
            <v>t</v>
          </cell>
          <cell r="H255">
            <v>13</v>
          </cell>
          <cell r="I255" t="str">
            <v/>
          </cell>
          <cell r="J255" t="str">
            <v/>
          </cell>
        </row>
        <row r="256">
          <cell r="A256" t="str">
            <v>West1514newsprint</v>
          </cell>
          <cell r="B256" t="str">
            <v>West</v>
          </cell>
          <cell r="C256">
            <v>1</v>
          </cell>
          <cell r="D256" t="str">
            <v>newsprint</v>
          </cell>
          <cell r="E256">
            <v>5</v>
          </cell>
          <cell r="F256" t="str">
            <v>old newspapers</v>
          </cell>
          <cell r="G256" t="str">
            <v>t</v>
          </cell>
          <cell r="H256">
            <v>14</v>
          </cell>
          <cell r="I256">
            <v>0.88</v>
          </cell>
          <cell r="J256">
            <v>0.88</v>
          </cell>
        </row>
        <row r="257">
          <cell r="A257" t="str">
            <v>West1515newsprint</v>
          </cell>
          <cell r="B257" t="str">
            <v>West</v>
          </cell>
          <cell r="C257">
            <v>1</v>
          </cell>
          <cell r="D257" t="str">
            <v>newsprint</v>
          </cell>
          <cell r="E257">
            <v>5</v>
          </cell>
          <cell r="F257" t="str">
            <v>Market pulp from recycled fiber</v>
          </cell>
          <cell r="H257">
            <v>15</v>
          </cell>
          <cell r="I257" t="str">
            <v/>
          </cell>
          <cell r="J257" t="str">
            <v/>
          </cell>
        </row>
        <row r="258">
          <cell r="A258" t="str">
            <v>West161newsprint</v>
          </cell>
          <cell r="B258" t="str">
            <v>West</v>
          </cell>
          <cell r="C258">
            <v>1</v>
          </cell>
          <cell r="D258" t="str">
            <v>newsprint</v>
          </cell>
          <cell r="E258">
            <v>6</v>
          </cell>
          <cell r="F258" t="str">
            <v>softwood pulpwood</v>
          </cell>
          <cell r="G258" t="str">
            <v>m3</v>
          </cell>
          <cell r="H258">
            <v>1</v>
          </cell>
          <cell r="I258">
            <v>2.4649999999999999</v>
          </cell>
          <cell r="J258">
            <v>2.4649999999999999</v>
          </cell>
        </row>
        <row r="259">
          <cell r="A259" t="str">
            <v>West162newsprint</v>
          </cell>
          <cell r="B259" t="str">
            <v>West</v>
          </cell>
          <cell r="C259">
            <v>1</v>
          </cell>
          <cell r="D259" t="str">
            <v>newsprint</v>
          </cell>
          <cell r="E259">
            <v>6</v>
          </cell>
          <cell r="F259" t="str">
            <v>hardwood pulpwood</v>
          </cell>
          <cell r="G259" t="str">
            <v>m3</v>
          </cell>
          <cell r="H259">
            <v>2</v>
          </cell>
          <cell r="I259">
            <v>0.41</v>
          </cell>
          <cell r="J259">
            <v>0.41</v>
          </cell>
        </row>
        <row r="260">
          <cell r="A260" t="str">
            <v>West163newsprint</v>
          </cell>
          <cell r="B260" t="str">
            <v>West</v>
          </cell>
          <cell r="C260">
            <v>1</v>
          </cell>
          <cell r="D260" t="str">
            <v>newsprint</v>
          </cell>
          <cell r="E260">
            <v>6</v>
          </cell>
          <cell r="F260" t="str">
            <v>old corugated (OCC)</v>
          </cell>
          <cell r="G260" t="str">
            <v>t</v>
          </cell>
          <cell r="H260">
            <v>3</v>
          </cell>
          <cell r="I260" t="str">
            <v/>
          </cell>
          <cell r="J260" t="str">
            <v/>
          </cell>
        </row>
        <row r="261">
          <cell r="A261" t="str">
            <v>West164newsprint</v>
          </cell>
          <cell r="B261" t="str">
            <v>West</v>
          </cell>
          <cell r="C261">
            <v>1</v>
          </cell>
          <cell r="D261" t="str">
            <v>newsprint</v>
          </cell>
          <cell r="E261">
            <v>6</v>
          </cell>
          <cell r="F261" t="str">
            <v>mixed papers</v>
          </cell>
          <cell r="G261" t="str">
            <v>t</v>
          </cell>
          <cell r="H261">
            <v>4</v>
          </cell>
          <cell r="I261" t="str">
            <v/>
          </cell>
          <cell r="J261" t="str">
            <v/>
          </cell>
        </row>
        <row r="262">
          <cell r="A262" t="str">
            <v>West165newsprint</v>
          </cell>
          <cell r="B262" t="str">
            <v>West</v>
          </cell>
          <cell r="C262">
            <v>1</v>
          </cell>
          <cell r="D262" t="str">
            <v>newsprint</v>
          </cell>
          <cell r="E262">
            <v>6</v>
          </cell>
          <cell r="F262" t="str">
            <v>Pulp subs. &amp; high grade</v>
          </cell>
          <cell r="G262" t="str">
            <v>t</v>
          </cell>
          <cell r="H262">
            <v>5</v>
          </cell>
          <cell r="I262" t="str">
            <v/>
          </cell>
          <cell r="J262" t="str">
            <v/>
          </cell>
        </row>
        <row r="263">
          <cell r="A263" t="str">
            <v>West166newsprint</v>
          </cell>
          <cell r="B263" t="str">
            <v>West</v>
          </cell>
          <cell r="C263">
            <v>1</v>
          </cell>
          <cell r="D263" t="str">
            <v>newsprint</v>
          </cell>
          <cell r="E263">
            <v>6</v>
          </cell>
          <cell r="F263" t="str">
            <v>Purchase fuel</v>
          </cell>
          <cell r="G263" t="str">
            <v>x10GJ</v>
          </cell>
          <cell r="H263">
            <v>6</v>
          </cell>
          <cell r="I263">
            <v>0.2</v>
          </cell>
          <cell r="J263">
            <v>0.2</v>
          </cell>
        </row>
        <row r="264">
          <cell r="A264" t="str">
            <v>West167newsprint</v>
          </cell>
          <cell r="B264" t="str">
            <v>West</v>
          </cell>
          <cell r="C264">
            <v>1</v>
          </cell>
          <cell r="D264" t="str">
            <v>newsprint</v>
          </cell>
          <cell r="E264">
            <v>6</v>
          </cell>
          <cell r="F264" t="str">
            <v>Electricity</v>
          </cell>
          <cell r="G264" t="str">
            <v>MWh</v>
          </cell>
          <cell r="H264">
            <v>7</v>
          </cell>
          <cell r="I264">
            <v>1.6</v>
          </cell>
          <cell r="J264">
            <v>1.6</v>
          </cell>
        </row>
        <row r="265">
          <cell r="A265" t="str">
            <v>West168newsprint</v>
          </cell>
          <cell r="B265" t="str">
            <v>West</v>
          </cell>
          <cell r="C265">
            <v>1</v>
          </cell>
          <cell r="D265" t="str">
            <v>newsprint</v>
          </cell>
          <cell r="E265">
            <v>6</v>
          </cell>
          <cell r="F265" t="str">
            <v>Labor</v>
          </cell>
          <cell r="G265" t="str">
            <v>h</v>
          </cell>
          <cell r="H265">
            <v>8</v>
          </cell>
          <cell r="I265">
            <v>0.3</v>
          </cell>
          <cell r="J265">
            <v>0.3</v>
          </cell>
        </row>
        <row r="266">
          <cell r="A266" t="str">
            <v>West169newsprint</v>
          </cell>
          <cell r="B266" t="str">
            <v>West</v>
          </cell>
          <cell r="C266">
            <v>1</v>
          </cell>
          <cell r="D266" t="str">
            <v>newsprint</v>
          </cell>
          <cell r="E266">
            <v>6</v>
          </cell>
          <cell r="F266" t="str">
            <v>Administrative labor</v>
          </cell>
          <cell r="G266" t="str">
            <v>h</v>
          </cell>
          <cell r="H266">
            <v>9</v>
          </cell>
          <cell r="I266">
            <v>0.05</v>
          </cell>
          <cell r="J266">
            <v>0.05</v>
          </cell>
        </row>
        <row r="267">
          <cell r="A267" t="str">
            <v>West1610newsprint</v>
          </cell>
          <cell r="B267" t="str">
            <v>West</v>
          </cell>
          <cell r="C267">
            <v>1</v>
          </cell>
          <cell r="D267" t="str">
            <v>newsprint</v>
          </cell>
          <cell r="E267">
            <v>6</v>
          </cell>
          <cell r="F267" t="str">
            <v>Other mfg costs</v>
          </cell>
          <cell r="G267" t="str">
            <v>scaled to 2007$</v>
          </cell>
          <cell r="H267">
            <v>10</v>
          </cell>
          <cell r="I267">
            <v>317.96732882966006</v>
          </cell>
          <cell r="J267">
            <v>343.7130873723313</v>
          </cell>
        </row>
        <row r="268">
          <cell r="A268" t="str">
            <v>West1611newsprint</v>
          </cell>
          <cell r="B268" t="str">
            <v>West</v>
          </cell>
          <cell r="C268">
            <v>1</v>
          </cell>
          <cell r="D268" t="str">
            <v>newsprint</v>
          </cell>
          <cell r="E268">
            <v>6</v>
          </cell>
          <cell r="F268" t="str">
            <v>softwood chem. mkt. pulp</v>
          </cell>
          <cell r="G268" t="str">
            <v>t</v>
          </cell>
          <cell r="H268">
            <v>11</v>
          </cell>
          <cell r="I268">
            <v>2.4649999999999999</v>
          </cell>
          <cell r="J268">
            <v>2.4649999999999999</v>
          </cell>
        </row>
        <row r="269">
          <cell r="A269" t="str">
            <v>West1612newsprint</v>
          </cell>
          <cell r="B269" t="str">
            <v>West</v>
          </cell>
          <cell r="C269">
            <v>1</v>
          </cell>
          <cell r="D269" t="str">
            <v>newsprint</v>
          </cell>
          <cell r="E269">
            <v>6</v>
          </cell>
          <cell r="F269" t="str">
            <v>hardwood chem. mkt. pulp</v>
          </cell>
          <cell r="G269" t="str">
            <v>t</v>
          </cell>
          <cell r="H269">
            <v>12</v>
          </cell>
          <cell r="I269" t="str">
            <v/>
          </cell>
          <cell r="J269" t="str">
            <v/>
          </cell>
        </row>
        <row r="270">
          <cell r="A270" t="str">
            <v>West1613newsprint</v>
          </cell>
          <cell r="B270" t="str">
            <v>West</v>
          </cell>
          <cell r="C270">
            <v>1</v>
          </cell>
          <cell r="D270" t="str">
            <v>newsprint</v>
          </cell>
          <cell r="E270">
            <v>6</v>
          </cell>
          <cell r="F270" t="str">
            <v>mechanical market pulp</v>
          </cell>
          <cell r="G270" t="str">
            <v>t</v>
          </cell>
          <cell r="H270">
            <v>13</v>
          </cell>
          <cell r="I270" t="str">
            <v/>
          </cell>
          <cell r="J270" t="str">
            <v/>
          </cell>
        </row>
        <row r="271">
          <cell r="A271" t="str">
            <v>West1614newsprint</v>
          </cell>
          <cell r="B271" t="str">
            <v>West</v>
          </cell>
          <cell r="C271">
            <v>1</v>
          </cell>
          <cell r="D271" t="str">
            <v>newsprint</v>
          </cell>
          <cell r="E271">
            <v>6</v>
          </cell>
          <cell r="F271" t="str">
            <v>old newspapers</v>
          </cell>
          <cell r="G271" t="str">
            <v>t</v>
          </cell>
          <cell r="H271">
            <v>14</v>
          </cell>
          <cell r="I271" t="str">
            <v/>
          </cell>
          <cell r="J271" t="str">
            <v/>
          </cell>
        </row>
        <row r="272">
          <cell r="A272" t="str">
            <v>West1615newsprint</v>
          </cell>
          <cell r="B272" t="str">
            <v>West</v>
          </cell>
          <cell r="C272">
            <v>1</v>
          </cell>
          <cell r="D272" t="str">
            <v>newsprint</v>
          </cell>
          <cell r="E272">
            <v>6</v>
          </cell>
          <cell r="F272" t="str">
            <v>Market pulp from recycled fiber</v>
          </cell>
          <cell r="H272">
            <v>15</v>
          </cell>
          <cell r="I272" t="str">
            <v/>
          </cell>
          <cell r="J272" t="str">
            <v/>
          </cell>
        </row>
        <row r="273">
          <cell r="A273" t="str">
            <v>North211coated free sheet</v>
          </cell>
          <cell r="B273" t="str">
            <v>North</v>
          </cell>
          <cell r="C273">
            <v>2</v>
          </cell>
          <cell r="D273" t="str">
            <v>coated free sheet</v>
          </cell>
          <cell r="E273">
            <v>1</v>
          </cell>
          <cell r="F273" t="str">
            <v>softwood pulpwood</v>
          </cell>
          <cell r="G273" t="str">
            <v>m3</v>
          </cell>
          <cell r="H273">
            <v>1</v>
          </cell>
          <cell r="I273">
            <v>0.97499999999999998</v>
          </cell>
          <cell r="J273">
            <v>0.97499999999999998</v>
          </cell>
        </row>
        <row r="274">
          <cell r="A274" t="str">
            <v>North212coated free sheet</v>
          </cell>
          <cell r="B274" t="str">
            <v>North</v>
          </cell>
          <cell r="C274">
            <v>2</v>
          </cell>
          <cell r="D274" t="str">
            <v>coated free sheet</v>
          </cell>
          <cell r="E274">
            <v>1</v>
          </cell>
          <cell r="F274" t="str">
            <v>hardwood pulpwood</v>
          </cell>
          <cell r="G274" t="str">
            <v>m3</v>
          </cell>
          <cell r="H274">
            <v>2</v>
          </cell>
          <cell r="I274">
            <v>2.165</v>
          </cell>
          <cell r="J274">
            <v>2.165</v>
          </cell>
        </row>
        <row r="275">
          <cell r="A275" t="str">
            <v>North213coated free sheet</v>
          </cell>
          <cell r="B275" t="str">
            <v>North</v>
          </cell>
          <cell r="C275">
            <v>2</v>
          </cell>
          <cell r="D275" t="str">
            <v>coated free sheet</v>
          </cell>
          <cell r="E275">
            <v>1</v>
          </cell>
          <cell r="F275" t="str">
            <v>old corugated (OCC)</v>
          </cell>
          <cell r="G275" t="str">
            <v>t</v>
          </cell>
          <cell r="H275">
            <v>3</v>
          </cell>
          <cell r="I275" t="str">
            <v/>
          </cell>
          <cell r="J275" t="str">
            <v/>
          </cell>
        </row>
        <row r="276">
          <cell r="A276" t="str">
            <v>North214coated free sheet</v>
          </cell>
          <cell r="B276" t="str">
            <v>North</v>
          </cell>
          <cell r="C276">
            <v>2</v>
          </cell>
          <cell r="D276" t="str">
            <v>coated free sheet</v>
          </cell>
          <cell r="E276">
            <v>1</v>
          </cell>
          <cell r="F276" t="str">
            <v>mixed papers</v>
          </cell>
          <cell r="G276" t="str">
            <v>t</v>
          </cell>
          <cell r="H276">
            <v>4</v>
          </cell>
          <cell r="I276" t="str">
            <v/>
          </cell>
          <cell r="J276" t="str">
            <v/>
          </cell>
        </row>
        <row r="277">
          <cell r="A277" t="str">
            <v>North215coated free sheet</v>
          </cell>
          <cell r="B277" t="str">
            <v>North</v>
          </cell>
          <cell r="C277">
            <v>2</v>
          </cell>
          <cell r="D277" t="str">
            <v>coated free sheet</v>
          </cell>
          <cell r="E277">
            <v>1</v>
          </cell>
          <cell r="F277" t="str">
            <v>Pulp subs. &amp; high grade</v>
          </cell>
          <cell r="G277" t="str">
            <v>t</v>
          </cell>
          <cell r="H277">
            <v>5</v>
          </cell>
          <cell r="I277">
            <v>0.09</v>
          </cell>
          <cell r="J277">
            <v>0.09</v>
          </cell>
        </row>
        <row r="278">
          <cell r="A278" t="str">
            <v>North216coated free sheet</v>
          </cell>
          <cell r="B278" t="str">
            <v>North</v>
          </cell>
          <cell r="C278">
            <v>2</v>
          </cell>
          <cell r="D278" t="str">
            <v>coated free sheet</v>
          </cell>
          <cell r="E278">
            <v>1</v>
          </cell>
          <cell r="F278" t="str">
            <v>Purchase fuel</v>
          </cell>
          <cell r="G278" t="str">
            <v>x10GJ</v>
          </cell>
          <cell r="H278">
            <v>6</v>
          </cell>
          <cell r="I278">
            <v>1.1299999999999999</v>
          </cell>
          <cell r="J278">
            <v>1.1299999999999999</v>
          </cell>
        </row>
        <row r="279">
          <cell r="A279" t="str">
            <v>North217coated free sheet</v>
          </cell>
          <cell r="B279" t="str">
            <v>North</v>
          </cell>
          <cell r="C279">
            <v>2</v>
          </cell>
          <cell r="D279" t="str">
            <v>coated free sheet</v>
          </cell>
          <cell r="E279">
            <v>1</v>
          </cell>
          <cell r="F279" t="str">
            <v>Electricity</v>
          </cell>
          <cell r="G279" t="str">
            <v>MWh</v>
          </cell>
          <cell r="H279">
            <v>7</v>
          </cell>
          <cell r="I279">
            <v>1.2</v>
          </cell>
          <cell r="J279">
            <v>1.2</v>
          </cell>
        </row>
        <row r="280">
          <cell r="A280" t="str">
            <v>North218coated free sheet</v>
          </cell>
          <cell r="B280" t="str">
            <v>North</v>
          </cell>
          <cell r="C280">
            <v>2</v>
          </cell>
          <cell r="D280" t="str">
            <v>coated free sheet</v>
          </cell>
          <cell r="E280">
            <v>1</v>
          </cell>
          <cell r="F280" t="str">
            <v>Labor</v>
          </cell>
          <cell r="G280" t="str">
            <v>h</v>
          </cell>
          <cell r="H280">
            <v>8</v>
          </cell>
          <cell r="I280">
            <v>0.28000000000000003</v>
          </cell>
          <cell r="J280">
            <v>0.28000000000000003</v>
          </cell>
        </row>
        <row r="281">
          <cell r="A281" t="str">
            <v>North219coated free sheet</v>
          </cell>
          <cell r="B281" t="str">
            <v>North</v>
          </cell>
          <cell r="C281">
            <v>2</v>
          </cell>
          <cell r="D281" t="str">
            <v>coated free sheet</v>
          </cell>
          <cell r="E281">
            <v>1</v>
          </cell>
          <cell r="F281" t="str">
            <v>Administrative labor</v>
          </cell>
          <cell r="G281" t="str">
            <v>h</v>
          </cell>
          <cell r="H281">
            <v>9</v>
          </cell>
          <cell r="I281">
            <v>0.11</v>
          </cell>
          <cell r="J281">
            <v>0.11</v>
          </cell>
        </row>
        <row r="282">
          <cell r="A282" t="str">
            <v>North2110coated free sheet</v>
          </cell>
          <cell r="B282" t="str">
            <v>North</v>
          </cell>
          <cell r="C282">
            <v>2</v>
          </cell>
          <cell r="D282" t="str">
            <v>coated free sheet</v>
          </cell>
          <cell r="E282">
            <v>1</v>
          </cell>
          <cell r="F282" t="str">
            <v>Other mfg costs</v>
          </cell>
          <cell r="G282" t="str">
            <v>scaled to 2007$</v>
          </cell>
          <cell r="H282">
            <v>10</v>
          </cell>
          <cell r="I282">
            <v>485.3185545294811</v>
          </cell>
          <cell r="J282">
            <v>524.61471230513723</v>
          </cell>
        </row>
        <row r="283">
          <cell r="A283" t="str">
            <v>North2111coated free sheet</v>
          </cell>
          <cell r="B283" t="str">
            <v>North</v>
          </cell>
          <cell r="C283">
            <v>2</v>
          </cell>
          <cell r="D283" t="str">
            <v>coated free sheet</v>
          </cell>
          <cell r="E283">
            <v>1</v>
          </cell>
          <cell r="F283" t="str">
            <v>softwood chem. mkt. pulp</v>
          </cell>
          <cell r="G283" t="str">
            <v>t</v>
          </cell>
          <cell r="H283">
            <v>11</v>
          </cell>
          <cell r="I283" t="str">
            <v/>
          </cell>
          <cell r="J283" t="str">
            <v/>
          </cell>
        </row>
        <row r="284">
          <cell r="A284" t="str">
            <v>North2112coated free sheet</v>
          </cell>
          <cell r="B284" t="str">
            <v>North</v>
          </cell>
          <cell r="C284">
            <v>2</v>
          </cell>
          <cell r="D284" t="str">
            <v>coated free sheet</v>
          </cell>
          <cell r="E284">
            <v>1</v>
          </cell>
          <cell r="F284" t="str">
            <v>hardwood chem. mkt. pulp</v>
          </cell>
          <cell r="G284" t="str">
            <v>t</v>
          </cell>
          <cell r="H284">
            <v>12</v>
          </cell>
          <cell r="I284" t="str">
            <v/>
          </cell>
          <cell r="J284" t="str">
            <v/>
          </cell>
        </row>
        <row r="285">
          <cell r="A285" t="str">
            <v>North2113coated free sheet</v>
          </cell>
          <cell r="B285" t="str">
            <v>North</v>
          </cell>
          <cell r="C285">
            <v>2</v>
          </cell>
          <cell r="D285" t="str">
            <v>coated free sheet</v>
          </cell>
          <cell r="E285">
            <v>1</v>
          </cell>
          <cell r="F285" t="str">
            <v>mechanical market pulp</v>
          </cell>
          <cell r="G285" t="str">
            <v>t</v>
          </cell>
          <cell r="H285">
            <v>13</v>
          </cell>
          <cell r="I285" t="str">
            <v/>
          </cell>
          <cell r="J285" t="str">
            <v/>
          </cell>
        </row>
        <row r="286">
          <cell r="A286" t="str">
            <v>North2114coated free sheet</v>
          </cell>
          <cell r="B286" t="str">
            <v>North</v>
          </cell>
          <cell r="C286">
            <v>2</v>
          </cell>
          <cell r="D286" t="str">
            <v>coated free sheet</v>
          </cell>
          <cell r="E286">
            <v>1</v>
          </cell>
          <cell r="F286" t="str">
            <v>old newspapers</v>
          </cell>
          <cell r="G286" t="str">
            <v>t</v>
          </cell>
          <cell r="H286">
            <v>14</v>
          </cell>
          <cell r="I286" t="str">
            <v/>
          </cell>
          <cell r="J286" t="str">
            <v/>
          </cell>
        </row>
        <row r="287">
          <cell r="A287" t="str">
            <v>North2115coated free sheet</v>
          </cell>
          <cell r="B287" t="str">
            <v>North</v>
          </cell>
          <cell r="C287">
            <v>2</v>
          </cell>
          <cell r="D287" t="str">
            <v>coated free sheet</v>
          </cell>
          <cell r="E287">
            <v>1</v>
          </cell>
          <cell r="F287" t="str">
            <v>Market pulp from recycled fiber</v>
          </cell>
          <cell r="H287">
            <v>15</v>
          </cell>
          <cell r="I287" t="str">
            <v/>
          </cell>
          <cell r="J287" t="str">
            <v/>
          </cell>
        </row>
        <row r="288">
          <cell r="A288" t="str">
            <v>North221coated free sheet</v>
          </cell>
          <cell r="B288" t="str">
            <v>North</v>
          </cell>
          <cell r="C288">
            <v>2</v>
          </cell>
          <cell r="D288" t="str">
            <v>coated free sheet</v>
          </cell>
          <cell r="E288">
            <v>2</v>
          </cell>
          <cell r="F288" t="str">
            <v>softwood pulpwood</v>
          </cell>
          <cell r="G288" t="str">
            <v>m3</v>
          </cell>
          <cell r="H288">
            <v>1</v>
          </cell>
          <cell r="I288" t="str">
            <v/>
          </cell>
          <cell r="J288" t="str">
            <v/>
          </cell>
        </row>
        <row r="289">
          <cell r="A289" t="str">
            <v>North222coated free sheet</v>
          </cell>
          <cell r="B289" t="str">
            <v>North</v>
          </cell>
          <cell r="C289">
            <v>2</v>
          </cell>
          <cell r="D289" t="str">
            <v>coated free sheet</v>
          </cell>
          <cell r="E289">
            <v>2</v>
          </cell>
          <cell r="F289" t="str">
            <v>hardwood pulpwood</v>
          </cell>
          <cell r="G289" t="str">
            <v>m3</v>
          </cell>
          <cell r="H289">
            <v>2</v>
          </cell>
          <cell r="I289" t="str">
            <v/>
          </cell>
          <cell r="J289" t="str">
            <v/>
          </cell>
        </row>
        <row r="290">
          <cell r="A290" t="str">
            <v>North223coated free sheet</v>
          </cell>
          <cell r="B290" t="str">
            <v>North</v>
          </cell>
          <cell r="C290">
            <v>2</v>
          </cell>
          <cell r="D290" t="str">
            <v>coated free sheet</v>
          </cell>
          <cell r="E290">
            <v>2</v>
          </cell>
          <cell r="F290" t="str">
            <v>old corugated (OCC)</v>
          </cell>
          <cell r="G290" t="str">
            <v>t</v>
          </cell>
          <cell r="H290">
            <v>3</v>
          </cell>
          <cell r="I290" t="str">
            <v/>
          </cell>
          <cell r="J290" t="str">
            <v/>
          </cell>
        </row>
        <row r="291">
          <cell r="A291" t="str">
            <v>North224coated free sheet</v>
          </cell>
          <cell r="B291" t="str">
            <v>North</v>
          </cell>
          <cell r="C291">
            <v>2</v>
          </cell>
          <cell r="D291" t="str">
            <v>coated free sheet</v>
          </cell>
          <cell r="E291">
            <v>2</v>
          </cell>
          <cell r="F291" t="str">
            <v>mixed papers</v>
          </cell>
          <cell r="G291" t="str">
            <v>t</v>
          </cell>
          <cell r="H291">
            <v>4</v>
          </cell>
          <cell r="I291" t="str">
            <v/>
          </cell>
          <cell r="J291" t="str">
            <v/>
          </cell>
        </row>
        <row r="292">
          <cell r="A292" t="str">
            <v>North225coated free sheet</v>
          </cell>
          <cell r="B292" t="str">
            <v>North</v>
          </cell>
          <cell r="C292">
            <v>2</v>
          </cell>
          <cell r="D292" t="str">
            <v>coated free sheet</v>
          </cell>
          <cell r="E292">
            <v>2</v>
          </cell>
          <cell r="F292" t="str">
            <v>Pulp subs. &amp; high grade</v>
          </cell>
          <cell r="G292" t="str">
            <v>t</v>
          </cell>
          <cell r="H292">
            <v>5</v>
          </cell>
          <cell r="I292">
            <v>4.4999999999999998E-2</v>
          </cell>
          <cell r="J292">
            <v>4.4999999999999998E-2</v>
          </cell>
        </row>
        <row r="293">
          <cell r="A293" t="str">
            <v>North226coated free sheet</v>
          </cell>
          <cell r="B293" t="str">
            <v>North</v>
          </cell>
          <cell r="C293">
            <v>2</v>
          </cell>
          <cell r="D293" t="str">
            <v>coated free sheet</v>
          </cell>
          <cell r="E293">
            <v>2</v>
          </cell>
          <cell r="F293" t="str">
            <v>Purchase fuel</v>
          </cell>
          <cell r="G293" t="str">
            <v>x10GJ</v>
          </cell>
          <cell r="H293">
            <v>6</v>
          </cell>
          <cell r="I293">
            <v>0.74</v>
          </cell>
          <cell r="J293">
            <v>0.74</v>
          </cell>
        </row>
        <row r="294">
          <cell r="A294" t="str">
            <v>North227coated free sheet</v>
          </cell>
          <cell r="B294" t="str">
            <v>North</v>
          </cell>
          <cell r="C294">
            <v>2</v>
          </cell>
          <cell r="D294" t="str">
            <v>coated free sheet</v>
          </cell>
          <cell r="E294">
            <v>2</v>
          </cell>
          <cell r="F294" t="str">
            <v>Electricity</v>
          </cell>
          <cell r="G294" t="str">
            <v>MWh</v>
          </cell>
          <cell r="H294">
            <v>7</v>
          </cell>
          <cell r="I294">
            <v>1</v>
          </cell>
          <cell r="J294">
            <v>1</v>
          </cell>
        </row>
        <row r="295">
          <cell r="A295" t="str">
            <v>North228coated free sheet</v>
          </cell>
          <cell r="B295" t="str">
            <v>North</v>
          </cell>
          <cell r="C295">
            <v>2</v>
          </cell>
          <cell r="D295" t="str">
            <v>coated free sheet</v>
          </cell>
          <cell r="E295">
            <v>2</v>
          </cell>
          <cell r="F295" t="str">
            <v>Labor</v>
          </cell>
          <cell r="G295" t="str">
            <v>h</v>
          </cell>
          <cell r="H295">
            <v>8</v>
          </cell>
          <cell r="I295">
            <v>0.19</v>
          </cell>
          <cell r="J295">
            <v>0.19</v>
          </cell>
        </row>
        <row r="296">
          <cell r="A296" t="str">
            <v>North229coated free sheet</v>
          </cell>
          <cell r="B296" t="str">
            <v>North</v>
          </cell>
          <cell r="C296">
            <v>2</v>
          </cell>
          <cell r="D296" t="str">
            <v>coated free sheet</v>
          </cell>
          <cell r="E296">
            <v>2</v>
          </cell>
          <cell r="F296" t="str">
            <v>Administrative labor</v>
          </cell>
          <cell r="G296" t="str">
            <v>h</v>
          </cell>
          <cell r="H296">
            <v>9</v>
          </cell>
          <cell r="I296">
            <v>0.11</v>
          </cell>
          <cell r="J296">
            <v>0.11</v>
          </cell>
        </row>
        <row r="297">
          <cell r="A297" t="str">
            <v>North2210coated free sheet</v>
          </cell>
          <cell r="B297" t="str">
            <v>North</v>
          </cell>
          <cell r="C297">
            <v>2</v>
          </cell>
          <cell r="D297" t="str">
            <v>coated free sheet</v>
          </cell>
          <cell r="E297">
            <v>2</v>
          </cell>
          <cell r="F297" t="str">
            <v>Other mfg costs</v>
          </cell>
          <cell r="G297" t="str">
            <v>scaled to 2007$</v>
          </cell>
          <cell r="H297">
            <v>10</v>
          </cell>
          <cell r="I297">
            <v>327.06826665810866</v>
          </cell>
          <cell r="J297">
            <v>353.5509265318239</v>
          </cell>
        </row>
        <row r="298">
          <cell r="A298" t="str">
            <v>North2211coated free sheet</v>
          </cell>
          <cell r="B298" t="str">
            <v>North</v>
          </cell>
          <cell r="C298">
            <v>2</v>
          </cell>
          <cell r="D298" t="str">
            <v>coated free sheet</v>
          </cell>
          <cell r="E298">
            <v>2</v>
          </cell>
          <cell r="F298" t="str">
            <v>softwood chem. mkt. pulp</v>
          </cell>
          <cell r="G298" t="str">
            <v>t</v>
          </cell>
          <cell r="H298">
            <v>11</v>
          </cell>
          <cell r="I298">
            <v>0.255</v>
          </cell>
          <cell r="J298">
            <v>0.255</v>
          </cell>
        </row>
        <row r="299">
          <cell r="A299" t="str">
            <v>North2212coated free sheet</v>
          </cell>
          <cell r="B299" t="str">
            <v>North</v>
          </cell>
          <cell r="C299">
            <v>2</v>
          </cell>
          <cell r="D299" t="str">
            <v>coated free sheet</v>
          </cell>
          <cell r="E299">
            <v>2</v>
          </cell>
          <cell r="F299" t="str">
            <v>hardwood chem. mkt. pulp</v>
          </cell>
          <cell r="G299" t="str">
            <v>t</v>
          </cell>
          <cell r="H299">
            <v>12</v>
          </cell>
          <cell r="I299">
            <v>0.505</v>
          </cell>
          <cell r="J299">
            <v>0.505</v>
          </cell>
        </row>
        <row r="300">
          <cell r="A300" t="str">
            <v>North2213coated free sheet</v>
          </cell>
          <cell r="B300" t="str">
            <v>North</v>
          </cell>
          <cell r="C300">
            <v>2</v>
          </cell>
          <cell r="D300" t="str">
            <v>coated free sheet</v>
          </cell>
          <cell r="E300">
            <v>2</v>
          </cell>
          <cell r="F300" t="str">
            <v>mechanical market pulp</v>
          </cell>
          <cell r="G300" t="str">
            <v>t</v>
          </cell>
          <cell r="H300">
            <v>13</v>
          </cell>
          <cell r="I300" t="str">
            <v/>
          </cell>
          <cell r="J300" t="str">
            <v/>
          </cell>
        </row>
        <row r="301">
          <cell r="A301" t="str">
            <v>North2214coated free sheet</v>
          </cell>
          <cell r="B301" t="str">
            <v>North</v>
          </cell>
          <cell r="C301">
            <v>2</v>
          </cell>
          <cell r="D301" t="str">
            <v>coated free sheet</v>
          </cell>
          <cell r="E301">
            <v>2</v>
          </cell>
          <cell r="F301" t="str">
            <v>old newspapers</v>
          </cell>
          <cell r="G301" t="str">
            <v>t</v>
          </cell>
          <cell r="H301">
            <v>14</v>
          </cell>
          <cell r="I301" t="str">
            <v/>
          </cell>
          <cell r="J301" t="str">
            <v/>
          </cell>
        </row>
        <row r="302">
          <cell r="A302" t="str">
            <v>North2215coated free sheet</v>
          </cell>
          <cell r="B302" t="str">
            <v>North</v>
          </cell>
          <cell r="C302">
            <v>2</v>
          </cell>
          <cell r="D302" t="str">
            <v>coated free sheet</v>
          </cell>
          <cell r="E302">
            <v>2</v>
          </cell>
          <cell r="F302" t="str">
            <v>Market pulp from recycled fiber</v>
          </cell>
          <cell r="H302">
            <v>15</v>
          </cell>
          <cell r="I302" t="str">
            <v/>
          </cell>
          <cell r="J302" t="str">
            <v/>
          </cell>
        </row>
        <row r="303">
          <cell r="A303" t="str">
            <v>North231coated free sheet</v>
          </cell>
          <cell r="B303" t="str">
            <v>North</v>
          </cell>
          <cell r="C303">
            <v>2</v>
          </cell>
          <cell r="D303" t="str">
            <v>coated free sheet</v>
          </cell>
          <cell r="E303">
            <v>3</v>
          </cell>
          <cell r="F303" t="str">
            <v>softwood pulpwood</v>
          </cell>
          <cell r="G303" t="str">
            <v>m3</v>
          </cell>
          <cell r="H303">
            <v>1</v>
          </cell>
          <cell r="I303" t="str">
            <v/>
          </cell>
          <cell r="J303" t="str">
            <v/>
          </cell>
        </row>
        <row r="304">
          <cell r="A304" t="str">
            <v>North232coated free sheet</v>
          </cell>
          <cell r="B304" t="str">
            <v>North</v>
          </cell>
          <cell r="C304">
            <v>2</v>
          </cell>
          <cell r="D304" t="str">
            <v>coated free sheet</v>
          </cell>
          <cell r="E304">
            <v>3</v>
          </cell>
          <cell r="F304" t="str">
            <v>hardwood pulpwood</v>
          </cell>
          <cell r="G304" t="str">
            <v>m3</v>
          </cell>
          <cell r="H304">
            <v>2</v>
          </cell>
          <cell r="I304" t="str">
            <v/>
          </cell>
          <cell r="J304" t="str">
            <v/>
          </cell>
        </row>
        <row r="305">
          <cell r="A305" t="str">
            <v>North233coated free sheet</v>
          </cell>
          <cell r="B305" t="str">
            <v>North</v>
          </cell>
          <cell r="C305">
            <v>2</v>
          </cell>
          <cell r="D305" t="str">
            <v>coated free sheet</v>
          </cell>
          <cell r="E305">
            <v>3</v>
          </cell>
          <cell r="F305" t="str">
            <v>old corugated (OCC)</v>
          </cell>
          <cell r="G305" t="str">
            <v>t</v>
          </cell>
          <cell r="H305">
            <v>3</v>
          </cell>
          <cell r="I305" t="str">
            <v/>
          </cell>
          <cell r="J305" t="str">
            <v/>
          </cell>
        </row>
        <row r="306">
          <cell r="A306" t="str">
            <v>North234coated free sheet</v>
          </cell>
          <cell r="B306" t="str">
            <v>North</v>
          </cell>
          <cell r="C306">
            <v>2</v>
          </cell>
          <cell r="D306" t="str">
            <v>coated free sheet</v>
          </cell>
          <cell r="E306">
            <v>3</v>
          </cell>
          <cell r="F306" t="str">
            <v>mixed papers</v>
          </cell>
          <cell r="G306" t="str">
            <v>t</v>
          </cell>
          <cell r="H306">
            <v>4</v>
          </cell>
          <cell r="I306" t="str">
            <v/>
          </cell>
          <cell r="J306" t="str">
            <v/>
          </cell>
        </row>
        <row r="307">
          <cell r="A307" t="str">
            <v>North235coated free sheet</v>
          </cell>
          <cell r="B307" t="str">
            <v>North</v>
          </cell>
          <cell r="C307">
            <v>2</v>
          </cell>
          <cell r="D307" t="str">
            <v>coated free sheet</v>
          </cell>
          <cell r="E307">
            <v>3</v>
          </cell>
          <cell r="F307" t="str">
            <v>Pulp subs. &amp; high grade</v>
          </cell>
          <cell r="G307" t="str">
            <v>t</v>
          </cell>
          <cell r="H307">
            <v>5</v>
          </cell>
          <cell r="I307">
            <v>0.52500000000000002</v>
          </cell>
          <cell r="J307">
            <v>0.52500000000000002</v>
          </cell>
        </row>
        <row r="308">
          <cell r="A308" t="str">
            <v>North236coated free sheet</v>
          </cell>
          <cell r="B308" t="str">
            <v>North</v>
          </cell>
          <cell r="C308">
            <v>2</v>
          </cell>
          <cell r="D308" t="str">
            <v>coated free sheet</v>
          </cell>
          <cell r="E308">
            <v>3</v>
          </cell>
          <cell r="F308" t="str">
            <v>Purchase fuel</v>
          </cell>
          <cell r="G308" t="str">
            <v>x10GJ</v>
          </cell>
          <cell r="H308">
            <v>6</v>
          </cell>
          <cell r="I308">
            <v>0.9</v>
          </cell>
          <cell r="J308">
            <v>0.9</v>
          </cell>
        </row>
        <row r="309">
          <cell r="A309" t="str">
            <v>North237coated free sheet</v>
          </cell>
          <cell r="B309" t="str">
            <v>North</v>
          </cell>
          <cell r="C309">
            <v>2</v>
          </cell>
          <cell r="D309" t="str">
            <v>coated free sheet</v>
          </cell>
          <cell r="E309">
            <v>3</v>
          </cell>
          <cell r="F309" t="str">
            <v>Electricity</v>
          </cell>
          <cell r="G309" t="str">
            <v>MWh</v>
          </cell>
          <cell r="H309">
            <v>7</v>
          </cell>
          <cell r="I309">
            <v>1.1000000000000001</v>
          </cell>
          <cell r="J309">
            <v>1.1000000000000001</v>
          </cell>
        </row>
        <row r="310">
          <cell r="A310" t="str">
            <v>North238coated free sheet</v>
          </cell>
          <cell r="B310" t="str">
            <v>North</v>
          </cell>
          <cell r="C310">
            <v>2</v>
          </cell>
          <cell r="D310" t="str">
            <v>coated free sheet</v>
          </cell>
          <cell r="E310">
            <v>3</v>
          </cell>
          <cell r="F310" t="str">
            <v>Labor</v>
          </cell>
          <cell r="G310" t="str">
            <v>h</v>
          </cell>
          <cell r="H310">
            <v>8</v>
          </cell>
          <cell r="I310">
            <v>0.28000000000000003</v>
          </cell>
          <cell r="J310">
            <v>0.28000000000000003</v>
          </cell>
        </row>
        <row r="311">
          <cell r="A311" t="str">
            <v>North239coated free sheet</v>
          </cell>
          <cell r="B311" t="str">
            <v>North</v>
          </cell>
          <cell r="C311">
            <v>2</v>
          </cell>
          <cell r="D311" t="str">
            <v>coated free sheet</v>
          </cell>
          <cell r="E311">
            <v>3</v>
          </cell>
          <cell r="F311" t="str">
            <v>Administrative labor</v>
          </cell>
          <cell r="G311" t="str">
            <v>h</v>
          </cell>
          <cell r="H311">
            <v>9</v>
          </cell>
          <cell r="I311">
            <v>0.11</v>
          </cell>
          <cell r="J311">
            <v>0.11</v>
          </cell>
        </row>
        <row r="312">
          <cell r="A312" t="str">
            <v>North2310coated free sheet</v>
          </cell>
          <cell r="B312" t="str">
            <v>North</v>
          </cell>
          <cell r="C312">
            <v>2</v>
          </cell>
          <cell r="D312" t="str">
            <v>coated free sheet</v>
          </cell>
          <cell r="E312">
            <v>3</v>
          </cell>
          <cell r="F312" t="str">
            <v>Other mfg costs</v>
          </cell>
          <cell r="G312" t="str">
            <v>scaled to 2007$</v>
          </cell>
          <cell r="H312">
            <v>10</v>
          </cell>
          <cell r="I312">
            <v>326.92689286659873</v>
          </cell>
          <cell r="J312">
            <v>353.39810572934636</v>
          </cell>
        </row>
        <row r="313">
          <cell r="A313" t="str">
            <v>North2311coated free sheet</v>
          </cell>
          <cell r="B313" t="str">
            <v>North</v>
          </cell>
          <cell r="C313">
            <v>2</v>
          </cell>
          <cell r="D313" t="str">
            <v>coated free sheet</v>
          </cell>
          <cell r="E313">
            <v>3</v>
          </cell>
          <cell r="F313" t="str">
            <v>softwood chem. mkt. pulp</v>
          </cell>
          <cell r="G313" t="str">
            <v>t</v>
          </cell>
          <cell r="H313">
            <v>11</v>
          </cell>
          <cell r="I313">
            <v>0.13500000000000001</v>
          </cell>
          <cell r="J313">
            <v>0.13500000000000001</v>
          </cell>
        </row>
        <row r="314">
          <cell r="A314" t="str">
            <v>North2312coated free sheet</v>
          </cell>
          <cell r="B314" t="str">
            <v>North</v>
          </cell>
          <cell r="C314">
            <v>2</v>
          </cell>
          <cell r="D314" t="str">
            <v>coated free sheet</v>
          </cell>
          <cell r="E314">
            <v>3</v>
          </cell>
          <cell r="F314" t="str">
            <v>hardwood chem. mkt. pulp</v>
          </cell>
          <cell r="G314" t="str">
            <v>t</v>
          </cell>
          <cell r="H314">
            <v>12</v>
          </cell>
          <cell r="I314">
            <v>0.26500000000000001</v>
          </cell>
          <cell r="J314">
            <v>0.26500000000000001</v>
          </cell>
        </row>
        <row r="315">
          <cell r="A315" t="str">
            <v>North2313coated free sheet</v>
          </cell>
          <cell r="B315" t="str">
            <v>North</v>
          </cell>
          <cell r="C315">
            <v>2</v>
          </cell>
          <cell r="D315" t="str">
            <v>coated free sheet</v>
          </cell>
          <cell r="E315">
            <v>3</v>
          </cell>
          <cell r="F315" t="str">
            <v>mechanical market pulp</v>
          </cell>
          <cell r="G315" t="str">
            <v>t</v>
          </cell>
          <cell r="H315">
            <v>13</v>
          </cell>
          <cell r="I315" t="str">
            <v/>
          </cell>
          <cell r="J315" t="str">
            <v/>
          </cell>
        </row>
        <row r="316">
          <cell r="A316" t="str">
            <v>North2314coated free sheet</v>
          </cell>
          <cell r="B316" t="str">
            <v>North</v>
          </cell>
          <cell r="C316">
            <v>2</v>
          </cell>
          <cell r="D316" t="str">
            <v>coated free sheet</v>
          </cell>
          <cell r="E316">
            <v>3</v>
          </cell>
          <cell r="F316" t="str">
            <v>old newspapers</v>
          </cell>
          <cell r="G316" t="str">
            <v>t</v>
          </cell>
          <cell r="H316">
            <v>14</v>
          </cell>
          <cell r="I316" t="str">
            <v/>
          </cell>
          <cell r="J316" t="str">
            <v/>
          </cell>
        </row>
        <row r="317">
          <cell r="A317" t="str">
            <v>North2315coated free sheet</v>
          </cell>
          <cell r="B317" t="str">
            <v>North</v>
          </cell>
          <cell r="C317">
            <v>2</v>
          </cell>
          <cell r="D317" t="str">
            <v>coated free sheet</v>
          </cell>
          <cell r="E317">
            <v>3</v>
          </cell>
          <cell r="F317" t="str">
            <v>Market pulp from recycled fiber</v>
          </cell>
          <cell r="H317">
            <v>15</v>
          </cell>
          <cell r="I317" t="str">
            <v/>
          </cell>
          <cell r="J317" t="str">
            <v/>
          </cell>
        </row>
        <row r="318">
          <cell r="A318" t="str">
            <v>South211coated free sheet</v>
          </cell>
          <cell r="B318" t="str">
            <v>South</v>
          </cell>
          <cell r="C318">
            <v>2</v>
          </cell>
          <cell r="D318" t="str">
            <v>coated free sheet</v>
          </cell>
          <cell r="E318">
            <v>1</v>
          </cell>
          <cell r="F318" t="str">
            <v>softwood pulpwood</v>
          </cell>
          <cell r="G318" t="str">
            <v>m3</v>
          </cell>
          <cell r="H318">
            <v>1</v>
          </cell>
          <cell r="I318">
            <v>0.98499999999999999</v>
          </cell>
          <cell r="J318">
            <v>0.98499999999999999</v>
          </cell>
        </row>
        <row r="319">
          <cell r="A319" t="str">
            <v>South212coated free sheet</v>
          </cell>
          <cell r="B319" t="str">
            <v>South</v>
          </cell>
          <cell r="C319">
            <v>2</v>
          </cell>
          <cell r="D319" t="str">
            <v>coated free sheet</v>
          </cell>
          <cell r="E319">
            <v>1</v>
          </cell>
          <cell r="F319" t="str">
            <v>hardwood pulpwood</v>
          </cell>
          <cell r="G319" t="str">
            <v>m3</v>
          </cell>
          <cell r="H319">
            <v>2</v>
          </cell>
          <cell r="I319">
            <v>1.7350000000000001</v>
          </cell>
          <cell r="J319">
            <v>1.7350000000000001</v>
          </cell>
        </row>
        <row r="320">
          <cell r="A320" t="str">
            <v>South213coated free sheet</v>
          </cell>
          <cell r="B320" t="str">
            <v>South</v>
          </cell>
          <cell r="C320">
            <v>2</v>
          </cell>
          <cell r="D320" t="str">
            <v>coated free sheet</v>
          </cell>
          <cell r="E320">
            <v>1</v>
          </cell>
          <cell r="F320" t="str">
            <v>old corugated (OCC)</v>
          </cell>
          <cell r="G320" t="str">
            <v>t</v>
          </cell>
          <cell r="H320">
            <v>3</v>
          </cell>
          <cell r="I320" t="str">
            <v/>
          </cell>
          <cell r="J320" t="str">
            <v/>
          </cell>
        </row>
        <row r="321">
          <cell r="A321" t="str">
            <v>South214coated free sheet</v>
          </cell>
          <cell r="B321" t="str">
            <v>South</v>
          </cell>
          <cell r="C321">
            <v>2</v>
          </cell>
          <cell r="D321" t="str">
            <v>coated free sheet</v>
          </cell>
          <cell r="E321">
            <v>1</v>
          </cell>
          <cell r="F321" t="str">
            <v>mixed papers</v>
          </cell>
          <cell r="G321" t="str">
            <v>t</v>
          </cell>
          <cell r="H321">
            <v>4</v>
          </cell>
          <cell r="I321" t="str">
            <v/>
          </cell>
          <cell r="J321" t="str">
            <v/>
          </cell>
        </row>
        <row r="322">
          <cell r="A322" t="str">
            <v>South215coated free sheet</v>
          </cell>
          <cell r="B322" t="str">
            <v>South</v>
          </cell>
          <cell r="C322">
            <v>2</v>
          </cell>
          <cell r="D322" t="str">
            <v>coated free sheet</v>
          </cell>
          <cell r="E322">
            <v>1</v>
          </cell>
          <cell r="F322" t="str">
            <v>Pulp subs. &amp; high grade</v>
          </cell>
          <cell r="G322" t="str">
            <v>t</v>
          </cell>
          <cell r="H322">
            <v>5</v>
          </cell>
          <cell r="I322">
            <v>0.09</v>
          </cell>
          <cell r="J322">
            <v>0.09</v>
          </cell>
        </row>
        <row r="323">
          <cell r="A323" t="str">
            <v>South216coated free sheet</v>
          </cell>
          <cell r="B323" t="str">
            <v>South</v>
          </cell>
          <cell r="C323">
            <v>2</v>
          </cell>
          <cell r="D323" t="str">
            <v>coated free sheet</v>
          </cell>
          <cell r="E323">
            <v>1</v>
          </cell>
          <cell r="F323" t="str">
            <v>Purchase fuel</v>
          </cell>
          <cell r="G323" t="str">
            <v>x10GJ</v>
          </cell>
          <cell r="H323">
            <v>6</v>
          </cell>
          <cell r="I323">
            <v>1.03</v>
          </cell>
          <cell r="J323">
            <v>1.03</v>
          </cell>
        </row>
        <row r="324">
          <cell r="A324" t="str">
            <v>South217coated free sheet</v>
          </cell>
          <cell r="B324" t="str">
            <v>South</v>
          </cell>
          <cell r="C324">
            <v>2</v>
          </cell>
          <cell r="D324" t="str">
            <v>coated free sheet</v>
          </cell>
          <cell r="E324">
            <v>1</v>
          </cell>
          <cell r="F324" t="str">
            <v>Electricity</v>
          </cell>
          <cell r="G324" t="str">
            <v>MWh</v>
          </cell>
          <cell r="H324">
            <v>7</v>
          </cell>
          <cell r="I324">
            <v>1.2</v>
          </cell>
          <cell r="J324">
            <v>1.2</v>
          </cell>
        </row>
        <row r="325">
          <cell r="A325" t="str">
            <v>South218coated free sheet</v>
          </cell>
          <cell r="B325" t="str">
            <v>South</v>
          </cell>
          <cell r="C325">
            <v>2</v>
          </cell>
          <cell r="D325" t="str">
            <v>coated free sheet</v>
          </cell>
          <cell r="E325">
            <v>1</v>
          </cell>
          <cell r="F325" t="str">
            <v>Labor</v>
          </cell>
          <cell r="G325" t="str">
            <v>h</v>
          </cell>
          <cell r="H325">
            <v>8</v>
          </cell>
          <cell r="I325">
            <v>0.28000000000000003</v>
          </cell>
          <cell r="J325">
            <v>0.28000000000000003</v>
          </cell>
        </row>
        <row r="326">
          <cell r="A326" t="str">
            <v>South219coated free sheet</v>
          </cell>
          <cell r="B326" t="str">
            <v>South</v>
          </cell>
          <cell r="C326">
            <v>2</v>
          </cell>
          <cell r="D326" t="str">
            <v>coated free sheet</v>
          </cell>
          <cell r="E326">
            <v>1</v>
          </cell>
          <cell r="F326" t="str">
            <v>Administrative labor</v>
          </cell>
          <cell r="G326" t="str">
            <v>h</v>
          </cell>
          <cell r="H326">
            <v>9</v>
          </cell>
          <cell r="I326">
            <v>0.11</v>
          </cell>
          <cell r="J326">
            <v>0.11</v>
          </cell>
        </row>
        <row r="327">
          <cell r="A327" t="str">
            <v>South2110coated free sheet</v>
          </cell>
          <cell r="B327" t="str">
            <v>South</v>
          </cell>
          <cell r="C327">
            <v>2</v>
          </cell>
          <cell r="D327" t="str">
            <v>coated free sheet</v>
          </cell>
          <cell r="E327">
            <v>1</v>
          </cell>
          <cell r="F327" t="str">
            <v>Other mfg costs</v>
          </cell>
          <cell r="G327" t="str">
            <v>scaled to 2007$</v>
          </cell>
          <cell r="H327">
            <v>10</v>
          </cell>
          <cell r="I327">
            <v>485.3185545294811</v>
          </cell>
          <cell r="J327">
            <v>524.61471230513723</v>
          </cell>
        </row>
        <row r="328">
          <cell r="A328" t="str">
            <v>South2111coated free sheet</v>
          </cell>
          <cell r="B328" t="str">
            <v>South</v>
          </cell>
          <cell r="C328">
            <v>2</v>
          </cell>
          <cell r="D328" t="str">
            <v>coated free sheet</v>
          </cell>
          <cell r="E328">
            <v>1</v>
          </cell>
          <cell r="F328" t="str">
            <v>softwood chem. mkt. pulp</v>
          </cell>
          <cell r="G328" t="str">
            <v>t</v>
          </cell>
          <cell r="H328">
            <v>11</v>
          </cell>
          <cell r="I328" t="str">
            <v/>
          </cell>
          <cell r="J328" t="str">
            <v/>
          </cell>
        </row>
        <row r="329">
          <cell r="A329" t="str">
            <v>South2112coated free sheet</v>
          </cell>
          <cell r="B329" t="str">
            <v>South</v>
          </cell>
          <cell r="C329">
            <v>2</v>
          </cell>
          <cell r="D329" t="str">
            <v>coated free sheet</v>
          </cell>
          <cell r="E329">
            <v>1</v>
          </cell>
          <cell r="F329" t="str">
            <v>hardwood chem. mkt. pulp</v>
          </cell>
          <cell r="G329" t="str">
            <v>t</v>
          </cell>
          <cell r="H329">
            <v>12</v>
          </cell>
          <cell r="I329" t="str">
            <v/>
          </cell>
          <cell r="J329" t="str">
            <v/>
          </cell>
        </row>
        <row r="330">
          <cell r="A330" t="str">
            <v>South2113coated free sheet</v>
          </cell>
          <cell r="B330" t="str">
            <v>South</v>
          </cell>
          <cell r="C330">
            <v>2</v>
          </cell>
          <cell r="D330" t="str">
            <v>coated free sheet</v>
          </cell>
          <cell r="E330">
            <v>1</v>
          </cell>
          <cell r="F330" t="str">
            <v>mechanical market pulp</v>
          </cell>
          <cell r="G330" t="str">
            <v>t</v>
          </cell>
          <cell r="H330">
            <v>13</v>
          </cell>
          <cell r="I330" t="str">
            <v/>
          </cell>
          <cell r="J330" t="str">
            <v/>
          </cell>
        </row>
        <row r="331">
          <cell r="A331" t="str">
            <v>South2114coated free sheet</v>
          </cell>
          <cell r="B331" t="str">
            <v>South</v>
          </cell>
          <cell r="C331">
            <v>2</v>
          </cell>
          <cell r="D331" t="str">
            <v>coated free sheet</v>
          </cell>
          <cell r="E331">
            <v>1</v>
          </cell>
          <cell r="F331" t="str">
            <v>old newspapers</v>
          </cell>
          <cell r="G331" t="str">
            <v>t</v>
          </cell>
          <cell r="H331">
            <v>14</v>
          </cell>
          <cell r="I331" t="str">
            <v/>
          </cell>
          <cell r="J331" t="str">
            <v/>
          </cell>
        </row>
        <row r="332">
          <cell r="A332" t="str">
            <v>South2115coated free sheet</v>
          </cell>
          <cell r="B332" t="str">
            <v>South</v>
          </cell>
          <cell r="C332">
            <v>2</v>
          </cell>
          <cell r="D332" t="str">
            <v>coated free sheet</v>
          </cell>
          <cell r="E332">
            <v>1</v>
          </cell>
          <cell r="F332" t="str">
            <v>Market pulp from recycled fiber</v>
          </cell>
          <cell r="H332">
            <v>15</v>
          </cell>
          <cell r="I332" t="str">
            <v/>
          </cell>
          <cell r="J332" t="str">
            <v/>
          </cell>
        </row>
        <row r="333">
          <cell r="A333" t="str">
            <v>South221coated free sheet</v>
          </cell>
          <cell r="B333" t="str">
            <v>South</v>
          </cell>
          <cell r="C333">
            <v>2</v>
          </cell>
          <cell r="D333" t="str">
            <v>coated free sheet</v>
          </cell>
          <cell r="E333">
            <v>2</v>
          </cell>
          <cell r="F333" t="str">
            <v>softwood pulpwood</v>
          </cell>
          <cell r="G333" t="str">
            <v>m3</v>
          </cell>
          <cell r="H333">
            <v>1</v>
          </cell>
          <cell r="I333" t="str">
            <v/>
          </cell>
          <cell r="J333" t="str">
            <v/>
          </cell>
        </row>
        <row r="334">
          <cell r="A334" t="str">
            <v>South222coated free sheet</v>
          </cell>
          <cell r="B334" t="str">
            <v>South</v>
          </cell>
          <cell r="C334">
            <v>2</v>
          </cell>
          <cell r="D334" t="str">
            <v>coated free sheet</v>
          </cell>
          <cell r="E334">
            <v>2</v>
          </cell>
          <cell r="F334" t="str">
            <v>hardwood pulpwood</v>
          </cell>
          <cell r="G334" t="str">
            <v>m3</v>
          </cell>
          <cell r="H334">
            <v>2</v>
          </cell>
          <cell r="I334" t="str">
            <v/>
          </cell>
          <cell r="J334" t="str">
            <v/>
          </cell>
        </row>
        <row r="335">
          <cell r="A335" t="str">
            <v>South223coated free sheet</v>
          </cell>
          <cell r="B335" t="str">
            <v>South</v>
          </cell>
          <cell r="C335">
            <v>2</v>
          </cell>
          <cell r="D335" t="str">
            <v>coated free sheet</v>
          </cell>
          <cell r="E335">
            <v>2</v>
          </cell>
          <cell r="F335" t="str">
            <v>old corugated (OCC)</v>
          </cell>
          <cell r="G335" t="str">
            <v>t</v>
          </cell>
          <cell r="H335">
            <v>3</v>
          </cell>
          <cell r="I335" t="str">
            <v/>
          </cell>
          <cell r="J335" t="str">
            <v/>
          </cell>
        </row>
        <row r="336">
          <cell r="A336" t="str">
            <v>South224coated free sheet</v>
          </cell>
          <cell r="B336" t="str">
            <v>South</v>
          </cell>
          <cell r="C336">
            <v>2</v>
          </cell>
          <cell r="D336" t="str">
            <v>coated free sheet</v>
          </cell>
          <cell r="E336">
            <v>2</v>
          </cell>
          <cell r="F336" t="str">
            <v>mixed papers</v>
          </cell>
          <cell r="G336" t="str">
            <v>t</v>
          </cell>
          <cell r="H336">
            <v>4</v>
          </cell>
          <cell r="I336" t="str">
            <v/>
          </cell>
          <cell r="J336" t="str">
            <v/>
          </cell>
        </row>
        <row r="337">
          <cell r="A337" t="str">
            <v>South225coated free sheet</v>
          </cell>
          <cell r="B337" t="str">
            <v>South</v>
          </cell>
          <cell r="C337">
            <v>2</v>
          </cell>
          <cell r="D337" t="str">
            <v>coated free sheet</v>
          </cell>
          <cell r="E337">
            <v>2</v>
          </cell>
          <cell r="F337" t="str">
            <v>Pulp subs. &amp; high grade</v>
          </cell>
          <cell r="G337" t="str">
            <v>t</v>
          </cell>
          <cell r="H337">
            <v>5</v>
          </cell>
          <cell r="I337" t="str">
            <v/>
          </cell>
          <cell r="J337" t="str">
            <v/>
          </cell>
        </row>
        <row r="338">
          <cell r="A338" t="str">
            <v>South226coated free sheet</v>
          </cell>
          <cell r="B338" t="str">
            <v>South</v>
          </cell>
          <cell r="C338">
            <v>2</v>
          </cell>
          <cell r="D338" t="str">
            <v>coated free sheet</v>
          </cell>
          <cell r="E338">
            <v>2</v>
          </cell>
          <cell r="F338" t="str">
            <v>Purchase fuel</v>
          </cell>
          <cell r="G338" t="str">
            <v>x10GJ</v>
          </cell>
          <cell r="H338">
            <v>6</v>
          </cell>
          <cell r="I338" t="str">
            <v/>
          </cell>
          <cell r="J338" t="str">
            <v/>
          </cell>
        </row>
        <row r="339">
          <cell r="A339" t="str">
            <v>South227coated free sheet</v>
          </cell>
          <cell r="B339" t="str">
            <v>South</v>
          </cell>
          <cell r="C339">
            <v>2</v>
          </cell>
          <cell r="D339" t="str">
            <v>coated free sheet</v>
          </cell>
          <cell r="E339">
            <v>2</v>
          </cell>
          <cell r="F339" t="str">
            <v>Electricity</v>
          </cell>
          <cell r="G339" t="str">
            <v>MWh</v>
          </cell>
          <cell r="H339">
            <v>7</v>
          </cell>
          <cell r="I339" t="str">
            <v/>
          </cell>
          <cell r="J339" t="str">
            <v/>
          </cell>
        </row>
        <row r="340">
          <cell r="A340" t="str">
            <v>South228coated free sheet</v>
          </cell>
          <cell r="B340" t="str">
            <v>South</v>
          </cell>
          <cell r="C340">
            <v>2</v>
          </cell>
          <cell r="D340" t="str">
            <v>coated free sheet</v>
          </cell>
          <cell r="E340">
            <v>2</v>
          </cell>
          <cell r="F340" t="str">
            <v>Labor</v>
          </cell>
          <cell r="G340" t="str">
            <v>h</v>
          </cell>
          <cell r="H340">
            <v>8</v>
          </cell>
          <cell r="I340" t="str">
            <v/>
          </cell>
          <cell r="J340" t="str">
            <v/>
          </cell>
        </row>
        <row r="341">
          <cell r="A341" t="str">
            <v>South229coated free sheet</v>
          </cell>
          <cell r="B341" t="str">
            <v>South</v>
          </cell>
          <cell r="C341">
            <v>2</v>
          </cell>
          <cell r="D341" t="str">
            <v>coated free sheet</v>
          </cell>
          <cell r="E341">
            <v>2</v>
          </cell>
          <cell r="F341" t="str">
            <v>Administrative labor</v>
          </cell>
          <cell r="G341" t="str">
            <v>h</v>
          </cell>
          <cell r="H341">
            <v>9</v>
          </cell>
          <cell r="I341" t="str">
            <v/>
          </cell>
          <cell r="J341" t="str">
            <v/>
          </cell>
        </row>
        <row r="342">
          <cell r="A342" t="str">
            <v>South2210coated free sheet</v>
          </cell>
          <cell r="B342" t="str">
            <v>South</v>
          </cell>
          <cell r="C342">
            <v>2</v>
          </cell>
          <cell r="D342" t="str">
            <v>coated free sheet</v>
          </cell>
          <cell r="E342">
            <v>2</v>
          </cell>
          <cell r="F342" t="str">
            <v>Other mfg costs</v>
          </cell>
          <cell r="G342" t="str">
            <v>scaled to 2007$</v>
          </cell>
          <cell r="H342">
            <v>10</v>
          </cell>
          <cell r="I342" t="str">
            <v/>
          </cell>
          <cell r="J342" t="str">
            <v/>
          </cell>
        </row>
        <row r="343">
          <cell r="A343" t="str">
            <v>South2211coated free sheet</v>
          </cell>
          <cell r="B343" t="str">
            <v>South</v>
          </cell>
          <cell r="C343">
            <v>2</v>
          </cell>
          <cell r="D343" t="str">
            <v>coated free sheet</v>
          </cell>
          <cell r="E343">
            <v>2</v>
          </cell>
          <cell r="F343" t="str">
            <v>softwood chem. mkt. pulp</v>
          </cell>
          <cell r="G343" t="str">
            <v>t</v>
          </cell>
          <cell r="H343">
            <v>11</v>
          </cell>
          <cell r="I343" t="str">
            <v/>
          </cell>
          <cell r="J343" t="str">
            <v/>
          </cell>
        </row>
        <row r="344">
          <cell r="A344" t="str">
            <v>South2212coated free sheet</v>
          </cell>
          <cell r="B344" t="str">
            <v>South</v>
          </cell>
          <cell r="C344">
            <v>2</v>
          </cell>
          <cell r="D344" t="str">
            <v>coated free sheet</v>
          </cell>
          <cell r="E344">
            <v>2</v>
          </cell>
          <cell r="F344" t="str">
            <v>hardwood chem. mkt. pulp</v>
          </cell>
          <cell r="G344" t="str">
            <v>t</v>
          </cell>
          <cell r="H344">
            <v>12</v>
          </cell>
          <cell r="I344" t="str">
            <v/>
          </cell>
          <cell r="J344" t="str">
            <v/>
          </cell>
        </row>
        <row r="345">
          <cell r="A345" t="str">
            <v>South2213coated free sheet</v>
          </cell>
          <cell r="B345" t="str">
            <v>South</v>
          </cell>
          <cell r="C345">
            <v>2</v>
          </cell>
          <cell r="D345" t="str">
            <v>coated free sheet</v>
          </cell>
          <cell r="E345">
            <v>2</v>
          </cell>
          <cell r="F345" t="str">
            <v>mechanical market pulp</v>
          </cell>
          <cell r="G345" t="str">
            <v>t</v>
          </cell>
          <cell r="H345">
            <v>13</v>
          </cell>
          <cell r="I345" t="str">
            <v/>
          </cell>
          <cell r="J345" t="str">
            <v/>
          </cell>
        </row>
        <row r="346">
          <cell r="A346" t="str">
            <v>South2214coated free sheet</v>
          </cell>
          <cell r="B346" t="str">
            <v>South</v>
          </cell>
          <cell r="C346">
            <v>2</v>
          </cell>
          <cell r="D346" t="str">
            <v>coated free sheet</v>
          </cell>
          <cell r="E346">
            <v>2</v>
          </cell>
          <cell r="F346" t="str">
            <v>old newspapers</v>
          </cell>
          <cell r="G346" t="str">
            <v>t</v>
          </cell>
          <cell r="H346">
            <v>14</v>
          </cell>
          <cell r="I346" t="str">
            <v/>
          </cell>
          <cell r="J346" t="str">
            <v/>
          </cell>
        </row>
        <row r="347">
          <cell r="A347" t="str">
            <v>South2215coated free sheet</v>
          </cell>
          <cell r="B347" t="str">
            <v>South</v>
          </cell>
          <cell r="C347">
            <v>2</v>
          </cell>
          <cell r="D347" t="str">
            <v>coated free sheet</v>
          </cell>
          <cell r="E347">
            <v>2</v>
          </cell>
          <cell r="F347" t="str">
            <v>Market pulp from recycled fiber</v>
          </cell>
          <cell r="H347">
            <v>15</v>
          </cell>
          <cell r="I347" t="str">
            <v/>
          </cell>
          <cell r="J347" t="str">
            <v/>
          </cell>
        </row>
        <row r="348">
          <cell r="A348" t="str">
            <v>South231coated free sheet</v>
          </cell>
          <cell r="B348" t="str">
            <v>South</v>
          </cell>
          <cell r="C348">
            <v>2</v>
          </cell>
          <cell r="D348" t="str">
            <v>coated free sheet</v>
          </cell>
          <cell r="E348">
            <v>3</v>
          </cell>
          <cell r="F348" t="str">
            <v>softwood pulpwood</v>
          </cell>
          <cell r="G348" t="str">
            <v>m3</v>
          </cell>
          <cell r="H348">
            <v>1</v>
          </cell>
          <cell r="I348" t="str">
            <v/>
          </cell>
          <cell r="J348" t="str">
            <v/>
          </cell>
        </row>
        <row r="349">
          <cell r="A349" t="str">
            <v>South232coated free sheet</v>
          </cell>
          <cell r="B349" t="str">
            <v>South</v>
          </cell>
          <cell r="C349">
            <v>2</v>
          </cell>
          <cell r="D349" t="str">
            <v>coated free sheet</v>
          </cell>
          <cell r="E349">
            <v>3</v>
          </cell>
          <cell r="F349" t="str">
            <v>hardwood pulpwood</v>
          </cell>
          <cell r="G349" t="str">
            <v>m3</v>
          </cell>
          <cell r="H349">
            <v>2</v>
          </cell>
          <cell r="I349" t="str">
            <v/>
          </cell>
          <cell r="J349" t="str">
            <v/>
          </cell>
        </row>
        <row r="350">
          <cell r="A350" t="str">
            <v>South233coated free sheet</v>
          </cell>
          <cell r="B350" t="str">
            <v>South</v>
          </cell>
          <cell r="C350">
            <v>2</v>
          </cell>
          <cell r="D350" t="str">
            <v>coated free sheet</v>
          </cell>
          <cell r="E350">
            <v>3</v>
          </cell>
          <cell r="F350" t="str">
            <v>old corugated (OCC)</v>
          </cell>
          <cell r="G350" t="str">
            <v>t</v>
          </cell>
          <cell r="H350">
            <v>3</v>
          </cell>
          <cell r="I350" t="str">
            <v/>
          </cell>
          <cell r="J350" t="str">
            <v/>
          </cell>
        </row>
        <row r="351">
          <cell r="A351" t="str">
            <v>South234coated free sheet</v>
          </cell>
          <cell r="B351" t="str">
            <v>South</v>
          </cell>
          <cell r="C351">
            <v>2</v>
          </cell>
          <cell r="D351" t="str">
            <v>coated free sheet</v>
          </cell>
          <cell r="E351">
            <v>3</v>
          </cell>
          <cell r="F351" t="str">
            <v>mixed papers</v>
          </cell>
          <cell r="G351" t="str">
            <v>t</v>
          </cell>
          <cell r="H351">
            <v>4</v>
          </cell>
          <cell r="I351" t="str">
            <v/>
          </cell>
          <cell r="J351" t="str">
            <v/>
          </cell>
        </row>
        <row r="352">
          <cell r="A352" t="str">
            <v>South235coated free sheet</v>
          </cell>
          <cell r="B352" t="str">
            <v>South</v>
          </cell>
          <cell r="C352">
            <v>2</v>
          </cell>
          <cell r="D352" t="str">
            <v>coated free sheet</v>
          </cell>
          <cell r="E352">
            <v>3</v>
          </cell>
          <cell r="F352" t="str">
            <v>Pulp subs. &amp; high grade</v>
          </cell>
          <cell r="G352" t="str">
            <v>t</v>
          </cell>
          <cell r="H352">
            <v>5</v>
          </cell>
          <cell r="I352">
            <v>0.52500000000000002</v>
          </cell>
          <cell r="J352">
            <v>0.52500000000000002</v>
          </cell>
        </row>
        <row r="353">
          <cell r="A353" t="str">
            <v>South236coated free sheet</v>
          </cell>
          <cell r="B353" t="str">
            <v>South</v>
          </cell>
          <cell r="C353">
            <v>2</v>
          </cell>
          <cell r="D353" t="str">
            <v>coated free sheet</v>
          </cell>
          <cell r="E353">
            <v>3</v>
          </cell>
          <cell r="F353" t="str">
            <v>Purchase fuel</v>
          </cell>
          <cell r="G353" t="str">
            <v>x10GJ</v>
          </cell>
          <cell r="H353">
            <v>6</v>
          </cell>
          <cell r="I353">
            <v>0.8</v>
          </cell>
          <cell r="J353">
            <v>0.8</v>
          </cell>
        </row>
        <row r="354">
          <cell r="A354" t="str">
            <v>South237coated free sheet</v>
          </cell>
          <cell r="B354" t="str">
            <v>South</v>
          </cell>
          <cell r="C354">
            <v>2</v>
          </cell>
          <cell r="D354" t="str">
            <v>coated free sheet</v>
          </cell>
          <cell r="E354">
            <v>3</v>
          </cell>
          <cell r="F354" t="str">
            <v>Electricity</v>
          </cell>
          <cell r="G354" t="str">
            <v>MWh</v>
          </cell>
          <cell r="H354">
            <v>7</v>
          </cell>
          <cell r="I354">
            <v>1.1000000000000001</v>
          </cell>
          <cell r="J354">
            <v>1.1000000000000001</v>
          </cell>
        </row>
        <row r="355">
          <cell r="A355" t="str">
            <v>South238coated free sheet</v>
          </cell>
          <cell r="B355" t="str">
            <v>South</v>
          </cell>
          <cell r="C355">
            <v>2</v>
          </cell>
          <cell r="D355" t="str">
            <v>coated free sheet</v>
          </cell>
          <cell r="E355">
            <v>3</v>
          </cell>
          <cell r="F355" t="str">
            <v>Labor</v>
          </cell>
          <cell r="G355" t="str">
            <v>h</v>
          </cell>
          <cell r="H355">
            <v>8</v>
          </cell>
          <cell r="I355">
            <v>0.28000000000000003</v>
          </cell>
          <cell r="J355">
            <v>0.28000000000000003</v>
          </cell>
        </row>
        <row r="356">
          <cell r="A356" t="str">
            <v>South239coated free sheet</v>
          </cell>
          <cell r="B356" t="str">
            <v>South</v>
          </cell>
          <cell r="C356">
            <v>2</v>
          </cell>
          <cell r="D356" t="str">
            <v>coated free sheet</v>
          </cell>
          <cell r="E356">
            <v>3</v>
          </cell>
          <cell r="F356" t="str">
            <v>Administrative labor</v>
          </cell>
          <cell r="G356" t="str">
            <v>h</v>
          </cell>
          <cell r="H356">
            <v>9</v>
          </cell>
          <cell r="I356">
            <v>0.11</v>
          </cell>
          <cell r="J356">
            <v>0.11</v>
          </cell>
        </row>
        <row r="357">
          <cell r="A357" t="str">
            <v>South2310coated free sheet</v>
          </cell>
          <cell r="B357" t="str">
            <v>South</v>
          </cell>
          <cell r="C357">
            <v>2</v>
          </cell>
          <cell r="D357" t="str">
            <v>coated free sheet</v>
          </cell>
          <cell r="E357">
            <v>3</v>
          </cell>
          <cell r="F357" t="str">
            <v>Other mfg costs</v>
          </cell>
          <cell r="G357" t="str">
            <v>scaled to 2007$</v>
          </cell>
          <cell r="H357">
            <v>10</v>
          </cell>
          <cell r="I357">
            <v>326.92689286659873</v>
          </cell>
          <cell r="J357">
            <v>353.39810572934636</v>
          </cell>
        </row>
        <row r="358">
          <cell r="A358" t="str">
            <v>South2311coated free sheet</v>
          </cell>
          <cell r="B358" t="str">
            <v>South</v>
          </cell>
          <cell r="C358">
            <v>2</v>
          </cell>
          <cell r="D358" t="str">
            <v>coated free sheet</v>
          </cell>
          <cell r="E358">
            <v>3</v>
          </cell>
          <cell r="F358" t="str">
            <v>softwood chem. mkt. pulp</v>
          </cell>
          <cell r="G358" t="str">
            <v>t</v>
          </cell>
          <cell r="H358">
            <v>11</v>
          </cell>
          <cell r="I358">
            <v>0.13500000000000001</v>
          </cell>
          <cell r="J358">
            <v>0.13500000000000001</v>
          </cell>
        </row>
        <row r="359">
          <cell r="A359" t="str">
            <v>South2312coated free sheet</v>
          </cell>
          <cell r="B359" t="str">
            <v>South</v>
          </cell>
          <cell r="C359">
            <v>2</v>
          </cell>
          <cell r="D359" t="str">
            <v>coated free sheet</v>
          </cell>
          <cell r="E359">
            <v>3</v>
          </cell>
          <cell r="F359" t="str">
            <v>hardwood chem. mkt. pulp</v>
          </cell>
          <cell r="G359" t="str">
            <v>t</v>
          </cell>
          <cell r="H359">
            <v>12</v>
          </cell>
          <cell r="I359">
            <v>0.26500000000000001</v>
          </cell>
          <cell r="J359">
            <v>0.26500000000000001</v>
          </cell>
        </row>
        <row r="360">
          <cell r="A360" t="str">
            <v>South2313coated free sheet</v>
          </cell>
          <cell r="B360" t="str">
            <v>South</v>
          </cell>
          <cell r="C360">
            <v>2</v>
          </cell>
          <cell r="D360" t="str">
            <v>coated free sheet</v>
          </cell>
          <cell r="E360">
            <v>3</v>
          </cell>
          <cell r="F360" t="str">
            <v>mechanical market pulp</v>
          </cell>
          <cell r="G360" t="str">
            <v>t</v>
          </cell>
          <cell r="H360">
            <v>13</v>
          </cell>
          <cell r="I360" t="str">
            <v/>
          </cell>
          <cell r="J360" t="str">
            <v/>
          </cell>
        </row>
        <row r="361">
          <cell r="A361" t="str">
            <v>South2314coated free sheet</v>
          </cell>
          <cell r="B361" t="str">
            <v>South</v>
          </cell>
          <cell r="C361">
            <v>2</v>
          </cell>
          <cell r="D361" t="str">
            <v>coated free sheet</v>
          </cell>
          <cell r="E361">
            <v>3</v>
          </cell>
          <cell r="F361" t="str">
            <v>old newspapers</v>
          </cell>
          <cell r="G361" t="str">
            <v>t</v>
          </cell>
          <cell r="H361">
            <v>14</v>
          </cell>
          <cell r="I361" t="str">
            <v/>
          </cell>
          <cell r="J361" t="str">
            <v/>
          </cell>
        </row>
        <row r="362">
          <cell r="A362" t="str">
            <v>South2315coated free sheet</v>
          </cell>
          <cell r="B362" t="str">
            <v>South</v>
          </cell>
          <cell r="C362">
            <v>2</v>
          </cell>
          <cell r="D362" t="str">
            <v>coated free sheet</v>
          </cell>
          <cell r="E362">
            <v>3</v>
          </cell>
          <cell r="F362" t="str">
            <v>Market pulp from recycled fiber</v>
          </cell>
          <cell r="H362">
            <v>15</v>
          </cell>
          <cell r="I362" t="str">
            <v/>
          </cell>
          <cell r="J362" t="str">
            <v/>
          </cell>
        </row>
        <row r="363">
          <cell r="A363" t="str">
            <v>West211coated free sheet</v>
          </cell>
          <cell r="B363" t="str">
            <v>West</v>
          </cell>
          <cell r="C363">
            <v>2</v>
          </cell>
          <cell r="D363" t="str">
            <v>coated free sheet</v>
          </cell>
          <cell r="E363">
            <v>1</v>
          </cell>
          <cell r="F363" t="str">
            <v>softwood pulpwood</v>
          </cell>
          <cell r="G363" t="str">
            <v>m3</v>
          </cell>
          <cell r="H363">
            <v>1</v>
          </cell>
          <cell r="I363">
            <v>1.5329999999999999</v>
          </cell>
          <cell r="J363">
            <v>1.5329999999999999</v>
          </cell>
        </row>
        <row r="364">
          <cell r="A364" t="str">
            <v>West212coated free sheet</v>
          </cell>
          <cell r="B364" t="str">
            <v>West</v>
          </cell>
          <cell r="C364">
            <v>2</v>
          </cell>
          <cell r="D364" t="str">
            <v>coated free sheet</v>
          </cell>
          <cell r="E364">
            <v>1</v>
          </cell>
          <cell r="F364" t="str">
            <v>hardwood pulpwood</v>
          </cell>
          <cell r="G364" t="str">
            <v>m3</v>
          </cell>
          <cell r="H364">
            <v>2</v>
          </cell>
          <cell r="I364">
            <v>2.165</v>
          </cell>
          <cell r="J364">
            <v>2.165</v>
          </cell>
        </row>
        <row r="365">
          <cell r="A365" t="str">
            <v>West213coated free sheet</v>
          </cell>
          <cell r="B365" t="str">
            <v>West</v>
          </cell>
          <cell r="C365">
            <v>2</v>
          </cell>
          <cell r="D365" t="str">
            <v>coated free sheet</v>
          </cell>
          <cell r="E365">
            <v>1</v>
          </cell>
          <cell r="F365" t="str">
            <v>old corugated (OCC)</v>
          </cell>
          <cell r="G365" t="str">
            <v>t</v>
          </cell>
          <cell r="H365">
            <v>3</v>
          </cell>
          <cell r="I365" t="str">
            <v/>
          </cell>
          <cell r="J365" t="str">
            <v/>
          </cell>
        </row>
        <row r="366">
          <cell r="A366" t="str">
            <v>West214coated free sheet</v>
          </cell>
          <cell r="B366" t="str">
            <v>West</v>
          </cell>
          <cell r="C366">
            <v>2</v>
          </cell>
          <cell r="D366" t="str">
            <v>coated free sheet</v>
          </cell>
          <cell r="E366">
            <v>1</v>
          </cell>
          <cell r="F366" t="str">
            <v>mixed papers</v>
          </cell>
          <cell r="G366" t="str">
            <v>t</v>
          </cell>
          <cell r="H366">
            <v>4</v>
          </cell>
          <cell r="I366" t="str">
            <v/>
          </cell>
          <cell r="J366" t="str">
            <v/>
          </cell>
        </row>
        <row r="367">
          <cell r="A367" t="str">
            <v>West215coated free sheet</v>
          </cell>
          <cell r="B367" t="str">
            <v>West</v>
          </cell>
          <cell r="C367">
            <v>2</v>
          </cell>
          <cell r="D367" t="str">
            <v>coated free sheet</v>
          </cell>
          <cell r="E367">
            <v>1</v>
          </cell>
          <cell r="F367" t="str">
            <v>Pulp subs. &amp; high grade</v>
          </cell>
          <cell r="G367" t="str">
            <v>t</v>
          </cell>
          <cell r="H367">
            <v>5</v>
          </cell>
          <cell r="I367">
            <v>0.09</v>
          </cell>
          <cell r="J367">
            <v>0.09</v>
          </cell>
        </row>
        <row r="368">
          <cell r="A368" t="str">
            <v>West216coated free sheet</v>
          </cell>
          <cell r="B368" t="str">
            <v>West</v>
          </cell>
          <cell r="C368">
            <v>2</v>
          </cell>
          <cell r="D368" t="str">
            <v>coated free sheet</v>
          </cell>
          <cell r="E368">
            <v>1</v>
          </cell>
          <cell r="F368" t="str">
            <v>Purchase fuel</v>
          </cell>
          <cell r="G368" t="str">
            <v>x10GJ</v>
          </cell>
          <cell r="H368">
            <v>6</v>
          </cell>
          <cell r="I368">
            <v>1.03</v>
          </cell>
          <cell r="J368">
            <v>1.03</v>
          </cell>
        </row>
        <row r="369">
          <cell r="A369" t="str">
            <v>West217coated free sheet</v>
          </cell>
          <cell r="B369" t="str">
            <v>West</v>
          </cell>
          <cell r="C369">
            <v>2</v>
          </cell>
          <cell r="D369" t="str">
            <v>coated free sheet</v>
          </cell>
          <cell r="E369">
            <v>1</v>
          </cell>
          <cell r="F369" t="str">
            <v>Electricity</v>
          </cell>
          <cell r="G369" t="str">
            <v>MWh</v>
          </cell>
          <cell r="H369">
            <v>7</v>
          </cell>
          <cell r="I369">
            <v>1.2</v>
          </cell>
          <cell r="J369">
            <v>1.2</v>
          </cell>
        </row>
        <row r="370">
          <cell r="A370" t="str">
            <v>West218coated free sheet</v>
          </cell>
          <cell r="B370" t="str">
            <v>West</v>
          </cell>
          <cell r="C370">
            <v>2</v>
          </cell>
          <cell r="D370" t="str">
            <v>coated free sheet</v>
          </cell>
          <cell r="E370">
            <v>1</v>
          </cell>
          <cell r="F370" t="str">
            <v>Labor</v>
          </cell>
          <cell r="G370" t="str">
            <v>h</v>
          </cell>
          <cell r="H370">
            <v>8</v>
          </cell>
          <cell r="I370">
            <v>0.28000000000000003</v>
          </cell>
          <cell r="J370">
            <v>0.28000000000000003</v>
          </cell>
        </row>
        <row r="371">
          <cell r="A371" t="str">
            <v>West219coated free sheet</v>
          </cell>
          <cell r="B371" t="str">
            <v>West</v>
          </cell>
          <cell r="C371">
            <v>2</v>
          </cell>
          <cell r="D371" t="str">
            <v>coated free sheet</v>
          </cell>
          <cell r="E371">
            <v>1</v>
          </cell>
          <cell r="F371" t="str">
            <v>Administrative labor</v>
          </cell>
          <cell r="G371" t="str">
            <v>h</v>
          </cell>
          <cell r="H371">
            <v>9</v>
          </cell>
          <cell r="I371">
            <v>0.11</v>
          </cell>
          <cell r="J371">
            <v>0.11</v>
          </cell>
        </row>
        <row r="372">
          <cell r="A372" t="str">
            <v>West2110coated free sheet</v>
          </cell>
          <cell r="B372" t="str">
            <v>West</v>
          </cell>
          <cell r="C372">
            <v>2</v>
          </cell>
          <cell r="D372" t="str">
            <v>coated free sheet</v>
          </cell>
          <cell r="E372">
            <v>1</v>
          </cell>
          <cell r="F372" t="str">
            <v>Other mfg costs</v>
          </cell>
          <cell r="G372" t="str">
            <v>scaled to 2007$</v>
          </cell>
          <cell r="H372">
            <v>10</v>
          </cell>
          <cell r="I372">
            <v>485.3185545294811</v>
          </cell>
          <cell r="J372">
            <v>524.61471230513723</v>
          </cell>
        </row>
        <row r="373">
          <cell r="A373" t="str">
            <v>West2111coated free sheet</v>
          </cell>
          <cell r="B373" t="str">
            <v>West</v>
          </cell>
          <cell r="C373">
            <v>2</v>
          </cell>
          <cell r="D373" t="str">
            <v>coated free sheet</v>
          </cell>
          <cell r="E373">
            <v>1</v>
          </cell>
          <cell r="F373" t="str">
            <v>softwood chem. mkt. pulp</v>
          </cell>
          <cell r="G373" t="str">
            <v>t</v>
          </cell>
          <cell r="H373">
            <v>11</v>
          </cell>
          <cell r="I373" t="str">
            <v/>
          </cell>
          <cell r="J373" t="str">
            <v/>
          </cell>
        </row>
        <row r="374">
          <cell r="A374" t="str">
            <v>West2112coated free sheet</v>
          </cell>
          <cell r="B374" t="str">
            <v>West</v>
          </cell>
          <cell r="C374">
            <v>2</v>
          </cell>
          <cell r="D374" t="str">
            <v>coated free sheet</v>
          </cell>
          <cell r="E374">
            <v>1</v>
          </cell>
          <cell r="F374" t="str">
            <v>hardwood chem. mkt. pulp</v>
          </cell>
          <cell r="G374" t="str">
            <v>t</v>
          </cell>
          <cell r="H374">
            <v>12</v>
          </cell>
          <cell r="I374" t="str">
            <v/>
          </cell>
          <cell r="J374" t="str">
            <v/>
          </cell>
        </row>
        <row r="375">
          <cell r="A375" t="str">
            <v>West2113coated free sheet</v>
          </cell>
          <cell r="B375" t="str">
            <v>West</v>
          </cell>
          <cell r="C375">
            <v>2</v>
          </cell>
          <cell r="D375" t="str">
            <v>coated free sheet</v>
          </cell>
          <cell r="E375">
            <v>1</v>
          </cell>
          <cell r="F375" t="str">
            <v>mechanical market pulp</v>
          </cell>
          <cell r="G375" t="str">
            <v>t</v>
          </cell>
          <cell r="H375">
            <v>13</v>
          </cell>
          <cell r="I375" t="str">
            <v/>
          </cell>
          <cell r="J375" t="str">
            <v/>
          </cell>
        </row>
        <row r="376">
          <cell r="A376" t="str">
            <v>West2114coated free sheet</v>
          </cell>
          <cell r="B376" t="str">
            <v>West</v>
          </cell>
          <cell r="C376">
            <v>2</v>
          </cell>
          <cell r="D376" t="str">
            <v>coated free sheet</v>
          </cell>
          <cell r="E376">
            <v>1</v>
          </cell>
          <cell r="F376" t="str">
            <v>old newspapers</v>
          </cell>
          <cell r="G376" t="str">
            <v>t</v>
          </cell>
          <cell r="H376">
            <v>14</v>
          </cell>
          <cell r="I376" t="str">
            <v/>
          </cell>
          <cell r="J376" t="str">
            <v/>
          </cell>
        </row>
        <row r="377">
          <cell r="A377" t="str">
            <v>West2115coated free sheet</v>
          </cell>
          <cell r="B377" t="str">
            <v>West</v>
          </cell>
          <cell r="C377">
            <v>2</v>
          </cell>
          <cell r="D377" t="str">
            <v>coated free sheet</v>
          </cell>
          <cell r="E377">
            <v>1</v>
          </cell>
          <cell r="F377" t="str">
            <v>Market pulp from recycled fiber</v>
          </cell>
          <cell r="H377">
            <v>15</v>
          </cell>
          <cell r="I377" t="str">
            <v/>
          </cell>
          <cell r="J377" t="str">
            <v/>
          </cell>
        </row>
        <row r="378">
          <cell r="A378" t="str">
            <v>West221coated free sheet</v>
          </cell>
          <cell r="B378" t="str">
            <v>West</v>
          </cell>
          <cell r="C378">
            <v>2</v>
          </cell>
          <cell r="D378" t="str">
            <v>coated free sheet</v>
          </cell>
          <cell r="E378">
            <v>2</v>
          </cell>
          <cell r="F378" t="str">
            <v>softwood pulpwood</v>
          </cell>
          <cell r="G378" t="str">
            <v>m3</v>
          </cell>
          <cell r="H378">
            <v>1</v>
          </cell>
          <cell r="I378" t="str">
            <v/>
          </cell>
          <cell r="J378" t="str">
            <v/>
          </cell>
        </row>
        <row r="379">
          <cell r="A379" t="str">
            <v>West222coated free sheet</v>
          </cell>
          <cell r="B379" t="str">
            <v>West</v>
          </cell>
          <cell r="C379">
            <v>2</v>
          </cell>
          <cell r="D379" t="str">
            <v>coated free sheet</v>
          </cell>
          <cell r="E379">
            <v>2</v>
          </cell>
          <cell r="F379" t="str">
            <v>hardwood pulpwood</v>
          </cell>
          <cell r="G379" t="str">
            <v>m3</v>
          </cell>
          <cell r="H379">
            <v>2</v>
          </cell>
          <cell r="I379" t="str">
            <v/>
          </cell>
          <cell r="J379" t="str">
            <v/>
          </cell>
        </row>
        <row r="380">
          <cell r="A380" t="str">
            <v>West223coated free sheet</v>
          </cell>
          <cell r="B380" t="str">
            <v>West</v>
          </cell>
          <cell r="C380">
            <v>2</v>
          </cell>
          <cell r="D380" t="str">
            <v>coated free sheet</v>
          </cell>
          <cell r="E380">
            <v>2</v>
          </cell>
          <cell r="F380" t="str">
            <v>old corugated (OCC)</v>
          </cell>
          <cell r="G380" t="str">
            <v>t</v>
          </cell>
          <cell r="H380">
            <v>3</v>
          </cell>
          <cell r="I380" t="str">
            <v/>
          </cell>
          <cell r="J380" t="str">
            <v/>
          </cell>
        </row>
        <row r="381">
          <cell r="A381" t="str">
            <v>West224coated free sheet</v>
          </cell>
          <cell r="B381" t="str">
            <v>West</v>
          </cell>
          <cell r="C381">
            <v>2</v>
          </cell>
          <cell r="D381" t="str">
            <v>coated free sheet</v>
          </cell>
          <cell r="E381">
            <v>2</v>
          </cell>
          <cell r="F381" t="str">
            <v>mixed papers</v>
          </cell>
          <cell r="G381" t="str">
            <v>t</v>
          </cell>
          <cell r="H381">
            <v>4</v>
          </cell>
          <cell r="I381" t="str">
            <v/>
          </cell>
          <cell r="J381" t="str">
            <v/>
          </cell>
        </row>
        <row r="382">
          <cell r="A382" t="str">
            <v>West225coated free sheet</v>
          </cell>
          <cell r="B382" t="str">
            <v>West</v>
          </cell>
          <cell r="C382">
            <v>2</v>
          </cell>
          <cell r="D382" t="str">
            <v>coated free sheet</v>
          </cell>
          <cell r="E382">
            <v>2</v>
          </cell>
          <cell r="F382" t="str">
            <v>Pulp subs. &amp; high grade</v>
          </cell>
          <cell r="G382" t="str">
            <v>t</v>
          </cell>
          <cell r="H382">
            <v>5</v>
          </cell>
          <cell r="I382">
            <v>4.4999999999999998E-2</v>
          </cell>
          <cell r="J382">
            <v>4.4999999999999998E-2</v>
          </cell>
        </row>
        <row r="383">
          <cell r="A383" t="str">
            <v>West226coated free sheet</v>
          </cell>
          <cell r="B383" t="str">
            <v>West</v>
          </cell>
          <cell r="C383">
            <v>2</v>
          </cell>
          <cell r="D383" t="str">
            <v>coated free sheet</v>
          </cell>
          <cell r="E383">
            <v>2</v>
          </cell>
          <cell r="F383" t="str">
            <v>Purchase fuel</v>
          </cell>
          <cell r="G383" t="str">
            <v>x10GJ</v>
          </cell>
          <cell r="H383">
            <v>6</v>
          </cell>
          <cell r="I383">
            <v>0.64</v>
          </cell>
          <cell r="J383">
            <v>0.64</v>
          </cell>
        </row>
        <row r="384">
          <cell r="A384" t="str">
            <v>West227coated free sheet</v>
          </cell>
          <cell r="B384" t="str">
            <v>West</v>
          </cell>
          <cell r="C384">
            <v>2</v>
          </cell>
          <cell r="D384" t="str">
            <v>coated free sheet</v>
          </cell>
          <cell r="E384">
            <v>2</v>
          </cell>
          <cell r="F384" t="str">
            <v>Electricity</v>
          </cell>
          <cell r="G384" t="str">
            <v>MWh</v>
          </cell>
          <cell r="H384">
            <v>7</v>
          </cell>
          <cell r="I384">
            <v>1</v>
          </cell>
          <cell r="J384">
            <v>1</v>
          </cell>
        </row>
        <row r="385">
          <cell r="A385" t="str">
            <v>West228coated free sheet</v>
          </cell>
          <cell r="B385" t="str">
            <v>West</v>
          </cell>
          <cell r="C385">
            <v>2</v>
          </cell>
          <cell r="D385" t="str">
            <v>coated free sheet</v>
          </cell>
          <cell r="E385">
            <v>2</v>
          </cell>
          <cell r="F385" t="str">
            <v>Labor</v>
          </cell>
          <cell r="G385" t="str">
            <v>h</v>
          </cell>
          <cell r="H385">
            <v>8</v>
          </cell>
          <cell r="I385">
            <v>0.19</v>
          </cell>
          <cell r="J385">
            <v>0.19</v>
          </cell>
        </row>
        <row r="386">
          <cell r="A386" t="str">
            <v>West229coated free sheet</v>
          </cell>
          <cell r="B386" t="str">
            <v>West</v>
          </cell>
          <cell r="C386">
            <v>2</v>
          </cell>
          <cell r="D386" t="str">
            <v>coated free sheet</v>
          </cell>
          <cell r="E386">
            <v>2</v>
          </cell>
          <cell r="F386" t="str">
            <v>Administrative labor</v>
          </cell>
          <cell r="G386" t="str">
            <v>h</v>
          </cell>
          <cell r="H386">
            <v>9</v>
          </cell>
          <cell r="I386">
            <v>0.11</v>
          </cell>
          <cell r="J386">
            <v>0.11</v>
          </cell>
        </row>
        <row r="387">
          <cell r="A387" t="str">
            <v>West2210coated free sheet</v>
          </cell>
          <cell r="B387" t="str">
            <v>West</v>
          </cell>
          <cell r="C387">
            <v>2</v>
          </cell>
          <cell r="D387" t="str">
            <v>coated free sheet</v>
          </cell>
          <cell r="E387">
            <v>2</v>
          </cell>
          <cell r="F387" t="str">
            <v>Other mfg costs</v>
          </cell>
          <cell r="G387" t="str">
            <v>scaled to 2007$</v>
          </cell>
          <cell r="H387">
            <v>10</v>
          </cell>
          <cell r="I387">
            <v>327.06826665810866</v>
          </cell>
          <cell r="J387">
            <v>353.5509265318239</v>
          </cell>
        </row>
        <row r="388">
          <cell r="A388" t="str">
            <v>West2211coated free sheet</v>
          </cell>
          <cell r="B388" t="str">
            <v>West</v>
          </cell>
          <cell r="C388">
            <v>2</v>
          </cell>
          <cell r="D388" t="str">
            <v>coated free sheet</v>
          </cell>
          <cell r="E388">
            <v>2</v>
          </cell>
          <cell r="F388" t="str">
            <v>softwood chem. mkt. pulp</v>
          </cell>
          <cell r="G388" t="str">
            <v>t</v>
          </cell>
          <cell r="H388">
            <v>11</v>
          </cell>
          <cell r="I388">
            <v>0.255</v>
          </cell>
          <cell r="J388">
            <v>0.255</v>
          </cell>
        </row>
        <row r="389">
          <cell r="A389" t="str">
            <v>West2212coated free sheet</v>
          </cell>
          <cell r="B389" t="str">
            <v>West</v>
          </cell>
          <cell r="C389">
            <v>2</v>
          </cell>
          <cell r="D389" t="str">
            <v>coated free sheet</v>
          </cell>
          <cell r="E389">
            <v>2</v>
          </cell>
          <cell r="F389" t="str">
            <v>hardwood chem. mkt. pulp</v>
          </cell>
          <cell r="G389" t="str">
            <v>t</v>
          </cell>
          <cell r="H389">
            <v>12</v>
          </cell>
          <cell r="I389">
            <v>0.505</v>
          </cell>
          <cell r="J389">
            <v>0.505</v>
          </cell>
        </row>
        <row r="390">
          <cell r="A390" t="str">
            <v>West2213coated free sheet</v>
          </cell>
          <cell r="B390" t="str">
            <v>West</v>
          </cell>
          <cell r="C390">
            <v>2</v>
          </cell>
          <cell r="D390" t="str">
            <v>coated free sheet</v>
          </cell>
          <cell r="E390">
            <v>2</v>
          </cell>
          <cell r="F390" t="str">
            <v>mechanical market pulp</v>
          </cell>
          <cell r="G390" t="str">
            <v>t</v>
          </cell>
          <cell r="H390">
            <v>13</v>
          </cell>
          <cell r="I390" t="str">
            <v/>
          </cell>
          <cell r="J390" t="str">
            <v/>
          </cell>
        </row>
        <row r="391">
          <cell r="A391" t="str">
            <v>West2214coated free sheet</v>
          </cell>
          <cell r="B391" t="str">
            <v>West</v>
          </cell>
          <cell r="C391">
            <v>2</v>
          </cell>
          <cell r="D391" t="str">
            <v>coated free sheet</v>
          </cell>
          <cell r="E391">
            <v>2</v>
          </cell>
          <cell r="F391" t="str">
            <v>old newspapers</v>
          </cell>
          <cell r="G391" t="str">
            <v>t</v>
          </cell>
          <cell r="H391">
            <v>14</v>
          </cell>
          <cell r="I391" t="str">
            <v/>
          </cell>
          <cell r="J391" t="str">
            <v/>
          </cell>
        </row>
        <row r="392">
          <cell r="A392" t="str">
            <v>West2215coated free sheet</v>
          </cell>
          <cell r="B392" t="str">
            <v>West</v>
          </cell>
          <cell r="C392">
            <v>2</v>
          </cell>
          <cell r="D392" t="str">
            <v>coated free sheet</v>
          </cell>
          <cell r="E392">
            <v>2</v>
          </cell>
          <cell r="F392" t="str">
            <v>Market pulp from recycled fiber</v>
          </cell>
          <cell r="H392">
            <v>15</v>
          </cell>
          <cell r="I392" t="str">
            <v/>
          </cell>
          <cell r="J392" t="str">
            <v/>
          </cell>
        </row>
        <row r="393">
          <cell r="A393" t="str">
            <v>West231coated free sheet</v>
          </cell>
          <cell r="B393" t="str">
            <v>West</v>
          </cell>
          <cell r="C393">
            <v>2</v>
          </cell>
          <cell r="D393" t="str">
            <v>coated free sheet</v>
          </cell>
          <cell r="E393">
            <v>3</v>
          </cell>
          <cell r="F393" t="str">
            <v>softwood pulpwood</v>
          </cell>
          <cell r="G393" t="str">
            <v>m3</v>
          </cell>
          <cell r="H393">
            <v>1</v>
          </cell>
          <cell r="I393" t="str">
            <v/>
          </cell>
          <cell r="J393" t="str">
            <v/>
          </cell>
        </row>
        <row r="394">
          <cell r="A394" t="str">
            <v>West232coated free sheet</v>
          </cell>
          <cell r="B394" t="str">
            <v>West</v>
          </cell>
          <cell r="C394">
            <v>2</v>
          </cell>
          <cell r="D394" t="str">
            <v>coated free sheet</v>
          </cell>
          <cell r="E394">
            <v>3</v>
          </cell>
          <cell r="F394" t="str">
            <v>hardwood pulpwood</v>
          </cell>
          <cell r="G394" t="str">
            <v>m3</v>
          </cell>
          <cell r="H394">
            <v>2</v>
          </cell>
          <cell r="I394" t="str">
            <v/>
          </cell>
          <cell r="J394" t="str">
            <v/>
          </cell>
        </row>
        <row r="395">
          <cell r="A395" t="str">
            <v>West233coated free sheet</v>
          </cell>
          <cell r="B395" t="str">
            <v>West</v>
          </cell>
          <cell r="C395">
            <v>2</v>
          </cell>
          <cell r="D395" t="str">
            <v>coated free sheet</v>
          </cell>
          <cell r="E395">
            <v>3</v>
          </cell>
          <cell r="F395" t="str">
            <v>old corugated (OCC)</v>
          </cell>
          <cell r="G395" t="str">
            <v>t</v>
          </cell>
          <cell r="H395">
            <v>3</v>
          </cell>
          <cell r="I395" t="str">
            <v/>
          </cell>
          <cell r="J395" t="str">
            <v/>
          </cell>
        </row>
        <row r="396">
          <cell r="A396" t="str">
            <v>West234coated free sheet</v>
          </cell>
          <cell r="B396" t="str">
            <v>West</v>
          </cell>
          <cell r="C396">
            <v>2</v>
          </cell>
          <cell r="D396" t="str">
            <v>coated free sheet</v>
          </cell>
          <cell r="E396">
            <v>3</v>
          </cell>
          <cell r="F396" t="str">
            <v>mixed papers</v>
          </cell>
          <cell r="G396" t="str">
            <v>t</v>
          </cell>
          <cell r="H396">
            <v>4</v>
          </cell>
          <cell r="I396" t="str">
            <v/>
          </cell>
          <cell r="J396" t="str">
            <v/>
          </cell>
        </row>
        <row r="397">
          <cell r="A397" t="str">
            <v>West235coated free sheet</v>
          </cell>
          <cell r="B397" t="str">
            <v>West</v>
          </cell>
          <cell r="C397">
            <v>2</v>
          </cell>
          <cell r="D397" t="str">
            <v>coated free sheet</v>
          </cell>
          <cell r="E397">
            <v>3</v>
          </cell>
          <cell r="F397" t="str">
            <v>Pulp subs. &amp; high grade</v>
          </cell>
          <cell r="G397" t="str">
            <v>t</v>
          </cell>
          <cell r="H397">
            <v>5</v>
          </cell>
          <cell r="I397">
            <v>4.4999999999999998E-2</v>
          </cell>
          <cell r="J397">
            <v>4.4999999999999998E-2</v>
          </cell>
        </row>
        <row r="398">
          <cell r="A398" t="str">
            <v>West236coated free sheet</v>
          </cell>
          <cell r="B398" t="str">
            <v>West</v>
          </cell>
          <cell r="C398">
            <v>2</v>
          </cell>
          <cell r="D398" t="str">
            <v>coated free sheet</v>
          </cell>
          <cell r="E398">
            <v>3</v>
          </cell>
          <cell r="F398" t="str">
            <v>Purchase fuel</v>
          </cell>
          <cell r="G398" t="str">
            <v>x10GJ</v>
          </cell>
          <cell r="H398">
            <v>6</v>
          </cell>
          <cell r="I398">
            <v>0.8</v>
          </cell>
          <cell r="J398">
            <v>0.8</v>
          </cell>
        </row>
        <row r="399">
          <cell r="A399" t="str">
            <v>West237coated free sheet</v>
          </cell>
          <cell r="B399" t="str">
            <v>West</v>
          </cell>
          <cell r="C399">
            <v>2</v>
          </cell>
          <cell r="D399" t="str">
            <v>coated free sheet</v>
          </cell>
          <cell r="E399">
            <v>3</v>
          </cell>
          <cell r="F399" t="str">
            <v>Electricity</v>
          </cell>
          <cell r="G399" t="str">
            <v>MWh</v>
          </cell>
          <cell r="H399">
            <v>7</v>
          </cell>
          <cell r="I399">
            <v>1.1000000000000001</v>
          </cell>
          <cell r="J399">
            <v>1.1000000000000001</v>
          </cell>
        </row>
        <row r="400">
          <cell r="A400" t="str">
            <v>West238coated free sheet</v>
          </cell>
          <cell r="B400" t="str">
            <v>West</v>
          </cell>
          <cell r="C400">
            <v>2</v>
          </cell>
          <cell r="D400" t="str">
            <v>coated free sheet</v>
          </cell>
          <cell r="E400">
            <v>3</v>
          </cell>
          <cell r="F400" t="str">
            <v>Labor</v>
          </cell>
          <cell r="G400" t="str">
            <v>h</v>
          </cell>
          <cell r="H400">
            <v>8</v>
          </cell>
          <cell r="I400">
            <v>0.28000000000000003</v>
          </cell>
          <cell r="J400">
            <v>0.28000000000000003</v>
          </cell>
        </row>
        <row r="401">
          <cell r="A401" t="str">
            <v>West239coated free sheet</v>
          </cell>
          <cell r="B401" t="str">
            <v>West</v>
          </cell>
          <cell r="C401">
            <v>2</v>
          </cell>
          <cell r="D401" t="str">
            <v>coated free sheet</v>
          </cell>
          <cell r="E401">
            <v>3</v>
          </cell>
          <cell r="F401" t="str">
            <v>Administrative labor</v>
          </cell>
          <cell r="G401" t="str">
            <v>h</v>
          </cell>
          <cell r="H401">
            <v>9</v>
          </cell>
          <cell r="I401">
            <v>0.11</v>
          </cell>
          <cell r="J401">
            <v>0.11</v>
          </cell>
        </row>
        <row r="402">
          <cell r="A402" t="str">
            <v>West2310coated free sheet</v>
          </cell>
          <cell r="B402" t="str">
            <v>West</v>
          </cell>
          <cell r="C402">
            <v>2</v>
          </cell>
          <cell r="D402" t="str">
            <v>coated free sheet</v>
          </cell>
          <cell r="E402">
            <v>3</v>
          </cell>
          <cell r="F402" t="str">
            <v>Other mfg costs</v>
          </cell>
          <cell r="G402" t="str">
            <v>scaled to 2007$</v>
          </cell>
          <cell r="H402">
            <v>10</v>
          </cell>
          <cell r="I402">
            <v>326.92689286659873</v>
          </cell>
          <cell r="J402">
            <v>353.39810572934636</v>
          </cell>
        </row>
        <row r="403">
          <cell r="A403" t="str">
            <v>West2311coated free sheet</v>
          </cell>
          <cell r="B403" t="str">
            <v>West</v>
          </cell>
          <cell r="C403">
            <v>2</v>
          </cell>
          <cell r="D403" t="str">
            <v>coated free sheet</v>
          </cell>
          <cell r="E403">
            <v>3</v>
          </cell>
          <cell r="F403" t="str">
            <v>softwood chem. mkt. pulp</v>
          </cell>
          <cell r="G403" t="str">
            <v>t</v>
          </cell>
          <cell r="H403">
            <v>11</v>
          </cell>
          <cell r="I403">
            <v>0.13500000000000001</v>
          </cell>
          <cell r="J403">
            <v>0.13500000000000001</v>
          </cell>
        </row>
        <row r="404">
          <cell r="A404" t="str">
            <v>West2312coated free sheet</v>
          </cell>
          <cell r="B404" t="str">
            <v>West</v>
          </cell>
          <cell r="C404">
            <v>2</v>
          </cell>
          <cell r="D404" t="str">
            <v>coated free sheet</v>
          </cell>
          <cell r="E404">
            <v>3</v>
          </cell>
          <cell r="F404" t="str">
            <v>hardwood chem. mkt. pulp</v>
          </cell>
          <cell r="G404" t="str">
            <v>t</v>
          </cell>
          <cell r="H404">
            <v>12</v>
          </cell>
          <cell r="I404">
            <v>0.26500000000000001</v>
          </cell>
          <cell r="J404">
            <v>0.26500000000000001</v>
          </cell>
        </row>
        <row r="405">
          <cell r="A405" t="str">
            <v>West2313coated free sheet</v>
          </cell>
          <cell r="B405" t="str">
            <v>West</v>
          </cell>
          <cell r="C405">
            <v>2</v>
          </cell>
          <cell r="D405" t="str">
            <v>coated free sheet</v>
          </cell>
          <cell r="E405">
            <v>3</v>
          </cell>
          <cell r="F405" t="str">
            <v>mechanical market pulp</v>
          </cell>
          <cell r="G405" t="str">
            <v>t</v>
          </cell>
          <cell r="H405">
            <v>13</v>
          </cell>
          <cell r="I405" t="str">
            <v/>
          </cell>
          <cell r="J405" t="str">
            <v/>
          </cell>
        </row>
        <row r="406">
          <cell r="A406" t="str">
            <v>West2314coated free sheet</v>
          </cell>
          <cell r="B406" t="str">
            <v>West</v>
          </cell>
          <cell r="C406">
            <v>2</v>
          </cell>
          <cell r="D406" t="str">
            <v>coated free sheet</v>
          </cell>
          <cell r="E406">
            <v>3</v>
          </cell>
          <cell r="F406" t="str">
            <v>old newspapers</v>
          </cell>
          <cell r="G406" t="str">
            <v>t</v>
          </cell>
          <cell r="H406">
            <v>14</v>
          </cell>
          <cell r="I406" t="str">
            <v/>
          </cell>
          <cell r="J406" t="str">
            <v/>
          </cell>
        </row>
        <row r="407">
          <cell r="A407" t="str">
            <v>West2315coated free sheet</v>
          </cell>
          <cell r="B407" t="str">
            <v>West</v>
          </cell>
          <cell r="C407">
            <v>2</v>
          </cell>
          <cell r="D407" t="str">
            <v>coated free sheet</v>
          </cell>
          <cell r="E407">
            <v>3</v>
          </cell>
          <cell r="F407" t="str">
            <v>Market pulp from recycled fiber</v>
          </cell>
          <cell r="H407">
            <v>15</v>
          </cell>
          <cell r="I407" t="str">
            <v/>
          </cell>
          <cell r="J407" t="str">
            <v/>
          </cell>
        </row>
        <row r="408">
          <cell r="A408" t="str">
            <v>North311uncoated free sheet</v>
          </cell>
          <cell r="B408" t="str">
            <v>North</v>
          </cell>
          <cell r="C408">
            <v>3</v>
          </cell>
          <cell r="D408" t="str">
            <v>uncoated free sheet</v>
          </cell>
          <cell r="E408">
            <v>1</v>
          </cell>
          <cell r="F408" t="str">
            <v>softwood pulpwood</v>
          </cell>
          <cell r="G408" t="str">
            <v>m3</v>
          </cell>
          <cell r="H408">
            <v>1</v>
          </cell>
          <cell r="I408">
            <v>2.31</v>
          </cell>
          <cell r="J408">
            <v>2.31</v>
          </cell>
        </row>
        <row r="409">
          <cell r="A409" t="str">
            <v>North312uncoated free sheet</v>
          </cell>
          <cell r="B409" t="str">
            <v>North</v>
          </cell>
          <cell r="C409">
            <v>3</v>
          </cell>
          <cell r="D409" t="str">
            <v>uncoated free sheet</v>
          </cell>
          <cell r="E409">
            <v>1</v>
          </cell>
          <cell r="F409" t="str">
            <v>hardwood pulpwood</v>
          </cell>
          <cell r="G409" t="str">
            <v>m3</v>
          </cell>
          <cell r="H409">
            <v>2</v>
          </cell>
          <cell r="I409">
            <v>1.81</v>
          </cell>
          <cell r="J409">
            <v>1.81</v>
          </cell>
        </row>
        <row r="410">
          <cell r="A410" t="str">
            <v>North313uncoated free sheet</v>
          </cell>
          <cell r="B410" t="str">
            <v>North</v>
          </cell>
          <cell r="C410">
            <v>3</v>
          </cell>
          <cell r="D410" t="str">
            <v>uncoated free sheet</v>
          </cell>
          <cell r="E410">
            <v>1</v>
          </cell>
          <cell r="F410" t="str">
            <v>old corugated (OCC)</v>
          </cell>
          <cell r="G410" t="str">
            <v>t</v>
          </cell>
          <cell r="H410">
            <v>3</v>
          </cell>
          <cell r="I410" t="str">
            <v/>
          </cell>
          <cell r="J410" t="str">
            <v/>
          </cell>
        </row>
        <row r="411">
          <cell r="A411" t="str">
            <v>North314uncoated free sheet</v>
          </cell>
          <cell r="B411" t="str">
            <v>North</v>
          </cell>
          <cell r="C411">
            <v>3</v>
          </cell>
          <cell r="D411" t="str">
            <v>uncoated free sheet</v>
          </cell>
          <cell r="E411">
            <v>1</v>
          </cell>
          <cell r="F411" t="str">
            <v>mixed papers</v>
          </cell>
          <cell r="G411" t="str">
            <v>t</v>
          </cell>
          <cell r="H411">
            <v>4</v>
          </cell>
          <cell r="I411" t="str">
            <v/>
          </cell>
          <cell r="J411" t="str">
            <v/>
          </cell>
        </row>
        <row r="412">
          <cell r="A412" t="str">
            <v>North315uncoated free sheet</v>
          </cell>
          <cell r="B412" t="str">
            <v>North</v>
          </cell>
          <cell r="C412">
            <v>3</v>
          </cell>
          <cell r="D412" t="str">
            <v>uncoated free sheet</v>
          </cell>
          <cell r="E412">
            <v>1</v>
          </cell>
          <cell r="F412" t="str">
            <v>Pulp subs. &amp; high grade</v>
          </cell>
          <cell r="G412" t="str">
            <v>t</v>
          </cell>
          <cell r="H412">
            <v>5</v>
          </cell>
          <cell r="I412" t="str">
            <v/>
          </cell>
          <cell r="J412" t="str">
            <v/>
          </cell>
        </row>
        <row r="413">
          <cell r="A413" t="str">
            <v>North316uncoated free sheet</v>
          </cell>
          <cell r="B413" t="str">
            <v>North</v>
          </cell>
          <cell r="C413">
            <v>3</v>
          </cell>
          <cell r="D413" t="str">
            <v>uncoated free sheet</v>
          </cell>
          <cell r="E413">
            <v>1</v>
          </cell>
          <cell r="F413" t="str">
            <v>Purchase fuel</v>
          </cell>
          <cell r="G413" t="str">
            <v>x10GJ</v>
          </cell>
          <cell r="H413">
            <v>6</v>
          </cell>
          <cell r="I413">
            <v>1.5</v>
          </cell>
          <cell r="J413">
            <v>1.5</v>
          </cell>
        </row>
        <row r="414">
          <cell r="A414" t="str">
            <v>North317uncoated free sheet</v>
          </cell>
          <cell r="B414" t="str">
            <v>North</v>
          </cell>
          <cell r="C414">
            <v>3</v>
          </cell>
          <cell r="D414" t="str">
            <v>uncoated free sheet</v>
          </cell>
          <cell r="E414">
            <v>1</v>
          </cell>
          <cell r="F414" t="str">
            <v>Electricity</v>
          </cell>
          <cell r="G414" t="str">
            <v>MWh</v>
          </cell>
          <cell r="H414">
            <v>7</v>
          </cell>
          <cell r="I414">
            <v>1.2</v>
          </cell>
          <cell r="J414">
            <v>1.2</v>
          </cell>
        </row>
        <row r="415">
          <cell r="A415" t="str">
            <v>North318uncoated free sheet</v>
          </cell>
          <cell r="B415" t="str">
            <v>North</v>
          </cell>
          <cell r="C415">
            <v>3</v>
          </cell>
          <cell r="D415" t="str">
            <v>uncoated free sheet</v>
          </cell>
          <cell r="E415">
            <v>1</v>
          </cell>
          <cell r="F415" t="str">
            <v>Labor</v>
          </cell>
          <cell r="G415" t="str">
            <v>h</v>
          </cell>
          <cell r="H415">
            <v>8</v>
          </cell>
          <cell r="I415">
            <v>0.25</v>
          </cell>
          <cell r="J415">
            <v>0.25</v>
          </cell>
        </row>
        <row r="416">
          <cell r="A416" t="str">
            <v>North319uncoated free sheet</v>
          </cell>
          <cell r="B416" t="str">
            <v>North</v>
          </cell>
          <cell r="C416">
            <v>3</v>
          </cell>
          <cell r="D416" t="str">
            <v>uncoated free sheet</v>
          </cell>
          <cell r="E416">
            <v>1</v>
          </cell>
          <cell r="F416" t="str">
            <v>Administrative labor</v>
          </cell>
          <cell r="G416" t="str">
            <v>h</v>
          </cell>
          <cell r="H416">
            <v>9</v>
          </cell>
          <cell r="I416">
            <v>0.12</v>
          </cell>
          <cell r="J416">
            <v>0.12</v>
          </cell>
        </row>
        <row r="417">
          <cell r="A417" t="str">
            <v>North3110uncoated free sheet</v>
          </cell>
          <cell r="B417" t="str">
            <v>North</v>
          </cell>
          <cell r="C417">
            <v>3</v>
          </cell>
          <cell r="D417" t="str">
            <v>uncoated free sheet</v>
          </cell>
          <cell r="E417">
            <v>1</v>
          </cell>
          <cell r="F417" t="str">
            <v>Other mfg costs</v>
          </cell>
          <cell r="G417" t="str">
            <v>scaled to 2007$</v>
          </cell>
          <cell r="H417">
            <v>10</v>
          </cell>
          <cell r="I417">
            <v>479.96402217604447</v>
          </cell>
          <cell r="J417">
            <v>518.82662441129992</v>
          </cell>
        </row>
        <row r="418">
          <cell r="A418" t="str">
            <v>North3111uncoated free sheet</v>
          </cell>
          <cell r="B418" t="str">
            <v>North</v>
          </cell>
          <cell r="C418">
            <v>3</v>
          </cell>
          <cell r="D418" t="str">
            <v>uncoated free sheet</v>
          </cell>
          <cell r="E418">
            <v>1</v>
          </cell>
          <cell r="F418" t="str">
            <v>softwood chem. mkt. pulp</v>
          </cell>
          <cell r="G418" t="str">
            <v>t</v>
          </cell>
          <cell r="H418">
            <v>11</v>
          </cell>
          <cell r="I418" t="str">
            <v/>
          </cell>
          <cell r="J418" t="str">
            <v/>
          </cell>
        </row>
        <row r="419">
          <cell r="A419" t="str">
            <v>North3112uncoated free sheet</v>
          </cell>
          <cell r="B419" t="str">
            <v>North</v>
          </cell>
          <cell r="C419">
            <v>3</v>
          </cell>
          <cell r="D419" t="str">
            <v>uncoated free sheet</v>
          </cell>
          <cell r="E419">
            <v>1</v>
          </cell>
          <cell r="F419" t="str">
            <v>hardwood chem. mkt. pulp</v>
          </cell>
          <cell r="G419" t="str">
            <v>t</v>
          </cell>
          <cell r="H419">
            <v>12</v>
          </cell>
          <cell r="I419" t="str">
            <v/>
          </cell>
          <cell r="J419" t="str">
            <v/>
          </cell>
        </row>
        <row r="420">
          <cell r="A420" t="str">
            <v>North3113uncoated free sheet</v>
          </cell>
          <cell r="B420" t="str">
            <v>North</v>
          </cell>
          <cell r="C420">
            <v>3</v>
          </cell>
          <cell r="D420" t="str">
            <v>uncoated free sheet</v>
          </cell>
          <cell r="E420">
            <v>1</v>
          </cell>
          <cell r="F420" t="str">
            <v>mechanical market pulp</v>
          </cell>
          <cell r="G420" t="str">
            <v>t</v>
          </cell>
          <cell r="H420">
            <v>13</v>
          </cell>
          <cell r="I420" t="str">
            <v/>
          </cell>
          <cell r="J420" t="str">
            <v/>
          </cell>
        </row>
        <row r="421">
          <cell r="A421" t="str">
            <v>North3114uncoated free sheet</v>
          </cell>
          <cell r="B421" t="str">
            <v>North</v>
          </cell>
          <cell r="C421">
            <v>3</v>
          </cell>
          <cell r="D421" t="str">
            <v>uncoated free sheet</v>
          </cell>
          <cell r="E421">
            <v>1</v>
          </cell>
          <cell r="F421" t="str">
            <v>old newspapers</v>
          </cell>
          <cell r="G421" t="str">
            <v>t</v>
          </cell>
          <cell r="H421">
            <v>14</v>
          </cell>
          <cell r="I421" t="str">
            <v/>
          </cell>
          <cell r="J421" t="str">
            <v/>
          </cell>
        </row>
        <row r="422">
          <cell r="A422" t="str">
            <v>North3115uncoated free sheet</v>
          </cell>
          <cell r="B422" t="str">
            <v>North</v>
          </cell>
          <cell r="C422">
            <v>3</v>
          </cell>
          <cell r="D422" t="str">
            <v>uncoated free sheet</v>
          </cell>
          <cell r="E422">
            <v>1</v>
          </cell>
          <cell r="F422" t="str">
            <v>Market pulp from recycled fiber</v>
          </cell>
          <cell r="H422">
            <v>15</v>
          </cell>
          <cell r="I422" t="str">
            <v/>
          </cell>
          <cell r="J422" t="str">
            <v/>
          </cell>
        </row>
        <row r="423">
          <cell r="A423" t="str">
            <v>North321uncoated free sheet</v>
          </cell>
          <cell r="B423" t="str">
            <v>North</v>
          </cell>
          <cell r="C423">
            <v>3</v>
          </cell>
          <cell r="D423" t="str">
            <v>uncoated free sheet</v>
          </cell>
          <cell r="E423">
            <v>2</v>
          </cell>
          <cell r="F423" t="str">
            <v>softwood pulpwood</v>
          </cell>
          <cell r="G423" t="str">
            <v>m3</v>
          </cell>
          <cell r="H423">
            <v>1</v>
          </cell>
          <cell r="I423">
            <v>2.2149999999999999</v>
          </cell>
          <cell r="J423">
            <v>2.2149999999999999</v>
          </cell>
        </row>
        <row r="424">
          <cell r="A424" t="str">
            <v>North322uncoated free sheet</v>
          </cell>
          <cell r="B424" t="str">
            <v>North</v>
          </cell>
          <cell r="C424">
            <v>3</v>
          </cell>
          <cell r="D424" t="str">
            <v>uncoated free sheet</v>
          </cell>
          <cell r="E424">
            <v>2</v>
          </cell>
          <cell r="F424" t="str">
            <v>hardwood pulpwood</v>
          </cell>
          <cell r="G424" t="str">
            <v>m3</v>
          </cell>
          <cell r="H424">
            <v>2</v>
          </cell>
          <cell r="I424">
            <v>1.7250000000000001</v>
          </cell>
          <cell r="J424">
            <v>1.7250000000000001</v>
          </cell>
        </row>
        <row r="425">
          <cell r="A425" t="str">
            <v>North323uncoated free sheet</v>
          </cell>
          <cell r="B425" t="str">
            <v>North</v>
          </cell>
          <cell r="C425">
            <v>3</v>
          </cell>
          <cell r="D425" t="str">
            <v>uncoated free sheet</v>
          </cell>
          <cell r="E425">
            <v>2</v>
          </cell>
          <cell r="F425" t="str">
            <v>old corugated (OCC)</v>
          </cell>
          <cell r="G425" t="str">
            <v>t</v>
          </cell>
          <cell r="H425">
            <v>3</v>
          </cell>
          <cell r="I425" t="str">
            <v/>
          </cell>
          <cell r="J425" t="str">
            <v/>
          </cell>
        </row>
        <row r="426">
          <cell r="A426" t="str">
            <v>North324uncoated free sheet</v>
          </cell>
          <cell r="B426" t="str">
            <v>North</v>
          </cell>
          <cell r="C426">
            <v>3</v>
          </cell>
          <cell r="D426" t="str">
            <v>uncoated free sheet</v>
          </cell>
          <cell r="E426">
            <v>2</v>
          </cell>
          <cell r="F426" t="str">
            <v>mixed papers</v>
          </cell>
          <cell r="G426" t="str">
            <v>t</v>
          </cell>
          <cell r="H426">
            <v>4</v>
          </cell>
          <cell r="I426" t="str">
            <v/>
          </cell>
          <cell r="J426" t="str">
            <v/>
          </cell>
        </row>
        <row r="427">
          <cell r="A427" t="str">
            <v>North325uncoated free sheet</v>
          </cell>
          <cell r="B427" t="str">
            <v>North</v>
          </cell>
          <cell r="C427">
            <v>3</v>
          </cell>
          <cell r="D427" t="str">
            <v>uncoated free sheet</v>
          </cell>
          <cell r="E427">
            <v>2</v>
          </cell>
          <cell r="F427" t="str">
            <v>Pulp subs. &amp; high grade</v>
          </cell>
          <cell r="G427" t="str">
            <v>t</v>
          </cell>
          <cell r="H427">
            <v>5</v>
          </cell>
          <cell r="I427" t="str">
            <v/>
          </cell>
          <cell r="J427" t="str">
            <v/>
          </cell>
        </row>
        <row r="428">
          <cell r="A428" t="str">
            <v>North326uncoated free sheet</v>
          </cell>
          <cell r="B428" t="str">
            <v>North</v>
          </cell>
          <cell r="C428">
            <v>3</v>
          </cell>
          <cell r="D428" t="str">
            <v>uncoated free sheet</v>
          </cell>
          <cell r="E428">
            <v>2</v>
          </cell>
          <cell r="F428" t="str">
            <v>Purchase fuel</v>
          </cell>
          <cell r="G428" t="str">
            <v>x10GJ</v>
          </cell>
          <cell r="H428">
            <v>6</v>
          </cell>
          <cell r="I428">
            <v>1.39</v>
          </cell>
          <cell r="J428">
            <v>1.39</v>
          </cell>
        </row>
        <row r="429">
          <cell r="A429" t="str">
            <v>North327uncoated free sheet</v>
          </cell>
          <cell r="B429" t="str">
            <v>North</v>
          </cell>
          <cell r="C429">
            <v>3</v>
          </cell>
          <cell r="D429" t="str">
            <v>uncoated free sheet</v>
          </cell>
          <cell r="E429">
            <v>2</v>
          </cell>
          <cell r="F429" t="str">
            <v>Electricity</v>
          </cell>
          <cell r="G429" t="str">
            <v>MWh</v>
          </cell>
          <cell r="H429">
            <v>7</v>
          </cell>
          <cell r="I429">
            <v>1</v>
          </cell>
          <cell r="J429">
            <v>1</v>
          </cell>
        </row>
        <row r="430">
          <cell r="A430" t="str">
            <v>North328uncoated free sheet</v>
          </cell>
          <cell r="B430" t="str">
            <v>North</v>
          </cell>
          <cell r="C430">
            <v>3</v>
          </cell>
          <cell r="D430" t="str">
            <v>uncoated free sheet</v>
          </cell>
          <cell r="E430">
            <v>2</v>
          </cell>
          <cell r="F430" t="str">
            <v>Labor</v>
          </cell>
          <cell r="G430" t="str">
            <v>h</v>
          </cell>
          <cell r="H430">
            <v>8</v>
          </cell>
          <cell r="I430">
            <v>0.21</v>
          </cell>
          <cell r="J430">
            <v>0.21</v>
          </cell>
        </row>
        <row r="431">
          <cell r="A431" t="str">
            <v>North329uncoated free sheet</v>
          </cell>
          <cell r="B431" t="str">
            <v>North</v>
          </cell>
          <cell r="C431">
            <v>3</v>
          </cell>
          <cell r="D431" t="str">
            <v>uncoated free sheet</v>
          </cell>
          <cell r="E431">
            <v>2</v>
          </cell>
          <cell r="F431" t="str">
            <v>Administrative labor</v>
          </cell>
          <cell r="G431" t="str">
            <v>h</v>
          </cell>
          <cell r="H431">
            <v>9</v>
          </cell>
          <cell r="I431">
            <v>0.11</v>
          </cell>
          <cell r="J431">
            <v>0.11</v>
          </cell>
        </row>
        <row r="432">
          <cell r="A432" t="str">
            <v>North3210uncoated free sheet</v>
          </cell>
          <cell r="B432" t="str">
            <v>North</v>
          </cell>
          <cell r="C432">
            <v>3</v>
          </cell>
          <cell r="D432" t="str">
            <v>uncoated free sheet</v>
          </cell>
          <cell r="E432">
            <v>2</v>
          </cell>
          <cell r="F432" t="str">
            <v>Other mfg costs</v>
          </cell>
          <cell r="G432" t="str">
            <v>scaled to 2007$</v>
          </cell>
          <cell r="H432">
            <v>10</v>
          </cell>
          <cell r="I432">
            <v>447.71312598785289</v>
          </cell>
          <cell r="J432">
            <v>483.96437884610754</v>
          </cell>
        </row>
        <row r="433">
          <cell r="A433" t="str">
            <v>North3211uncoated free sheet</v>
          </cell>
          <cell r="B433" t="str">
            <v>North</v>
          </cell>
          <cell r="C433">
            <v>3</v>
          </cell>
          <cell r="D433" t="str">
            <v>uncoated free sheet</v>
          </cell>
          <cell r="E433">
            <v>2</v>
          </cell>
          <cell r="F433" t="str">
            <v>softwood chem. mkt. pulp</v>
          </cell>
          <cell r="G433" t="str">
            <v>t</v>
          </cell>
          <cell r="H433">
            <v>11</v>
          </cell>
          <cell r="I433" t="str">
            <v/>
          </cell>
          <cell r="J433" t="str">
            <v/>
          </cell>
        </row>
        <row r="434">
          <cell r="A434" t="str">
            <v>North3212uncoated free sheet</v>
          </cell>
          <cell r="B434" t="str">
            <v>North</v>
          </cell>
          <cell r="C434">
            <v>3</v>
          </cell>
          <cell r="D434" t="str">
            <v>uncoated free sheet</v>
          </cell>
          <cell r="E434">
            <v>2</v>
          </cell>
          <cell r="F434" t="str">
            <v>hardwood chem. mkt. pulp</v>
          </cell>
          <cell r="G434" t="str">
            <v>t</v>
          </cell>
          <cell r="H434">
            <v>12</v>
          </cell>
          <cell r="I434" t="str">
            <v/>
          </cell>
          <cell r="J434" t="str">
            <v/>
          </cell>
        </row>
        <row r="435">
          <cell r="A435" t="str">
            <v>North3213uncoated free sheet</v>
          </cell>
          <cell r="B435" t="str">
            <v>North</v>
          </cell>
          <cell r="C435">
            <v>3</v>
          </cell>
          <cell r="D435" t="str">
            <v>uncoated free sheet</v>
          </cell>
          <cell r="E435">
            <v>2</v>
          </cell>
          <cell r="F435" t="str">
            <v>mechanical market pulp</v>
          </cell>
          <cell r="G435" t="str">
            <v>t</v>
          </cell>
          <cell r="H435">
            <v>13</v>
          </cell>
          <cell r="I435" t="str">
            <v/>
          </cell>
          <cell r="J435" t="str">
            <v/>
          </cell>
        </row>
        <row r="436">
          <cell r="A436" t="str">
            <v>North3214uncoated free sheet</v>
          </cell>
          <cell r="B436" t="str">
            <v>North</v>
          </cell>
          <cell r="C436">
            <v>3</v>
          </cell>
          <cell r="D436" t="str">
            <v>uncoated free sheet</v>
          </cell>
          <cell r="E436">
            <v>2</v>
          </cell>
          <cell r="F436" t="str">
            <v>old newspapers</v>
          </cell>
          <cell r="G436" t="str">
            <v>t</v>
          </cell>
          <cell r="H436">
            <v>14</v>
          </cell>
          <cell r="I436" t="str">
            <v/>
          </cell>
          <cell r="J436" t="str">
            <v/>
          </cell>
        </row>
        <row r="437">
          <cell r="A437" t="str">
            <v>North3215uncoated free sheet</v>
          </cell>
          <cell r="B437" t="str">
            <v>North</v>
          </cell>
          <cell r="C437">
            <v>3</v>
          </cell>
          <cell r="D437" t="str">
            <v>uncoated free sheet</v>
          </cell>
          <cell r="E437">
            <v>2</v>
          </cell>
          <cell r="F437" t="str">
            <v>Market pulp from recycled fiber</v>
          </cell>
          <cell r="H437">
            <v>15</v>
          </cell>
          <cell r="I437" t="str">
            <v/>
          </cell>
          <cell r="J437" t="str">
            <v/>
          </cell>
        </row>
        <row r="438">
          <cell r="A438" t="str">
            <v>North331uncoated free sheet</v>
          </cell>
          <cell r="B438" t="str">
            <v>North</v>
          </cell>
          <cell r="C438">
            <v>3</v>
          </cell>
          <cell r="D438" t="str">
            <v>uncoated free sheet</v>
          </cell>
          <cell r="E438">
            <v>3</v>
          </cell>
          <cell r="F438" t="str">
            <v>softwood pulpwood</v>
          </cell>
          <cell r="G438" t="str">
            <v>m3</v>
          </cell>
          <cell r="H438">
            <v>1</v>
          </cell>
          <cell r="I438" t="str">
            <v/>
          </cell>
          <cell r="J438" t="str">
            <v/>
          </cell>
        </row>
        <row r="439">
          <cell r="A439" t="str">
            <v>North332uncoated free sheet</v>
          </cell>
          <cell r="B439" t="str">
            <v>North</v>
          </cell>
          <cell r="C439">
            <v>3</v>
          </cell>
          <cell r="D439" t="str">
            <v>uncoated free sheet</v>
          </cell>
          <cell r="E439">
            <v>3</v>
          </cell>
          <cell r="F439" t="str">
            <v>hardwood pulpwood</v>
          </cell>
          <cell r="G439" t="str">
            <v>m3</v>
          </cell>
          <cell r="H439">
            <v>2</v>
          </cell>
          <cell r="I439" t="str">
            <v/>
          </cell>
          <cell r="J439" t="str">
            <v/>
          </cell>
        </row>
        <row r="440">
          <cell r="A440" t="str">
            <v>North333uncoated free sheet</v>
          </cell>
          <cell r="B440" t="str">
            <v>North</v>
          </cell>
          <cell r="C440">
            <v>3</v>
          </cell>
          <cell r="D440" t="str">
            <v>uncoated free sheet</v>
          </cell>
          <cell r="E440">
            <v>3</v>
          </cell>
          <cell r="F440" t="str">
            <v>old corugated (OCC)</v>
          </cell>
          <cell r="G440" t="str">
            <v>t</v>
          </cell>
          <cell r="H440">
            <v>3</v>
          </cell>
          <cell r="I440" t="str">
            <v/>
          </cell>
          <cell r="J440" t="str">
            <v/>
          </cell>
        </row>
        <row r="441">
          <cell r="A441" t="str">
            <v>North334uncoated free sheet</v>
          </cell>
          <cell r="B441" t="str">
            <v>North</v>
          </cell>
          <cell r="C441">
            <v>3</v>
          </cell>
          <cell r="D441" t="str">
            <v>uncoated free sheet</v>
          </cell>
          <cell r="E441">
            <v>3</v>
          </cell>
          <cell r="F441" t="str">
            <v>mixed papers</v>
          </cell>
          <cell r="G441" t="str">
            <v>t</v>
          </cell>
          <cell r="H441">
            <v>4</v>
          </cell>
          <cell r="I441" t="str">
            <v/>
          </cell>
          <cell r="J441" t="str">
            <v/>
          </cell>
        </row>
        <row r="442">
          <cell r="A442" t="str">
            <v>North335uncoated free sheet</v>
          </cell>
          <cell r="B442" t="str">
            <v>North</v>
          </cell>
          <cell r="C442">
            <v>3</v>
          </cell>
          <cell r="D442" t="str">
            <v>uncoated free sheet</v>
          </cell>
          <cell r="E442">
            <v>3</v>
          </cell>
          <cell r="F442" t="str">
            <v>Pulp subs. &amp; high grade</v>
          </cell>
          <cell r="G442" t="str">
            <v>t</v>
          </cell>
          <cell r="H442">
            <v>5</v>
          </cell>
          <cell r="I442" t="str">
            <v/>
          </cell>
          <cell r="J442" t="str">
            <v/>
          </cell>
        </row>
        <row r="443">
          <cell r="A443" t="str">
            <v>North336uncoated free sheet</v>
          </cell>
          <cell r="B443" t="str">
            <v>North</v>
          </cell>
          <cell r="C443">
            <v>3</v>
          </cell>
          <cell r="D443" t="str">
            <v>uncoated free sheet</v>
          </cell>
          <cell r="E443">
            <v>3</v>
          </cell>
          <cell r="F443" t="str">
            <v>Purchase fuel</v>
          </cell>
          <cell r="G443" t="str">
            <v>x10GJ</v>
          </cell>
          <cell r="H443">
            <v>6</v>
          </cell>
          <cell r="I443">
            <v>0.9</v>
          </cell>
          <cell r="J443">
            <v>0.9</v>
          </cell>
        </row>
        <row r="444">
          <cell r="A444" t="str">
            <v>North337uncoated free sheet</v>
          </cell>
          <cell r="B444" t="str">
            <v>North</v>
          </cell>
          <cell r="C444">
            <v>3</v>
          </cell>
          <cell r="D444" t="str">
            <v>uncoated free sheet</v>
          </cell>
          <cell r="E444">
            <v>3</v>
          </cell>
          <cell r="F444" t="str">
            <v>Electricity</v>
          </cell>
          <cell r="G444" t="str">
            <v>MWh</v>
          </cell>
          <cell r="H444">
            <v>7</v>
          </cell>
          <cell r="I444">
            <v>0.8</v>
          </cell>
          <cell r="J444">
            <v>0.8</v>
          </cell>
        </row>
        <row r="445">
          <cell r="A445" t="str">
            <v>North338uncoated free sheet</v>
          </cell>
          <cell r="B445" t="str">
            <v>North</v>
          </cell>
          <cell r="C445">
            <v>3</v>
          </cell>
          <cell r="D445" t="str">
            <v>uncoated free sheet</v>
          </cell>
          <cell r="E445">
            <v>3</v>
          </cell>
          <cell r="F445" t="str">
            <v>Labor</v>
          </cell>
          <cell r="G445" t="str">
            <v>h</v>
          </cell>
          <cell r="H445">
            <v>8</v>
          </cell>
          <cell r="I445">
            <v>0.19</v>
          </cell>
          <cell r="J445">
            <v>0.19</v>
          </cell>
        </row>
        <row r="446">
          <cell r="A446" t="str">
            <v>North339uncoated free sheet</v>
          </cell>
          <cell r="B446" t="str">
            <v>North</v>
          </cell>
          <cell r="C446">
            <v>3</v>
          </cell>
          <cell r="D446" t="str">
            <v>uncoated free sheet</v>
          </cell>
          <cell r="E446">
            <v>3</v>
          </cell>
          <cell r="F446" t="str">
            <v>Administrative labor</v>
          </cell>
          <cell r="G446" t="str">
            <v>h</v>
          </cell>
          <cell r="H446">
            <v>9</v>
          </cell>
          <cell r="I446">
            <v>0.11</v>
          </cell>
          <cell r="J446">
            <v>0.11</v>
          </cell>
        </row>
        <row r="447">
          <cell r="A447" t="str">
            <v>North3310uncoated free sheet</v>
          </cell>
          <cell r="B447" t="str">
            <v>North</v>
          </cell>
          <cell r="C447">
            <v>3</v>
          </cell>
          <cell r="D447" t="str">
            <v>uncoated free sheet</v>
          </cell>
          <cell r="E447">
            <v>3</v>
          </cell>
          <cell r="F447" t="str">
            <v>Other mfg costs</v>
          </cell>
          <cell r="G447" t="str">
            <v>scaled to 2007$</v>
          </cell>
          <cell r="H447">
            <v>10</v>
          </cell>
          <cell r="I447">
            <v>371.76005649916959</v>
          </cell>
          <cell r="J447">
            <v>401.86140271504104</v>
          </cell>
        </row>
        <row r="448">
          <cell r="A448" t="str">
            <v>North3311uncoated free sheet</v>
          </cell>
          <cell r="B448" t="str">
            <v>North</v>
          </cell>
          <cell r="C448">
            <v>3</v>
          </cell>
          <cell r="D448" t="str">
            <v>uncoated free sheet</v>
          </cell>
          <cell r="E448">
            <v>3</v>
          </cell>
          <cell r="F448" t="str">
            <v>softwood chem. mkt. pulp</v>
          </cell>
          <cell r="G448" t="str">
            <v>t</v>
          </cell>
          <cell r="H448">
            <v>11</v>
          </cell>
          <cell r="I448">
            <v>0.48</v>
          </cell>
          <cell r="J448">
            <v>0.48</v>
          </cell>
        </row>
        <row r="449">
          <cell r="A449" t="str">
            <v>North3312uncoated free sheet</v>
          </cell>
          <cell r="B449" t="str">
            <v>North</v>
          </cell>
          <cell r="C449">
            <v>3</v>
          </cell>
          <cell r="D449" t="str">
            <v>uncoated free sheet</v>
          </cell>
          <cell r="E449">
            <v>3</v>
          </cell>
          <cell r="F449" t="str">
            <v>hardwood chem. mkt. pulp</v>
          </cell>
          <cell r="G449" t="str">
            <v>t</v>
          </cell>
          <cell r="H449">
            <v>12</v>
          </cell>
          <cell r="I449">
            <v>0.48</v>
          </cell>
          <cell r="J449">
            <v>0.48</v>
          </cell>
        </row>
        <row r="450">
          <cell r="A450" t="str">
            <v>North3313uncoated free sheet</v>
          </cell>
          <cell r="B450" t="str">
            <v>North</v>
          </cell>
          <cell r="C450">
            <v>3</v>
          </cell>
          <cell r="D450" t="str">
            <v>uncoated free sheet</v>
          </cell>
          <cell r="E450">
            <v>3</v>
          </cell>
          <cell r="F450" t="str">
            <v>mechanical market pulp</v>
          </cell>
          <cell r="G450" t="str">
            <v>t</v>
          </cell>
          <cell r="H450">
            <v>13</v>
          </cell>
          <cell r="I450" t="str">
            <v/>
          </cell>
          <cell r="J450" t="str">
            <v/>
          </cell>
        </row>
        <row r="451">
          <cell r="A451" t="str">
            <v>North3314uncoated free sheet</v>
          </cell>
          <cell r="B451" t="str">
            <v>North</v>
          </cell>
          <cell r="C451">
            <v>3</v>
          </cell>
          <cell r="D451" t="str">
            <v>uncoated free sheet</v>
          </cell>
          <cell r="E451">
            <v>3</v>
          </cell>
          <cell r="F451" t="str">
            <v>old newspapers</v>
          </cell>
          <cell r="G451" t="str">
            <v>t</v>
          </cell>
          <cell r="H451">
            <v>14</v>
          </cell>
          <cell r="I451" t="str">
            <v/>
          </cell>
          <cell r="J451" t="str">
            <v/>
          </cell>
        </row>
        <row r="452">
          <cell r="A452" t="str">
            <v>North3315uncoated free sheet</v>
          </cell>
          <cell r="B452" t="str">
            <v>North</v>
          </cell>
          <cell r="C452">
            <v>3</v>
          </cell>
          <cell r="D452" t="str">
            <v>uncoated free sheet</v>
          </cell>
          <cell r="E452">
            <v>3</v>
          </cell>
          <cell r="F452" t="str">
            <v>Market pulp from recycled fiber</v>
          </cell>
          <cell r="H452">
            <v>15</v>
          </cell>
          <cell r="I452" t="str">
            <v/>
          </cell>
          <cell r="J452" t="str">
            <v/>
          </cell>
        </row>
        <row r="453">
          <cell r="A453" t="str">
            <v>North341uncoated free sheet</v>
          </cell>
          <cell r="B453" t="str">
            <v>North</v>
          </cell>
          <cell r="C453">
            <v>3</v>
          </cell>
          <cell r="D453" t="str">
            <v>uncoated free sheet</v>
          </cell>
          <cell r="E453">
            <v>4</v>
          </cell>
          <cell r="F453" t="str">
            <v>softwood pulpwood</v>
          </cell>
          <cell r="G453" t="str">
            <v>m3</v>
          </cell>
          <cell r="H453">
            <v>1</v>
          </cell>
          <cell r="I453" t="str">
            <v/>
          </cell>
          <cell r="J453" t="str">
            <v/>
          </cell>
        </row>
        <row r="454">
          <cell r="A454" t="str">
            <v>North342uncoated free sheet</v>
          </cell>
          <cell r="B454" t="str">
            <v>North</v>
          </cell>
          <cell r="C454">
            <v>3</v>
          </cell>
          <cell r="D454" t="str">
            <v>uncoated free sheet</v>
          </cell>
          <cell r="E454">
            <v>4</v>
          </cell>
          <cell r="F454" t="str">
            <v>hardwood pulpwood</v>
          </cell>
          <cell r="G454" t="str">
            <v>m3</v>
          </cell>
          <cell r="H454">
            <v>2</v>
          </cell>
          <cell r="I454" t="str">
            <v/>
          </cell>
          <cell r="J454" t="str">
            <v/>
          </cell>
        </row>
        <row r="455">
          <cell r="A455" t="str">
            <v>North343uncoated free sheet</v>
          </cell>
          <cell r="B455" t="str">
            <v>North</v>
          </cell>
          <cell r="C455">
            <v>3</v>
          </cell>
          <cell r="D455" t="str">
            <v>uncoated free sheet</v>
          </cell>
          <cell r="E455">
            <v>4</v>
          </cell>
          <cell r="F455" t="str">
            <v>old corugated (OCC)</v>
          </cell>
          <cell r="G455" t="str">
            <v>t</v>
          </cell>
          <cell r="H455">
            <v>3</v>
          </cell>
          <cell r="I455" t="str">
            <v/>
          </cell>
          <cell r="J455" t="str">
            <v/>
          </cell>
        </row>
        <row r="456">
          <cell r="A456" t="str">
            <v>North344uncoated free sheet</v>
          </cell>
          <cell r="B456" t="str">
            <v>North</v>
          </cell>
          <cell r="C456">
            <v>3</v>
          </cell>
          <cell r="D456" t="str">
            <v>uncoated free sheet</v>
          </cell>
          <cell r="E456">
            <v>4</v>
          </cell>
          <cell r="F456" t="str">
            <v>mixed papers</v>
          </cell>
          <cell r="G456" t="str">
            <v>t</v>
          </cell>
          <cell r="H456">
            <v>4</v>
          </cell>
          <cell r="I456" t="str">
            <v/>
          </cell>
          <cell r="J456" t="str">
            <v/>
          </cell>
        </row>
        <row r="457">
          <cell r="A457" t="str">
            <v>North345uncoated free sheet</v>
          </cell>
          <cell r="B457" t="str">
            <v>North</v>
          </cell>
          <cell r="C457">
            <v>3</v>
          </cell>
          <cell r="D457" t="str">
            <v>uncoated free sheet</v>
          </cell>
          <cell r="E457">
            <v>4</v>
          </cell>
          <cell r="F457" t="str">
            <v>Pulp subs. &amp; high grade</v>
          </cell>
          <cell r="G457" t="str">
            <v>t</v>
          </cell>
          <cell r="H457">
            <v>5</v>
          </cell>
          <cell r="I457">
            <v>1.2</v>
          </cell>
          <cell r="J457">
            <v>1.2</v>
          </cell>
        </row>
        <row r="458">
          <cell r="A458" t="str">
            <v>North346uncoated free sheet</v>
          </cell>
          <cell r="B458" t="str">
            <v>North</v>
          </cell>
          <cell r="C458">
            <v>3</v>
          </cell>
          <cell r="D458" t="str">
            <v>uncoated free sheet</v>
          </cell>
          <cell r="E458">
            <v>4</v>
          </cell>
          <cell r="F458" t="str">
            <v>Purchase fuel</v>
          </cell>
          <cell r="G458" t="str">
            <v>x10GJ</v>
          </cell>
          <cell r="H458">
            <v>6</v>
          </cell>
          <cell r="I458">
            <v>0.8</v>
          </cell>
          <cell r="J458">
            <v>0.8</v>
          </cell>
        </row>
        <row r="459">
          <cell r="A459" t="str">
            <v>North347uncoated free sheet</v>
          </cell>
          <cell r="B459" t="str">
            <v>North</v>
          </cell>
          <cell r="C459">
            <v>3</v>
          </cell>
          <cell r="D459" t="str">
            <v>uncoated free sheet</v>
          </cell>
          <cell r="E459">
            <v>4</v>
          </cell>
          <cell r="F459" t="str">
            <v>Electricity</v>
          </cell>
          <cell r="G459" t="str">
            <v>MWh</v>
          </cell>
          <cell r="H459">
            <v>7</v>
          </cell>
          <cell r="I459">
            <v>1.1000000000000001</v>
          </cell>
          <cell r="J459">
            <v>1.1000000000000001</v>
          </cell>
        </row>
        <row r="460">
          <cell r="A460" t="str">
            <v>North348uncoated free sheet</v>
          </cell>
          <cell r="B460" t="str">
            <v>North</v>
          </cell>
          <cell r="C460">
            <v>3</v>
          </cell>
          <cell r="D460" t="str">
            <v>uncoated free sheet</v>
          </cell>
          <cell r="E460">
            <v>4</v>
          </cell>
          <cell r="F460" t="str">
            <v>Labor</v>
          </cell>
          <cell r="G460" t="str">
            <v>h</v>
          </cell>
          <cell r="H460">
            <v>8</v>
          </cell>
          <cell r="I460">
            <v>0.42</v>
          </cell>
          <cell r="J460">
            <v>0.42</v>
          </cell>
        </row>
        <row r="461">
          <cell r="A461" t="str">
            <v>North349uncoated free sheet</v>
          </cell>
          <cell r="B461" t="str">
            <v>North</v>
          </cell>
          <cell r="C461">
            <v>3</v>
          </cell>
          <cell r="D461" t="str">
            <v>uncoated free sheet</v>
          </cell>
          <cell r="E461">
            <v>4</v>
          </cell>
          <cell r="F461" t="str">
            <v>Administrative labor</v>
          </cell>
          <cell r="G461" t="str">
            <v>h</v>
          </cell>
          <cell r="H461">
            <v>9</v>
          </cell>
          <cell r="I461">
            <v>0.13</v>
          </cell>
          <cell r="J461">
            <v>0.13</v>
          </cell>
        </row>
        <row r="462">
          <cell r="A462" t="str">
            <v>North3410uncoated free sheet</v>
          </cell>
          <cell r="B462" t="str">
            <v>North</v>
          </cell>
          <cell r="C462">
            <v>3</v>
          </cell>
          <cell r="D462" t="str">
            <v>uncoated free sheet</v>
          </cell>
          <cell r="E462">
            <v>4</v>
          </cell>
          <cell r="F462" t="str">
            <v>Other mfg costs</v>
          </cell>
          <cell r="G462" t="str">
            <v>scaled to 2007$</v>
          </cell>
          <cell r="H462">
            <v>10</v>
          </cell>
          <cell r="I462">
            <v>495.07334614366283</v>
          </cell>
          <cell r="J462">
            <v>535.15934767608849</v>
          </cell>
        </row>
        <row r="463">
          <cell r="A463" t="str">
            <v>North3411uncoated free sheet</v>
          </cell>
          <cell r="B463" t="str">
            <v>North</v>
          </cell>
          <cell r="C463">
            <v>3</v>
          </cell>
          <cell r="D463" t="str">
            <v>uncoated free sheet</v>
          </cell>
          <cell r="E463">
            <v>4</v>
          </cell>
          <cell r="F463" t="str">
            <v>softwood chem. mkt. pulp</v>
          </cell>
          <cell r="G463" t="str">
            <v>t</v>
          </cell>
          <cell r="H463">
            <v>11</v>
          </cell>
          <cell r="I463" t="str">
            <v/>
          </cell>
          <cell r="J463" t="str">
            <v/>
          </cell>
        </row>
        <row r="464">
          <cell r="A464" t="str">
            <v>North3412uncoated free sheet</v>
          </cell>
          <cell r="B464" t="str">
            <v>North</v>
          </cell>
          <cell r="C464">
            <v>3</v>
          </cell>
          <cell r="D464" t="str">
            <v>uncoated free sheet</v>
          </cell>
          <cell r="E464">
            <v>4</v>
          </cell>
          <cell r="F464" t="str">
            <v>hardwood chem. mkt. pulp</v>
          </cell>
          <cell r="G464" t="str">
            <v>t</v>
          </cell>
          <cell r="H464">
            <v>12</v>
          </cell>
          <cell r="I464" t="str">
            <v/>
          </cell>
          <cell r="J464" t="str">
            <v/>
          </cell>
        </row>
        <row r="465">
          <cell r="A465" t="str">
            <v>North3413uncoated free sheet</v>
          </cell>
          <cell r="B465" t="str">
            <v>North</v>
          </cell>
          <cell r="C465">
            <v>3</v>
          </cell>
          <cell r="D465" t="str">
            <v>uncoated free sheet</v>
          </cell>
          <cell r="E465">
            <v>4</v>
          </cell>
          <cell r="F465" t="str">
            <v>mechanical market pulp</v>
          </cell>
          <cell r="G465" t="str">
            <v>t</v>
          </cell>
          <cell r="H465">
            <v>13</v>
          </cell>
          <cell r="I465" t="str">
            <v/>
          </cell>
          <cell r="J465" t="str">
            <v/>
          </cell>
        </row>
        <row r="466">
          <cell r="A466" t="str">
            <v>North3414uncoated free sheet</v>
          </cell>
          <cell r="B466" t="str">
            <v>North</v>
          </cell>
          <cell r="C466">
            <v>3</v>
          </cell>
          <cell r="D466" t="str">
            <v>uncoated free sheet</v>
          </cell>
          <cell r="E466">
            <v>4</v>
          </cell>
          <cell r="F466" t="str">
            <v>old newspapers</v>
          </cell>
          <cell r="G466" t="str">
            <v>t</v>
          </cell>
          <cell r="H466">
            <v>14</v>
          </cell>
          <cell r="I466" t="str">
            <v/>
          </cell>
          <cell r="J466" t="str">
            <v/>
          </cell>
        </row>
        <row r="467">
          <cell r="A467" t="str">
            <v>North3415uncoated free sheet</v>
          </cell>
          <cell r="B467" t="str">
            <v>North</v>
          </cell>
          <cell r="C467">
            <v>3</v>
          </cell>
          <cell r="D467" t="str">
            <v>uncoated free sheet</v>
          </cell>
          <cell r="E467">
            <v>4</v>
          </cell>
          <cell r="F467" t="str">
            <v>Market pulp from recycled fiber</v>
          </cell>
          <cell r="H467">
            <v>15</v>
          </cell>
          <cell r="I467" t="str">
            <v/>
          </cell>
          <cell r="J467" t="str">
            <v/>
          </cell>
        </row>
        <row r="468">
          <cell r="A468" t="str">
            <v>North351uncoated free sheet</v>
          </cell>
          <cell r="B468" t="str">
            <v>North</v>
          </cell>
          <cell r="C468">
            <v>3</v>
          </cell>
          <cell r="D468" t="str">
            <v>uncoated free sheet</v>
          </cell>
          <cell r="E468">
            <v>5</v>
          </cell>
          <cell r="F468" t="str">
            <v>softwood pulpwood</v>
          </cell>
          <cell r="G468" t="str">
            <v>m3</v>
          </cell>
          <cell r="H468">
            <v>1</v>
          </cell>
          <cell r="I468" t="str">
            <v/>
          </cell>
          <cell r="J468" t="str">
            <v/>
          </cell>
        </row>
        <row r="469">
          <cell r="A469" t="str">
            <v>North352uncoated free sheet</v>
          </cell>
          <cell r="B469" t="str">
            <v>North</v>
          </cell>
          <cell r="C469">
            <v>3</v>
          </cell>
          <cell r="D469" t="str">
            <v>uncoated free sheet</v>
          </cell>
          <cell r="E469">
            <v>5</v>
          </cell>
          <cell r="F469" t="str">
            <v>hardwood pulpwood</v>
          </cell>
          <cell r="G469" t="str">
            <v>m3</v>
          </cell>
          <cell r="H469">
            <v>2</v>
          </cell>
          <cell r="I469" t="str">
            <v/>
          </cell>
          <cell r="J469" t="str">
            <v/>
          </cell>
        </row>
        <row r="470">
          <cell r="A470" t="str">
            <v>North353uncoated free sheet</v>
          </cell>
          <cell r="B470" t="str">
            <v>North</v>
          </cell>
          <cell r="C470">
            <v>3</v>
          </cell>
          <cell r="D470" t="str">
            <v>uncoated free sheet</v>
          </cell>
          <cell r="E470">
            <v>5</v>
          </cell>
          <cell r="F470" t="str">
            <v>old corugated (OCC)</v>
          </cell>
          <cell r="G470" t="str">
            <v>t</v>
          </cell>
          <cell r="H470">
            <v>3</v>
          </cell>
          <cell r="I470" t="str">
            <v/>
          </cell>
          <cell r="J470" t="str">
            <v/>
          </cell>
        </row>
        <row r="471">
          <cell r="A471" t="str">
            <v>North354uncoated free sheet</v>
          </cell>
          <cell r="B471" t="str">
            <v>North</v>
          </cell>
          <cell r="C471">
            <v>3</v>
          </cell>
          <cell r="D471" t="str">
            <v>uncoated free sheet</v>
          </cell>
          <cell r="E471">
            <v>5</v>
          </cell>
          <cell r="F471" t="str">
            <v>mixed papers</v>
          </cell>
          <cell r="G471" t="str">
            <v>t</v>
          </cell>
          <cell r="H471">
            <v>4</v>
          </cell>
          <cell r="I471" t="str">
            <v/>
          </cell>
          <cell r="J471" t="str">
            <v/>
          </cell>
        </row>
        <row r="472">
          <cell r="A472" t="str">
            <v>North355uncoated free sheet</v>
          </cell>
          <cell r="B472" t="str">
            <v>North</v>
          </cell>
          <cell r="C472">
            <v>3</v>
          </cell>
          <cell r="D472" t="str">
            <v>uncoated free sheet</v>
          </cell>
          <cell r="E472">
            <v>5</v>
          </cell>
          <cell r="F472" t="str">
            <v>Pulp subs. &amp; high grade</v>
          </cell>
          <cell r="G472" t="str">
            <v>t</v>
          </cell>
          <cell r="H472">
            <v>5</v>
          </cell>
          <cell r="I472" t="str">
            <v/>
          </cell>
          <cell r="J472" t="str">
            <v/>
          </cell>
        </row>
        <row r="473">
          <cell r="A473" t="str">
            <v>North356uncoated free sheet</v>
          </cell>
          <cell r="B473" t="str">
            <v>North</v>
          </cell>
          <cell r="C473">
            <v>3</v>
          </cell>
          <cell r="D473" t="str">
            <v>uncoated free sheet</v>
          </cell>
          <cell r="E473">
            <v>5</v>
          </cell>
          <cell r="F473" t="str">
            <v>Purchase fuel</v>
          </cell>
          <cell r="G473" t="str">
            <v>x10GJ</v>
          </cell>
          <cell r="H473">
            <v>6</v>
          </cell>
          <cell r="I473">
            <v>0.8</v>
          </cell>
          <cell r="J473">
            <v>0.8</v>
          </cell>
        </row>
        <row r="474">
          <cell r="A474" t="str">
            <v>North357uncoated free sheet</v>
          </cell>
          <cell r="B474" t="str">
            <v>North</v>
          </cell>
          <cell r="C474">
            <v>3</v>
          </cell>
          <cell r="D474" t="str">
            <v>uncoated free sheet</v>
          </cell>
          <cell r="E474">
            <v>5</v>
          </cell>
          <cell r="F474" t="str">
            <v>Electricity</v>
          </cell>
          <cell r="G474" t="str">
            <v>MWh</v>
          </cell>
          <cell r="H474">
            <v>7</v>
          </cell>
          <cell r="I474">
            <v>0.8</v>
          </cell>
          <cell r="J474">
            <v>0.8</v>
          </cell>
        </row>
        <row r="475">
          <cell r="A475" t="str">
            <v>North358uncoated free sheet</v>
          </cell>
          <cell r="B475" t="str">
            <v>North</v>
          </cell>
          <cell r="C475">
            <v>3</v>
          </cell>
          <cell r="D475" t="str">
            <v>uncoated free sheet</v>
          </cell>
          <cell r="E475">
            <v>5</v>
          </cell>
          <cell r="F475" t="str">
            <v>Labor</v>
          </cell>
          <cell r="G475" t="str">
            <v>h</v>
          </cell>
          <cell r="H475">
            <v>8</v>
          </cell>
          <cell r="I475">
            <v>0.17</v>
          </cell>
          <cell r="J475">
            <v>0.17</v>
          </cell>
        </row>
        <row r="476">
          <cell r="A476" t="str">
            <v>North359uncoated free sheet</v>
          </cell>
          <cell r="B476" t="str">
            <v>North</v>
          </cell>
          <cell r="C476">
            <v>3</v>
          </cell>
          <cell r="D476" t="str">
            <v>uncoated free sheet</v>
          </cell>
          <cell r="E476">
            <v>5</v>
          </cell>
          <cell r="F476" t="str">
            <v>Administrative labor</v>
          </cell>
          <cell r="G476" t="str">
            <v>h</v>
          </cell>
          <cell r="H476">
            <v>9</v>
          </cell>
          <cell r="I476">
            <v>0.1</v>
          </cell>
          <cell r="J476">
            <v>0.1</v>
          </cell>
        </row>
        <row r="477">
          <cell r="A477" t="str">
            <v>North3510uncoated free sheet</v>
          </cell>
          <cell r="B477" t="str">
            <v>North</v>
          </cell>
          <cell r="C477">
            <v>3</v>
          </cell>
          <cell r="D477" t="str">
            <v>uncoated free sheet</v>
          </cell>
          <cell r="E477">
            <v>5</v>
          </cell>
          <cell r="F477" t="str">
            <v>Other mfg costs</v>
          </cell>
          <cell r="G477" t="str">
            <v>scaled to 2007$</v>
          </cell>
          <cell r="H477">
            <v>10</v>
          </cell>
          <cell r="I477">
            <v>323.44556325066793</v>
          </cell>
          <cell r="J477">
            <v>349.63489346833654</v>
          </cell>
        </row>
        <row r="478">
          <cell r="A478" t="str">
            <v>North3511uncoated free sheet</v>
          </cell>
          <cell r="B478" t="str">
            <v>North</v>
          </cell>
          <cell r="C478">
            <v>3</v>
          </cell>
          <cell r="D478" t="str">
            <v>uncoated free sheet</v>
          </cell>
          <cell r="E478">
            <v>5</v>
          </cell>
          <cell r="F478" t="str">
            <v>softwood chem. mkt. pulp</v>
          </cell>
          <cell r="G478" t="str">
            <v>t</v>
          </cell>
          <cell r="H478">
            <v>11</v>
          </cell>
          <cell r="I478">
            <v>0.39</v>
          </cell>
          <cell r="J478">
            <v>0.39</v>
          </cell>
        </row>
        <row r="479">
          <cell r="A479" t="str">
            <v>North3512uncoated free sheet</v>
          </cell>
          <cell r="B479" t="str">
            <v>North</v>
          </cell>
          <cell r="C479">
            <v>3</v>
          </cell>
          <cell r="D479" t="str">
            <v>uncoated free sheet</v>
          </cell>
          <cell r="E479">
            <v>5</v>
          </cell>
          <cell r="F479" t="str">
            <v>hardwood chem. mkt. pulp</v>
          </cell>
          <cell r="G479" t="str">
            <v>t</v>
          </cell>
          <cell r="H479">
            <v>12</v>
          </cell>
          <cell r="I479">
            <v>0.39</v>
          </cell>
          <cell r="J479">
            <v>0.39</v>
          </cell>
        </row>
        <row r="480">
          <cell r="A480" t="str">
            <v>North3513uncoated free sheet</v>
          </cell>
          <cell r="B480" t="str">
            <v>North</v>
          </cell>
          <cell r="C480">
            <v>3</v>
          </cell>
          <cell r="D480" t="str">
            <v>uncoated free sheet</v>
          </cell>
          <cell r="E480">
            <v>5</v>
          </cell>
          <cell r="F480" t="str">
            <v>mechanical market pulp</v>
          </cell>
          <cell r="G480" t="str">
            <v>t</v>
          </cell>
          <cell r="H480">
            <v>13</v>
          </cell>
          <cell r="I480">
            <v>0.19</v>
          </cell>
          <cell r="J480">
            <v>0.19</v>
          </cell>
        </row>
        <row r="481">
          <cell r="A481" t="str">
            <v>North3514uncoated free sheet</v>
          </cell>
          <cell r="B481" t="str">
            <v>North</v>
          </cell>
          <cell r="C481">
            <v>3</v>
          </cell>
          <cell r="D481" t="str">
            <v>uncoated free sheet</v>
          </cell>
          <cell r="E481">
            <v>5</v>
          </cell>
          <cell r="F481" t="str">
            <v>old newspapers</v>
          </cell>
          <cell r="G481" t="str">
            <v>t</v>
          </cell>
          <cell r="H481">
            <v>14</v>
          </cell>
          <cell r="I481" t="str">
            <v/>
          </cell>
          <cell r="J481" t="str">
            <v/>
          </cell>
        </row>
        <row r="482">
          <cell r="A482" t="str">
            <v>North3515uncoated free sheet</v>
          </cell>
          <cell r="B482" t="str">
            <v>North</v>
          </cell>
          <cell r="C482">
            <v>3</v>
          </cell>
          <cell r="D482" t="str">
            <v>uncoated free sheet</v>
          </cell>
          <cell r="E482">
            <v>5</v>
          </cell>
          <cell r="F482" t="str">
            <v>Market pulp from recycled fiber</v>
          </cell>
          <cell r="H482">
            <v>15</v>
          </cell>
          <cell r="I482" t="str">
            <v/>
          </cell>
          <cell r="J482" t="str">
            <v/>
          </cell>
        </row>
        <row r="483">
          <cell r="A483" t="str">
            <v>South311uncoated free sheet</v>
          </cell>
          <cell r="B483" t="str">
            <v>South</v>
          </cell>
          <cell r="C483">
            <v>3</v>
          </cell>
          <cell r="D483" t="str">
            <v>uncoated free sheet</v>
          </cell>
          <cell r="E483">
            <v>1</v>
          </cell>
          <cell r="F483" t="str">
            <v>softwood pulpwood</v>
          </cell>
          <cell r="G483" t="str">
            <v>m3</v>
          </cell>
          <cell r="H483">
            <v>1</v>
          </cell>
          <cell r="I483" t="str">
            <v/>
          </cell>
          <cell r="J483" t="str">
            <v/>
          </cell>
        </row>
        <row r="484">
          <cell r="A484" t="str">
            <v>South312uncoated free sheet</v>
          </cell>
          <cell r="B484" t="str">
            <v>South</v>
          </cell>
          <cell r="C484">
            <v>3</v>
          </cell>
          <cell r="D484" t="str">
            <v>uncoated free sheet</v>
          </cell>
          <cell r="E484">
            <v>1</v>
          </cell>
          <cell r="F484" t="str">
            <v>hardwood pulpwood</v>
          </cell>
          <cell r="G484" t="str">
            <v>m3</v>
          </cell>
          <cell r="H484">
            <v>2</v>
          </cell>
          <cell r="I484" t="str">
            <v/>
          </cell>
          <cell r="J484" t="str">
            <v/>
          </cell>
        </row>
        <row r="485">
          <cell r="A485" t="str">
            <v>South313uncoated free sheet</v>
          </cell>
          <cell r="B485" t="str">
            <v>South</v>
          </cell>
          <cell r="C485">
            <v>3</v>
          </cell>
          <cell r="D485" t="str">
            <v>uncoated free sheet</v>
          </cell>
          <cell r="E485">
            <v>1</v>
          </cell>
          <cell r="F485" t="str">
            <v>old corugated (OCC)</v>
          </cell>
          <cell r="G485" t="str">
            <v>t</v>
          </cell>
          <cell r="H485">
            <v>3</v>
          </cell>
          <cell r="I485" t="str">
            <v/>
          </cell>
          <cell r="J485" t="str">
            <v/>
          </cell>
        </row>
        <row r="486">
          <cell r="A486" t="str">
            <v>South314uncoated free sheet</v>
          </cell>
          <cell r="B486" t="str">
            <v>South</v>
          </cell>
          <cell r="C486">
            <v>3</v>
          </cell>
          <cell r="D486" t="str">
            <v>uncoated free sheet</v>
          </cell>
          <cell r="E486">
            <v>1</v>
          </cell>
          <cell r="F486" t="str">
            <v>mixed papers</v>
          </cell>
          <cell r="G486" t="str">
            <v>t</v>
          </cell>
          <cell r="H486">
            <v>4</v>
          </cell>
          <cell r="I486" t="str">
            <v/>
          </cell>
          <cell r="J486" t="str">
            <v/>
          </cell>
        </row>
        <row r="487">
          <cell r="A487" t="str">
            <v>South315uncoated free sheet</v>
          </cell>
          <cell r="B487" t="str">
            <v>South</v>
          </cell>
          <cell r="C487">
            <v>3</v>
          </cell>
          <cell r="D487" t="str">
            <v>uncoated free sheet</v>
          </cell>
          <cell r="E487">
            <v>1</v>
          </cell>
          <cell r="F487" t="str">
            <v>Pulp subs. &amp; high grade</v>
          </cell>
          <cell r="G487" t="str">
            <v>t</v>
          </cell>
          <cell r="H487">
            <v>5</v>
          </cell>
          <cell r="I487" t="str">
            <v/>
          </cell>
          <cell r="J487" t="str">
            <v/>
          </cell>
        </row>
        <row r="488">
          <cell r="A488" t="str">
            <v>South316uncoated free sheet</v>
          </cell>
          <cell r="B488" t="str">
            <v>South</v>
          </cell>
          <cell r="C488">
            <v>3</v>
          </cell>
          <cell r="D488" t="str">
            <v>uncoated free sheet</v>
          </cell>
          <cell r="E488">
            <v>1</v>
          </cell>
          <cell r="F488" t="str">
            <v>Purchase fuel</v>
          </cell>
          <cell r="G488" t="str">
            <v>x10GJ</v>
          </cell>
          <cell r="H488">
            <v>6</v>
          </cell>
          <cell r="I488" t="str">
            <v/>
          </cell>
          <cell r="J488" t="str">
            <v/>
          </cell>
        </row>
        <row r="489">
          <cell r="A489" t="str">
            <v>South317uncoated free sheet</v>
          </cell>
          <cell r="B489" t="str">
            <v>South</v>
          </cell>
          <cell r="C489">
            <v>3</v>
          </cell>
          <cell r="D489" t="str">
            <v>uncoated free sheet</v>
          </cell>
          <cell r="E489">
            <v>1</v>
          </cell>
          <cell r="F489" t="str">
            <v>Electricity</v>
          </cell>
          <cell r="G489" t="str">
            <v>MWh</v>
          </cell>
          <cell r="H489">
            <v>7</v>
          </cell>
          <cell r="I489" t="str">
            <v/>
          </cell>
          <cell r="J489" t="str">
            <v/>
          </cell>
        </row>
        <row r="490">
          <cell r="A490" t="str">
            <v>South318uncoated free sheet</v>
          </cell>
          <cell r="B490" t="str">
            <v>South</v>
          </cell>
          <cell r="C490">
            <v>3</v>
          </cell>
          <cell r="D490" t="str">
            <v>uncoated free sheet</v>
          </cell>
          <cell r="E490">
            <v>1</v>
          </cell>
          <cell r="F490" t="str">
            <v>Labor</v>
          </cell>
          <cell r="G490" t="str">
            <v>h</v>
          </cell>
          <cell r="H490">
            <v>8</v>
          </cell>
          <cell r="I490" t="str">
            <v/>
          </cell>
          <cell r="J490" t="str">
            <v/>
          </cell>
        </row>
        <row r="491">
          <cell r="A491" t="str">
            <v>South319uncoated free sheet</v>
          </cell>
          <cell r="B491" t="str">
            <v>South</v>
          </cell>
          <cell r="C491">
            <v>3</v>
          </cell>
          <cell r="D491" t="str">
            <v>uncoated free sheet</v>
          </cell>
          <cell r="E491">
            <v>1</v>
          </cell>
          <cell r="F491" t="str">
            <v>Administrative labor</v>
          </cell>
          <cell r="G491" t="str">
            <v>h</v>
          </cell>
          <cell r="H491">
            <v>9</v>
          </cell>
          <cell r="I491" t="str">
            <v/>
          </cell>
          <cell r="J491" t="str">
            <v/>
          </cell>
        </row>
        <row r="492">
          <cell r="A492" t="str">
            <v>South3110uncoated free sheet</v>
          </cell>
          <cell r="B492" t="str">
            <v>South</v>
          </cell>
          <cell r="C492">
            <v>3</v>
          </cell>
          <cell r="D492" t="str">
            <v>uncoated free sheet</v>
          </cell>
          <cell r="E492">
            <v>1</v>
          </cell>
          <cell r="F492" t="str">
            <v>Other mfg costs</v>
          </cell>
          <cell r="G492" t="str">
            <v>scaled to 2007$</v>
          </cell>
          <cell r="H492">
            <v>10</v>
          </cell>
          <cell r="I492" t="str">
            <v/>
          </cell>
          <cell r="J492" t="str">
            <v/>
          </cell>
        </row>
        <row r="493">
          <cell r="A493" t="str">
            <v>South3111uncoated free sheet</v>
          </cell>
          <cell r="B493" t="str">
            <v>South</v>
          </cell>
          <cell r="C493">
            <v>3</v>
          </cell>
          <cell r="D493" t="str">
            <v>uncoated free sheet</v>
          </cell>
          <cell r="E493">
            <v>1</v>
          </cell>
          <cell r="F493" t="str">
            <v>softwood chem. mkt. pulp</v>
          </cell>
          <cell r="G493" t="str">
            <v>t</v>
          </cell>
          <cell r="H493">
            <v>11</v>
          </cell>
          <cell r="I493" t="str">
            <v/>
          </cell>
          <cell r="J493" t="str">
            <v/>
          </cell>
        </row>
        <row r="494">
          <cell r="A494" t="str">
            <v>South3112uncoated free sheet</v>
          </cell>
          <cell r="B494" t="str">
            <v>South</v>
          </cell>
          <cell r="C494">
            <v>3</v>
          </cell>
          <cell r="D494" t="str">
            <v>uncoated free sheet</v>
          </cell>
          <cell r="E494">
            <v>1</v>
          </cell>
          <cell r="F494" t="str">
            <v>hardwood chem. mkt. pulp</v>
          </cell>
          <cell r="G494" t="str">
            <v>t</v>
          </cell>
          <cell r="H494">
            <v>12</v>
          </cell>
          <cell r="I494" t="str">
            <v/>
          </cell>
          <cell r="J494" t="str">
            <v/>
          </cell>
        </row>
        <row r="495">
          <cell r="A495" t="str">
            <v>South3113uncoated free sheet</v>
          </cell>
          <cell r="B495" t="str">
            <v>South</v>
          </cell>
          <cell r="C495">
            <v>3</v>
          </cell>
          <cell r="D495" t="str">
            <v>uncoated free sheet</v>
          </cell>
          <cell r="E495">
            <v>1</v>
          </cell>
          <cell r="F495" t="str">
            <v>mechanical market pulp</v>
          </cell>
          <cell r="G495" t="str">
            <v>t</v>
          </cell>
          <cell r="H495">
            <v>13</v>
          </cell>
          <cell r="I495" t="str">
            <v/>
          </cell>
          <cell r="J495" t="str">
            <v/>
          </cell>
        </row>
        <row r="496">
          <cell r="A496" t="str">
            <v>South3114uncoated free sheet</v>
          </cell>
          <cell r="B496" t="str">
            <v>South</v>
          </cell>
          <cell r="C496">
            <v>3</v>
          </cell>
          <cell r="D496" t="str">
            <v>uncoated free sheet</v>
          </cell>
          <cell r="E496">
            <v>1</v>
          </cell>
          <cell r="F496" t="str">
            <v>old newspapers</v>
          </cell>
          <cell r="G496" t="str">
            <v>t</v>
          </cell>
          <cell r="H496">
            <v>14</v>
          </cell>
          <cell r="I496" t="str">
            <v/>
          </cell>
          <cell r="J496" t="str">
            <v/>
          </cell>
        </row>
        <row r="497">
          <cell r="A497" t="str">
            <v>South3115uncoated free sheet</v>
          </cell>
          <cell r="B497" t="str">
            <v>South</v>
          </cell>
          <cell r="C497">
            <v>3</v>
          </cell>
          <cell r="D497" t="str">
            <v>uncoated free sheet</v>
          </cell>
          <cell r="E497">
            <v>1</v>
          </cell>
          <cell r="F497" t="str">
            <v>Market pulp from recycled fiber</v>
          </cell>
          <cell r="H497">
            <v>15</v>
          </cell>
          <cell r="I497" t="str">
            <v/>
          </cell>
          <cell r="J497" t="str">
            <v/>
          </cell>
        </row>
        <row r="498">
          <cell r="A498" t="str">
            <v>South321uncoated free sheet</v>
          </cell>
          <cell r="B498" t="str">
            <v>South</v>
          </cell>
          <cell r="C498">
            <v>3</v>
          </cell>
          <cell r="D498" t="str">
            <v>uncoated free sheet</v>
          </cell>
          <cell r="E498">
            <v>2</v>
          </cell>
          <cell r="F498" t="str">
            <v>softwood pulpwood</v>
          </cell>
          <cell r="G498" t="str">
            <v>m3</v>
          </cell>
          <cell r="H498">
            <v>1</v>
          </cell>
          <cell r="I498">
            <v>2.2450000000000001</v>
          </cell>
          <cell r="J498">
            <v>2.2450000000000001</v>
          </cell>
        </row>
        <row r="499">
          <cell r="A499" t="str">
            <v>South322uncoated free sheet</v>
          </cell>
          <cell r="B499" t="str">
            <v>South</v>
          </cell>
          <cell r="C499">
            <v>3</v>
          </cell>
          <cell r="D499" t="str">
            <v>uncoated free sheet</v>
          </cell>
          <cell r="E499">
            <v>2</v>
          </cell>
          <cell r="F499" t="str">
            <v>hardwood pulpwood</v>
          </cell>
          <cell r="G499" t="str">
            <v>m3</v>
          </cell>
          <cell r="H499">
            <v>2</v>
          </cell>
          <cell r="I499">
            <v>1.385</v>
          </cell>
          <cell r="J499">
            <v>1.385</v>
          </cell>
        </row>
        <row r="500">
          <cell r="A500" t="str">
            <v>South323uncoated free sheet</v>
          </cell>
          <cell r="B500" t="str">
            <v>South</v>
          </cell>
          <cell r="C500">
            <v>3</v>
          </cell>
          <cell r="D500" t="str">
            <v>uncoated free sheet</v>
          </cell>
          <cell r="E500">
            <v>2</v>
          </cell>
          <cell r="F500" t="str">
            <v>old corugated (OCC)</v>
          </cell>
          <cell r="G500" t="str">
            <v>t</v>
          </cell>
          <cell r="H500">
            <v>3</v>
          </cell>
          <cell r="I500" t="str">
            <v/>
          </cell>
          <cell r="J500" t="str">
            <v/>
          </cell>
        </row>
        <row r="501">
          <cell r="A501" t="str">
            <v>South324uncoated free sheet</v>
          </cell>
          <cell r="B501" t="str">
            <v>South</v>
          </cell>
          <cell r="C501">
            <v>3</v>
          </cell>
          <cell r="D501" t="str">
            <v>uncoated free sheet</v>
          </cell>
          <cell r="E501">
            <v>2</v>
          </cell>
          <cell r="F501" t="str">
            <v>mixed papers</v>
          </cell>
          <cell r="G501" t="str">
            <v>t</v>
          </cell>
          <cell r="H501">
            <v>4</v>
          </cell>
          <cell r="I501" t="str">
            <v/>
          </cell>
          <cell r="J501" t="str">
            <v/>
          </cell>
        </row>
        <row r="502">
          <cell r="A502" t="str">
            <v>South325uncoated free sheet</v>
          </cell>
          <cell r="B502" t="str">
            <v>South</v>
          </cell>
          <cell r="C502">
            <v>3</v>
          </cell>
          <cell r="D502" t="str">
            <v>uncoated free sheet</v>
          </cell>
          <cell r="E502">
            <v>2</v>
          </cell>
          <cell r="F502" t="str">
            <v>Pulp subs. &amp; high grade</v>
          </cell>
          <cell r="G502" t="str">
            <v>t</v>
          </cell>
          <cell r="H502">
            <v>5</v>
          </cell>
          <cell r="I502" t="str">
            <v/>
          </cell>
          <cell r="J502" t="str">
            <v/>
          </cell>
        </row>
        <row r="503">
          <cell r="A503" t="str">
            <v>South326uncoated free sheet</v>
          </cell>
          <cell r="B503" t="str">
            <v>South</v>
          </cell>
          <cell r="C503">
            <v>3</v>
          </cell>
          <cell r="D503" t="str">
            <v>uncoated free sheet</v>
          </cell>
          <cell r="E503">
            <v>2</v>
          </cell>
          <cell r="F503" t="str">
            <v>Purchase fuel</v>
          </cell>
          <cell r="G503" t="str">
            <v>x10GJ</v>
          </cell>
          <cell r="H503">
            <v>6</v>
          </cell>
          <cell r="I503">
            <v>1.29</v>
          </cell>
          <cell r="J503">
            <v>1.29</v>
          </cell>
        </row>
        <row r="504">
          <cell r="A504" t="str">
            <v>South327uncoated free sheet</v>
          </cell>
          <cell r="B504" t="str">
            <v>South</v>
          </cell>
          <cell r="C504">
            <v>3</v>
          </cell>
          <cell r="D504" t="str">
            <v>uncoated free sheet</v>
          </cell>
          <cell r="E504">
            <v>2</v>
          </cell>
          <cell r="F504" t="str">
            <v>Electricity</v>
          </cell>
          <cell r="G504" t="str">
            <v>MWh</v>
          </cell>
          <cell r="H504">
            <v>7</v>
          </cell>
          <cell r="I504">
            <v>1</v>
          </cell>
          <cell r="J504">
            <v>1</v>
          </cell>
        </row>
        <row r="505">
          <cell r="A505" t="str">
            <v>South328uncoated free sheet</v>
          </cell>
          <cell r="B505" t="str">
            <v>South</v>
          </cell>
          <cell r="C505">
            <v>3</v>
          </cell>
          <cell r="D505" t="str">
            <v>uncoated free sheet</v>
          </cell>
          <cell r="E505">
            <v>2</v>
          </cell>
          <cell r="F505" t="str">
            <v>Labor</v>
          </cell>
          <cell r="G505" t="str">
            <v>h</v>
          </cell>
          <cell r="H505">
            <v>8</v>
          </cell>
          <cell r="I505">
            <v>0.21</v>
          </cell>
          <cell r="J505">
            <v>0.21</v>
          </cell>
        </row>
        <row r="506">
          <cell r="A506" t="str">
            <v>South329uncoated free sheet</v>
          </cell>
          <cell r="B506" t="str">
            <v>South</v>
          </cell>
          <cell r="C506">
            <v>3</v>
          </cell>
          <cell r="D506" t="str">
            <v>uncoated free sheet</v>
          </cell>
          <cell r="E506">
            <v>2</v>
          </cell>
          <cell r="F506" t="str">
            <v>Administrative labor</v>
          </cell>
          <cell r="G506" t="str">
            <v>h</v>
          </cell>
          <cell r="H506">
            <v>9</v>
          </cell>
          <cell r="I506">
            <v>0.11</v>
          </cell>
          <cell r="J506">
            <v>0.11</v>
          </cell>
        </row>
        <row r="507">
          <cell r="A507" t="str">
            <v>South3210uncoated free sheet</v>
          </cell>
          <cell r="B507" t="str">
            <v>South</v>
          </cell>
          <cell r="C507">
            <v>3</v>
          </cell>
          <cell r="D507" t="str">
            <v>uncoated free sheet</v>
          </cell>
          <cell r="E507">
            <v>2</v>
          </cell>
          <cell r="F507" t="str">
            <v>Other mfg costs</v>
          </cell>
          <cell r="G507" t="str">
            <v>scaled to 2007$</v>
          </cell>
          <cell r="H507">
            <v>10</v>
          </cell>
          <cell r="I507">
            <v>447.71312598785289</v>
          </cell>
          <cell r="J507">
            <v>483.96437884610754</v>
          </cell>
        </row>
        <row r="508">
          <cell r="A508" t="str">
            <v>South3211uncoated free sheet</v>
          </cell>
          <cell r="B508" t="str">
            <v>South</v>
          </cell>
          <cell r="C508">
            <v>3</v>
          </cell>
          <cell r="D508" t="str">
            <v>uncoated free sheet</v>
          </cell>
          <cell r="E508">
            <v>2</v>
          </cell>
          <cell r="F508" t="str">
            <v>softwood chem. mkt. pulp</v>
          </cell>
          <cell r="G508" t="str">
            <v>t</v>
          </cell>
          <cell r="H508">
            <v>11</v>
          </cell>
          <cell r="I508" t="str">
            <v/>
          </cell>
          <cell r="J508" t="str">
            <v/>
          </cell>
        </row>
        <row r="509">
          <cell r="A509" t="str">
            <v>South3212uncoated free sheet</v>
          </cell>
          <cell r="B509" t="str">
            <v>South</v>
          </cell>
          <cell r="C509">
            <v>3</v>
          </cell>
          <cell r="D509" t="str">
            <v>uncoated free sheet</v>
          </cell>
          <cell r="E509">
            <v>2</v>
          </cell>
          <cell r="F509" t="str">
            <v>hardwood chem. mkt. pulp</v>
          </cell>
          <cell r="G509" t="str">
            <v>t</v>
          </cell>
          <cell r="H509">
            <v>12</v>
          </cell>
          <cell r="I509" t="str">
            <v/>
          </cell>
          <cell r="J509" t="str">
            <v/>
          </cell>
        </row>
        <row r="510">
          <cell r="A510" t="str">
            <v>South3213uncoated free sheet</v>
          </cell>
          <cell r="B510" t="str">
            <v>South</v>
          </cell>
          <cell r="C510">
            <v>3</v>
          </cell>
          <cell r="D510" t="str">
            <v>uncoated free sheet</v>
          </cell>
          <cell r="E510">
            <v>2</v>
          </cell>
          <cell r="F510" t="str">
            <v>mechanical market pulp</v>
          </cell>
          <cell r="G510" t="str">
            <v>t</v>
          </cell>
          <cell r="H510">
            <v>13</v>
          </cell>
          <cell r="I510" t="str">
            <v/>
          </cell>
          <cell r="J510" t="str">
            <v/>
          </cell>
        </row>
        <row r="511">
          <cell r="A511" t="str">
            <v>South3214uncoated free sheet</v>
          </cell>
          <cell r="B511" t="str">
            <v>South</v>
          </cell>
          <cell r="C511">
            <v>3</v>
          </cell>
          <cell r="D511" t="str">
            <v>uncoated free sheet</v>
          </cell>
          <cell r="E511">
            <v>2</v>
          </cell>
          <cell r="F511" t="str">
            <v>old newspapers</v>
          </cell>
          <cell r="G511" t="str">
            <v>t</v>
          </cell>
          <cell r="H511">
            <v>14</v>
          </cell>
          <cell r="I511" t="str">
            <v/>
          </cell>
          <cell r="J511" t="str">
            <v/>
          </cell>
        </row>
        <row r="512">
          <cell r="A512" t="str">
            <v>South3215uncoated free sheet</v>
          </cell>
          <cell r="B512" t="str">
            <v>South</v>
          </cell>
          <cell r="C512">
            <v>3</v>
          </cell>
          <cell r="D512" t="str">
            <v>uncoated free sheet</v>
          </cell>
          <cell r="E512">
            <v>2</v>
          </cell>
          <cell r="F512" t="str">
            <v>Market pulp from recycled fiber</v>
          </cell>
          <cell r="H512">
            <v>15</v>
          </cell>
          <cell r="I512" t="str">
            <v/>
          </cell>
          <cell r="J512" t="str">
            <v/>
          </cell>
        </row>
        <row r="513">
          <cell r="A513" t="str">
            <v>South331uncoated free sheet</v>
          </cell>
          <cell r="B513" t="str">
            <v>South</v>
          </cell>
          <cell r="C513">
            <v>3</v>
          </cell>
          <cell r="D513" t="str">
            <v>uncoated free sheet</v>
          </cell>
          <cell r="E513">
            <v>3</v>
          </cell>
          <cell r="F513" t="str">
            <v>softwood pulpwood</v>
          </cell>
          <cell r="G513" t="str">
            <v>m3</v>
          </cell>
          <cell r="H513">
            <v>1</v>
          </cell>
          <cell r="I513" t="str">
            <v/>
          </cell>
          <cell r="J513" t="str">
            <v/>
          </cell>
        </row>
        <row r="514">
          <cell r="A514" t="str">
            <v>South332uncoated free sheet</v>
          </cell>
          <cell r="B514" t="str">
            <v>South</v>
          </cell>
          <cell r="C514">
            <v>3</v>
          </cell>
          <cell r="D514" t="str">
            <v>uncoated free sheet</v>
          </cell>
          <cell r="E514">
            <v>3</v>
          </cell>
          <cell r="F514" t="str">
            <v>hardwood pulpwood</v>
          </cell>
          <cell r="G514" t="str">
            <v>m3</v>
          </cell>
          <cell r="H514">
            <v>2</v>
          </cell>
          <cell r="I514" t="str">
            <v/>
          </cell>
          <cell r="J514" t="str">
            <v/>
          </cell>
        </row>
        <row r="515">
          <cell r="A515" t="str">
            <v>South333uncoated free sheet</v>
          </cell>
          <cell r="B515" t="str">
            <v>South</v>
          </cell>
          <cell r="C515">
            <v>3</v>
          </cell>
          <cell r="D515" t="str">
            <v>uncoated free sheet</v>
          </cell>
          <cell r="E515">
            <v>3</v>
          </cell>
          <cell r="F515" t="str">
            <v>old corugated (OCC)</v>
          </cell>
          <cell r="G515" t="str">
            <v>t</v>
          </cell>
          <cell r="H515">
            <v>3</v>
          </cell>
          <cell r="I515" t="str">
            <v/>
          </cell>
          <cell r="J515" t="str">
            <v/>
          </cell>
        </row>
        <row r="516">
          <cell r="A516" t="str">
            <v>South334uncoated free sheet</v>
          </cell>
          <cell r="B516" t="str">
            <v>South</v>
          </cell>
          <cell r="C516">
            <v>3</v>
          </cell>
          <cell r="D516" t="str">
            <v>uncoated free sheet</v>
          </cell>
          <cell r="E516">
            <v>3</v>
          </cell>
          <cell r="F516" t="str">
            <v>mixed papers</v>
          </cell>
          <cell r="G516" t="str">
            <v>t</v>
          </cell>
          <cell r="H516">
            <v>4</v>
          </cell>
          <cell r="I516" t="str">
            <v/>
          </cell>
          <cell r="J516" t="str">
            <v/>
          </cell>
        </row>
        <row r="517">
          <cell r="A517" t="str">
            <v>South335uncoated free sheet</v>
          </cell>
          <cell r="B517" t="str">
            <v>South</v>
          </cell>
          <cell r="C517">
            <v>3</v>
          </cell>
          <cell r="D517" t="str">
            <v>uncoated free sheet</v>
          </cell>
          <cell r="E517">
            <v>3</v>
          </cell>
          <cell r="F517" t="str">
            <v>Pulp subs. &amp; high grade</v>
          </cell>
          <cell r="G517" t="str">
            <v>t</v>
          </cell>
          <cell r="H517">
            <v>5</v>
          </cell>
          <cell r="I517" t="str">
            <v/>
          </cell>
          <cell r="J517" t="str">
            <v/>
          </cell>
        </row>
        <row r="518">
          <cell r="A518" t="str">
            <v>South336uncoated free sheet</v>
          </cell>
          <cell r="B518" t="str">
            <v>South</v>
          </cell>
          <cell r="C518">
            <v>3</v>
          </cell>
          <cell r="D518" t="str">
            <v>uncoated free sheet</v>
          </cell>
          <cell r="E518">
            <v>3</v>
          </cell>
          <cell r="F518" t="str">
            <v>Purchase fuel</v>
          </cell>
          <cell r="G518" t="str">
            <v>x10GJ</v>
          </cell>
          <cell r="H518">
            <v>6</v>
          </cell>
          <cell r="I518">
            <v>0.8</v>
          </cell>
          <cell r="J518">
            <v>0.8</v>
          </cell>
        </row>
        <row r="519">
          <cell r="A519" t="str">
            <v>South337uncoated free sheet</v>
          </cell>
          <cell r="B519" t="str">
            <v>South</v>
          </cell>
          <cell r="C519">
            <v>3</v>
          </cell>
          <cell r="D519" t="str">
            <v>uncoated free sheet</v>
          </cell>
          <cell r="E519">
            <v>3</v>
          </cell>
          <cell r="F519" t="str">
            <v>Electricity</v>
          </cell>
          <cell r="G519" t="str">
            <v>MWh</v>
          </cell>
          <cell r="H519">
            <v>7</v>
          </cell>
          <cell r="I519">
            <v>0.8</v>
          </cell>
          <cell r="J519">
            <v>0.8</v>
          </cell>
        </row>
        <row r="520">
          <cell r="A520" t="str">
            <v>South338uncoated free sheet</v>
          </cell>
          <cell r="B520" t="str">
            <v>South</v>
          </cell>
          <cell r="C520">
            <v>3</v>
          </cell>
          <cell r="D520" t="str">
            <v>uncoated free sheet</v>
          </cell>
          <cell r="E520">
            <v>3</v>
          </cell>
          <cell r="F520" t="str">
            <v>Labor</v>
          </cell>
          <cell r="G520" t="str">
            <v>h</v>
          </cell>
          <cell r="H520">
            <v>8</v>
          </cell>
          <cell r="I520">
            <v>0.19</v>
          </cell>
          <cell r="J520">
            <v>0.19</v>
          </cell>
        </row>
        <row r="521">
          <cell r="A521" t="str">
            <v>South339uncoated free sheet</v>
          </cell>
          <cell r="B521" t="str">
            <v>South</v>
          </cell>
          <cell r="C521">
            <v>3</v>
          </cell>
          <cell r="D521" t="str">
            <v>uncoated free sheet</v>
          </cell>
          <cell r="E521">
            <v>3</v>
          </cell>
          <cell r="F521" t="str">
            <v>Administrative labor</v>
          </cell>
          <cell r="G521" t="str">
            <v>h</v>
          </cell>
          <cell r="H521">
            <v>9</v>
          </cell>
          <cell r="I521">
            <v>0.11</v>
          </cell>
          <cell r="J521">
            <v>0.11</v>
          </cell>
        </row>
        <row r="522">
          <cell r="A522" t="str">
            <v>South3310uncoated free sheet</v>
          </cell>
          <cell r="B522" t="str">
            <v>South</v>
          </cell>
          <cell r="C522">
            <v>3</v>
          </cell>
          <cell r="D522" t="str">
            <v>uncoated free sheet</v>
          </cell>
          <cell r="E522">
            <v>3</v>
          </cell>
          <cell r="F522" t="str">
            <v>Other mfg costs</v>
          </cell>
          <cell r="G522" t="str">
            <v>scaled to 2007$</v>
          </cell>
          <cell r="H522">
            <v>10</v>
          </cell>
          <cell r="I522">
            <v>371.76005649916959</v>
          </cell>
          <cell r="J522">
            <v>401.86140271504104</v>
          </cell>
        </row>
        <row r="523">
          <cell r="A523" t="str">
            <v>South3311uncoated free sheet</v>
          </cell>
          <cell r="B523" t="str">
            <v>South</v>
          </cell>
          <cell r="C523">
            <v>3</v>
          </cell>
          <cell r="D523" t="str">
            <v>uncoated free sheet</v>
          </cell>
          <cell r="E523">
            <v>3</v>
          </cell>
          <cell r="F523" t="str">
            <v>softwood chem. mkt. pulp</v>
          </cell>
          <cell r="G523" t="str">
            <v>t</v>
          </cell>
          <cell r="H523">
            <v>11</v>
          </cell>
          <cell r="I523">
            <v>0.48</v>
          </cell>
          <cell r="J523">
            <v>0.48</v>
          </cell>
        </row>
        <row r="524">
          <cell r="A524" t="str">
            <v>South3312uncoated free sheet</v>
          </cell>
          <cell r="B524" t="str">
            <v>South</v>
          </cell>
          <cell r="C524">
            <v>3</v>
          </cell>
          <cell r="D524" t="str">
            <v>uncoated free sheet</v>
          </cell>
          <cell r="E524">
            <v>3</v>
          </cell>
          <cell r="F524" t="str">
            <v>hardwood chem. mkt. pulp</v>
          </cell>
          <cell r="G524" t="str">
            <v>t</v>
          </cell>
          <cell r="H524">
            <v>12</v>
          </cell>
          <cell r="I524">
            <v>0.48</v>
          </cell>
          <cell r="J524">
            <v>0.48</v>
          </cell>
        </row>
        <row r="525">
          <cell r="A525" t="str">
            <v>South3313uncoated free sheet</v>
          </cell>
          <cell r="B525" t="str">
            <v>South</v>
          </cell>
          <cell r="C525">
            <v>3</v>
          </cell>
          <cell r="D525" t="str">
            <v>uncoated free sheet</v>
          </cell>
          <cell r="E525">
            <v>3</v>
          </cell>
          <cell r="F525" t="str">
            <v>mechanical market pulp</v>
          </cell>
          <cell r="G525" t="str">
            <v>t</v>
          </cell>
          <cell r="H525">
            <v>13</v>
          </cell>
          <cell r="I525" t="str">
            <v/>
          </cell>
          <cell r="J525" t="str">
            <v/>
          </cell>
        </row>
        <row r="526">
          <cell r="A526" t="str">
            <v>South3314uncoated free sheet</v>
          </cell>
          <cell r="B526" t="str">
            <v>South</v>
          </cell>
          <cell r="C526">
            <v>3</v>
          </cell>
          <cell r="D526" t="str">
            <v>uncoated free sheet</v>
          </cell>
          <cell r="E526">
            <v>3</v>
          </cell>
          <cell r="F526" t="str">
            <v>old newspapers</v>
          </cell>
          <cell r="G526" t="str">
            <v>t</v>
          </cell>
          <cell r="H526">
            <v>14</v>
          </cell>
          <cell r="I526" t="str">
            <v/>
          </cell>
          <cell r="J526" t="str">
            <v/>
          </cell>
        </row>
        <row r="527">
          <cell r="A527" t="str">
            <v>South3315uncoated free sheet</v>
          </cell>
          <cell r="B527" t="str">
            <v>South</v>
          </cell>
          <cell r="C527">
            <v>3</v>
          </cell>
          <cell r="D527" t="str">
            <v>uncoated free sheet</v>
          </cell>
          <cell r="E527">
            <v>3</v>
          </cell>
          <cell r="F527" t="str">
            <v>Market pulp from recycled fiber</v>
          </cell>
          <cell r="H527">
            <v>15</v>
          </cell>
          <cell r="I527" t="str">
            <v/>
          </cell>
          <cell r="J527" t="str">
            <v/>
          </cell>
        </row>
        <row r="528">
          <cell r="A528" t="str">
            <v>South341uncoated free sheet</v>
          </cell>
          <cell r="B528" t="str">
            <v>South</v>
          </cell>
          <cell r="C528">
            <v>3</v>
          </cell>
          <cell r="D528" t="str">
            <v>uncoated free sheet</v>
          </cell>
          <cell r="E528">
            <v>4</v>
          </cell>
          <cell r="F528" t="str">
            <v>softwood pulpwood</v>
          </cell>
          <cell r="G528" t="str">
            <v>m3</v>
          </cell>
          <cell r="H528">
            <v>1</v>
          </cell>
          <cell r="I528" t="str">
            <v/>
          </cell>
          <cell r="J528" t="str">
            <v/>
          </cell>
        </row>
        <row r="529">
          <cell r="A529" t="str">
            <v>South342uncoated free sheet</v>
          </cell>
          <cell r="B529" t="str">
            <v>South</v>
          </cell>
          <cell r="C529">
            <v>3</v>
          </cell>
          <cell r="D529" t="str">
            <v>uncoated free sheet</v>
          </cell>
          <cell r="E529">
            <v>4</v>
          </cell>
          <cell r="F529" t="str">
            <v>hardwood pulpwood</v>
          </cell>
          <cell r="G529" t="str">
            <v>m3</v>
          </cell>
          <cell r="H529">
            <v>2</v>
          </cell>
          <cell r="I529" t="str">
            <v/>
          </cell>
          <cell r="J529" t="str">
            <v/>
          </cell>
        </row>
        <row r="530">
          <cell r="A530" t="str">
            <v>South343uncoated free sheet</v>
          </cell>
          <cell r="B530" t="str">
            <v>South</v>
          </cell>
          <cell r="C530">
            <v>3</v>
          </cell>
          <cell r="D530" t="str">
            <v>uncoated free sheet</v>
          </cell>
          <cell r="E530">
            <v>4</v>
          </cell>
          <cell r="F530" t="str">
            <v>old corugated (OCC)</v>
          </cell>
          <cell r="G530" t="str">
            <v>t</v>
          </cell>
          <cell r="H530">
            <v>3</v>
          </cell>
          <cell r="I530" t="str">
            <v/>
          </cell>
          <cell r="J530" t="str">
            <v/>
          </cell>
        </row>
        <row r="531">
          <cell r="A531" t="str">
            <v>South344uncoated free sheet</v>
          </cell>
          <cell r="B531" t="str">
            <v>South</v>
          </cell>
          <cell r="C531">
            <v>3</v>
          </cell>
          <cell r="D531" t="str">
            <v>uncoated free sheet</v>
          </cell>
          <cell r="E531">
            <v>4</v>
          </cell>
          <cell r="F531" t="str">
            <v>mixed papers</v>
          </cell>
          <cell r="G531" t="str">
            <v>t</v>
          </cell>
          <cell r="H531">
            <v>4</v>
          </cell>
          <cell r="I531" t="str">
            <v/>
          </cell>
          <cell r="J531" t="str">
            <v/>
          </cell>
        </row>
        <row r="532">
          <cell r="A532" t="str">
            <v>South345uncoated free sheet</v>
          </cell>
          <cell r="B532" t="str">
            <v>South</v>
          </cell>
          <cell r="C532">
            <v>3</v>
          </cell>
          <cell r="D532" t="str">
            <v>uncoated free sheet</v>
          </cell>
          <cell r="E532">
            <v>4</v>
          </cell>
          <cell r="F532" t="str">
            <v>Pulp subs. &amp; high grade</v>
          </cell>
          <cell r="G532" t="str">
            <v>t</v>
          </cell>
          <cell r="H532">
            <v>5</v>
          </cell>
          <cell r="I532" t="str">
            <v/>
          </cell>
          <cell r="J532" t="str">
            <v/>
          </cell>
        </row>
        <row r="533">
          <cell r="A533" t="str">
            <v>South346uncoated free sheet</v>
          </cell>
          <cell r="B533" t="str">
            <v>South</v>
          </cell>
          <cell r="C533">
            <v>3</v>
          </cell>
          <cell r="D533" t="str">
            <v>uncoated free sheet</v>
          </cell>
          <cell r="E533">
            <v>4</v>
          </cell>
          <cell r="F533" t="str">
            <v>Purchase fuel</v>
          </cell>
          <cell r="G533" t="str">
            <v>x10GJ</v>
          </cell>
          <cell r="H533">
            <v>6</v>
          </cell>
          <cell r="I533" t="str">
            <v/>
          </cell>
          <cell r="J533" t="str">
            <v/>
          </cell>
        </row>
        <row r="534">
          <cell r="A534" t="str">
            <v>South347uncoated free sheet</v>
          </cell>
          <cell r="B534" t="str">
            <v>South</v>
          </cell>
          <cell r="C534">
            <v>3</v>
          </cell>
          <cell r="D534" t="str">
            <v>uncoated free sheet</v>
          </cell>
          <cell r="E534">
            <v>4</v>
          </cell>
          <cell r="F534" t="str">
            <v>Electricity</v>
          </cell>
          <cell r="G534" t="str">
            <v>MWh</v>
          </cell>
          <cell r="H534">
            <v>7</v>
          </cell>
          <cell r="I534" t="str">
            <v/>
          </cell>
          <cell r="J534" t="str">
            <v/>
          </cell>
        </row>
        <row r="535">
          <cell r="A535" t="str">
            <v>South348uncoated free sheet</v>
          </cell>
          <cell r="B535" t="str">
            <v>South</v>
          </cell>
          <cell r="C535">
            <v>3</v>
          </cell>
          <cell r="D535" t="str">
            <v>uncoated free sheet</v>
          </cell>
          <cell r="E535">
            <v>4</v>
          </cell>
          <cell r="F535" t="str">
            <v>Labor</v>
          </cell>
          <cell r="G535" t="str">
            <v>h</v>
          </cell>
          <cell r="H535">
            <v>8</v>
          </cell>
          <cell r="I535" t="str">
            <v/>
          </cell>
          <cell r="J535" t="str">
            <v/>
          </cell>
        </row>
        <row r="536">
          <cell r="A536" t="str">
            <v>South349uncoated free sheet</v>
          </cell>
          <cell r="B536" t="str">
            <v>South</v>
          </cell>
          <cell r="C536">
            <v>3</v>
          </cell>
          <cell r="D536" t="str">
            <v>uncoated free sheet</v>
          </cell>
          <cell r="E536">
            <v>4</v>
          </cell>
          <cell r="F536" t="str">
            <v>Administrative labor</v>
          </cell>
          <cell r="G536" t="str">
            <v>h</v>
          </cell>
          <cell r="H536">
            <v>9</v>
          </cell>
          <cell r="I536" t="str">
            <v/>
          </cell>
          <cell r="J536" t="str">
            <v/>
          </cell>
        </row>
        <row r="537">
          <cell r="A537" t="str">
            <v>South3410uncoated free sheet</v>
          </cell>
          <cell r="B537" t="str">
            <v>South</v>
          </cell>
          <cell r="C537">
            <v>3</v>
          </cell>
          <cell r="D537" t="str">
            <v>uncoated free sheet</v>
          </cell>
          <cell r="E537">
            <v>4</v>
          </cell>
          <cell r="F537" t="str">
            <v>Other mfg costs</v>
          </cell>
          <cell r="G537" t="str">
            <v>scaled to 2007$</v>
          </cell>
          <cell r="H537">
            <v>10</v>
          </cell>
          <cell r="I537" t="str">
            <v/>
          </cell>
          <cell r="J537" t="str">
            <v/>
          </cell>
        </row>
        <row r="538">
          <cell r="A538" t="str">
            <v>South3411uncoated free sheet</v>
          </cell>
          <cell r="B538" t="str">
            <v>South</v>
          </cell>
          <cell r="C538">
            <v>3</v>
          </cell>
          <cell r="D538" t="str">
            <v>uncoated free sheet</v>
          </cell>
          <cell r="E538">
            <v>4</v>
          </cell>
          <cell r="F538" t="str">
            <v>softwood chem. mkt. pulp</v>
          </cell>
          <cell r="G538" t="str">
            <v>t</v>
          </cell>
          <cell r="H538">
            <v>11</v>
          </cell>
          <cell r="I538" t="str">
            <v/>
          </cell>
          <cell r="J538" t="str">
            <v/>
          </cell>
        </row>
        <row r="539">
          <cell r="A539" t="str">
            <v>South3412uncoated free sheet</v>
          </cell>
          <cell r="B539" t="str">
            <v>South</v>
          </cell>
          <cell r="C539">
            <v>3</v>
          </cell>
          <cell r="D539" t="str">
            <v>uncoated free sheet</v>
          </cell>
          <cell r="E539">
            <v>4</v>
          </cell>
          <cell r="F539" t="str">
            <v>hardwood chem. mkt. pulp</v>
          </cell>
          <cell r="G539" t="str">
            <v>t</v>
          </cell>
          <cell r="H539">
            <v>12</v>
          </cell>
          <cell r="I539" t="str">
            <v/>
          </cell>
          <cell r="J539" t="str">
            <v/>
          </cell>
        </row>
        <row r="540">
          <cell r="A540" t="str">
            <v>South3413uncoated free sheet</v>
          </cell>
          <cell r="B540" t="str">
            <v>South</v>
          </cell>
          <cell r="C540">
            <v>3</v>
          </cell>
          <cell r="D540" t="str">
            <v>uncoated free sheet</v>
          </cell>
          <cell r="E540">
            <v>4</v>
          </cell>
          <cell r="F540" t="str">
            <v>mechanical market pulp</v>
          </cell>
          <cell r="G540" t="str">
            <v>t</v>
          </cell>
          <cell r="H540">
            <v>13</v>
          </cell>
          <cell r="I540" t="str">
            <v/>
          </cell>
          <cell r="J540" t="str">
            <v/>
          </cell>
        </row>
        <row r="541">
          <cell r="A541" t="str">
            <v>South3414uncoated free sheet</v>
          </cell>
          <cell r="B541" t="str">
            <v>South</v>
          </cell>
          <cell r="C541">
            <v>3</v>
          </cell>
          <cell r="D541" t="str">
            <v>uncoated free sheet</v>
          </cell>
          <cell r="E541">
            <v>4</v>
          </cell>
          <cell r="F541" t="str">
            <v>old newspapers</v>
          </cell>
          <cell r="G541" t="str">
            <v>t</v>
          </cell>
          <cell r="H541">
            <v>14</v>
          </cell>
          <cell r="I541" t="str">
            <v/>
          </cell>
          <cell r="J541" t="str">
            <v/>
          </cell>
        </row>
        <row r="542">
          <cell r="A542" t="str">
            <v>South3415uncoated free sheet</v>
          </cell>
          <cell r="B542" t="str">
            <v>South</v>
          </cell>
          <cell r="C542">
            <v>3</v>
          </cell>
          <cell r="D542" t="str">
            <v>uncoated free sheet</v>
          </cell>
          <cell r="E542">
            <v>4</v>
          </cell>
          <cell r="F542" t="str">
            <v>Market pulp from recycled fiber</v>
          </cell>
          <cell r="H542">
            <v>15</v>
          </cell>
          <cell r="I542" t="str">
            <v/>
          </cell>
          <cell r="J542" t="str">
            <v/>
          </cell>
        </row>
        <row r="543">
          <cell r="A543" t="str">
            <v>South351uncoated free sheet</v>
          </cell>
          <cell r="B543" t="str">
            <v>South</v>
          </cell>
          <cell r="C543">
            <v>3</v>
          </cell>
          <cell r="D543" t="str">
            <v>uncoated free sheet</v>
          </cell>
          <cell r="E543">
            <v>5</v>
          </cell>
          <cell r="F543" t="str">
            <v>softwood pulpwood</v>
          </cell>
          <cell r="G543" t="str">
            <v>m3</v>
          </cell>
          <cell r="H543">
            <v>1</v>
          </cell>
          <cell r="I543" t="str">
            <v/>
          </cell>
          <cell r="J543" t="str">
            <v/>
          </cell>
        </row>
        <row r="544">
          <cell r="A544" t="str">
            <v>South352uncoated free sheet</v>
          </cell>
          <cell r="B544" t="str">
            <v>South</v>
          </cell>
          <cell r="C544">
            <v>3</v>
          </cell>
          <cell r="D544" t="str">
            <v>uncoated free sheet</v>
          </cell>
          <cell r="E544">
            <v>5</v>
          </cell>
          <cell r="F544" t="str">
            <v>hardwood pulpwood</v>
          </cell>
          <cell r="G544" t="str">
            <v>m3</v>
          </cell>
          <cell r="H544">
            <v>2</v>
          </cell>
          <cell r="I544" t="str">
            <v/>
          </cell>
          <cell r="J544" t="str">
            <v/>
          </cell>
        </row>
        <row r="545">
          <cell r="A545" t="str">
            <v>South353uncoated free sheet</v>
          </cell>
          <cell r="B545" t="str">
            <v>South</v>
          </cell>
          <cell r="C545">
            <v>3</v>
          </cell>
          <cell r="D545" t="str">
            <v>uncoated free sheet</v>
          </cell>
          <cell r="E545">
            <v>5</v>
          </cell>
          <cell r="F545" t="str">
            <v>old corugated (OCC)</v>
          </cell>
          <cell r="G545" t="str">
            <v>t</v>
          </cell>
          <cell r="H545">
            <v>3</v>
          </cell>
          <cell r="I545" t="str">
            <v/>
          </cell>
          <cell r="J545" t="str">
            <v/>
          </cell>
        </row>
        <row r="546">
          <cell r="A546" t="str">
            <v>South354uncoated free sheet</v>
          </cell>
          <cell r="B546" t="str">
            <v>South</v>
          </cell>
          <cell r="C546">
            <v>3</v>
          </cell>
          <cell r="D546" t="str">
            <v>uncoated free sheet</v>
          </cell>
          <cell r="E546">
            <v>5</v>
          </cell>
          <cell r="F546" t="str">
            <v>mixed papers</v>
          </cell>
          <cell r="G546" t="str">
            <v>t</v>
          </cell>
          <cell r="H546">
            <v>4</v>
          </cell>
          <cell r="I546" t="str">
            <v/>
          </cell>
          <cell r="J546" t="str">
            <v/>
          </cell>
        </row>
        <row r="547">
          <cell r="A547" t="str">
            <v>South355uncoated free sheet</v>
          </cell>
          <cell r="B547" t="str">
            <v>South</v>
          </cell>
          <cell r="C547">
            <v>3</v>
          </cell>
          <cell r="D547" t="str">
            <v>uncoated free sheet</v>
          </cell>
          <cell r="E547">
            <v>5</v>
          </cell>
          <cell r="F547" t="str">
            <v>Pulp subs. &amp; high grade</v>
          </cell>
          <cell r="G547" t="str">
            <v>t</v>
          </cell>
          <cell r="H547">
            <v>5</v>
          </cell>
          <cell r="I547" t="str">
            <v/>
          </cell>
          <cell r="J547" t="str">
            <v/>
          </cell>
        </row>
        <row r="548">
          <cell r="A548" t="str">
            <v>South356uncoated free sheet</v>
          </cell>
          <cell r="B548" t="str">
            <v>South</v>
          </cell>
          <cell r="C548">
            <v>3</v>
          </cell>
          <cell r="D548" t="str">
            <v>uncoated free sheet</v>
          </cell>
          <cell r="E548">
            <v>5</v>
          </cell>
          <cell r="F548" t="str">
            <v>Purchase fuel</v>
          </cell>
          <cell r="G548" t="str">
            <v>x10GJ</v>
          </cell>
          <cell r="H548">
            <v>6</v>
          </cell>
          <cell r="I548">
            <v>0.8</v>
          </cell>
          <cell r="J548">
            <v>0.8</v>
          </cell>
        </row>
        <row r="549">
          <cell r="A549" t="str">
            <v>South357uncoated free sheet</v>
          </cell>
          <cell r="B549" t="str">
            <v>South</v>
          </cell>
          <cell r="C549">
            <v>3</v>
          </cell>
          <cell r="D549" t="str">
            <v>uncoated free sheet</v>
          </cell>
          <cell r="E549">
            <v>5</v>
          </cell>
          <cell r="F549" t="str">
            <v>Electricity</v>
          </cell>
          <cell r="G549" t="str">
            <v>MWh</v>
          </cell>
          <cell r="H549">
            <v>7</v>
          </cell>
          <cell r="I549">
            <v>0.8</v>
          </cell>
          <cell r="J549">
            <v>0.8</v>
          </cell>
        </row>
        <row r="550">
          <cell r="A550" t="str">
            <v>South358uncoated free sheet</v>
          </cell>
          <cell r="B550" t="str">
            <v>South</v>
          </cell>
          <cell r="C550">
            <v>3</v>
          </cell>
          <cell r="D550" t="str">
            <v>uncoated free sheet</v>
          </cell>
          <cell r="E550">
            <v>5</v>
          </cell>
          <cell r="F550" t="str">
            <v>Labor</v>
          </cell>
          <cell r="G550" t="str">
            <v>h</v>
          </cell>
          <cell r="H550">
            <v>8</v>
          </cell>
          <cell r="I550">
            <v>0.17</v>
          </cell>
          <cell r="J550">
            <v>0.17</v>
          </cell>
        </row>
        <row r="551">
          <cell r="A551" t="str">
            <v>South359uncoated free sheet</v>
          </cell>
          <cell r="B551" t="str">
            <v>South</v>
          </cell>
          <cell r="C551">
            <v>3</v>
          </cell>
          <cell r="D551" t="str">
            <v>uncoated free sheet</v>
          </cell>
          <cell r="E551">
            <v>5</v>
          </cell>
          <cell r="F551" t="str">
            <v>Administrative labor</v>
          </cell>
          <cell r="G551" t="str">
            <v>h</v>
          </cell>
          <cell r="H551">
            <v>9</v>
          </cell>
          <cell r="I551">
            <v>0.1</v>
          </cell>
          <cell r="J551">
            <v>0.1</v>
          </cell>
        </row>
        <row r="552">
          <cell r="A552" t="str">
            <v>South3510uncoated free sheet</v>
          </cell>
          <cell r="B552" t="str">
            <v>South</v>
          </cell>
          <cell r="C552">
            <v>3</v>
          </cell>
          <cell r="D552" t="str">
            <v>uncoated free sheet</v>
          </cell>
          <cell r="E552">
            <v>5</v>
          </cell>
          <cell r="F552" t="str">
            <v>Other mfg costs</v>
          </cell>
          <cell r="G552" t="str">
            <v>scaled to 2007$</v>
          </cell>
          <cell r="H552">
            <v>10</v>
          </cell>
          <cell r="I552">
            <v>146.72832386331726</v>
          </cell>
          <cell r="J552">
            <v>158.60889037139259</v>
          </cell>
        </row>
        <row r="553">
          <cell r="A553" t="str">
            <v>South3511uncoated free sheet</v>
          </cell>
          <cell r="B553" t="str">
            <v>South</v>
          </cell>
          <cell r="C553">
            <v>3</v>
          </cell>
          <cell r="D553" t="str">
            <v>uncoated free sheet</v>
          </cell>
          <cell r="E553">
            <v>5</v>
          </cell>
          <cell r="F553" t="str">
            <v>softwood chem. mkt. pulp</v>
          </cell>
          <cell r="G553" t="str">
            <v>t</v>
          </cell>
          <cell r="H553">
            <v>11</v>
          </cell>
          <cell r="I553">
            <v>0.39</v>
          </cell>
          <cell r="J553">
            <v>0.39</v>
          </cell>
        </row>
        <row r="554">
          <cell r="A554" t="str">
            <v>South3512uncoated free sheet</v>
          </cell>
          <cell r="B554" t="str">
            <v>South</v>
          </cell>
          <cell r="C554">
            <v>3</v>
          </cell>
          <cell r="D554" t="str">
            <v>uncoated free sheet</v>
          </cell>
          <cell r="E554">
            <v>5</v>
          </cell>
          <cell r="F554" t="str">
            <v>hardwood chem. mkt. pulp</v>
          </cell>
          <cell r="G554" t="str">
            <v>t</v>
          </cell>
          <cell r="H554">
            <v>12</v>
          </cell>
          <cell r="I554">
            <v>0.39</v>
          </cell>
          <cell r="J554">
            <v>0.39</v>
          </cell>
        </row>
        <row r="555">
          <cell r="A555" t="str">
            <v>South3513uncoated free sheet</v>
          </cell>
          <cell r="B555" t="str">
            <v>South</v>
          </cell>
          <cell r="C555">
            <v>3</v>
          </cell>
          <cell r="D555" t="str">
            <v>uncoated free sheet</v>
          </cell>
          <cell r="E555">
            <v>5</v>
          </cell>
          <cell r="F555" t="str">
            <v>mechanical market pulp</v>
          </cell>
          <cell r="G555" t="str">
            <v>t</v>
          </cell>
          <cell r="H555">
            <v>13</v>
          </cell>
          <cell r="I555">
            <v>0.19</v>
          </cell>
          <cell r="J555">
            <v>0.19</v>
          </cell>
        </row>
        <row r="556">
          <cell r="A556" t="str">
            <v>South3514uncoated free sheet</v>
          </cell>
          <cell r="B556" t="str">
            <v>South</v>
          </cell>
          <cell r="C556">
            <v>3</v>
          </cell>
          <cell r="D556" t="str">
            <v>uncoated free sheet</v>
          </cell>
          <cell r="E556">
            <v>5</v>
          </cell>
          <cell r="F556" t="str">
            <v>old newspapers</v>
          </cell>
          <cell r="G556" t="str">
            <v>t</v>
          </cell>
          <cell r="H556">
            <v>14</v>
          </cell>
          <cell r="I556" t="str">
            <v/>
          </cell>
          <cell r="J556" t="str">
            <v/>
          </cell>
        </row>
        <row r="557">
          <cell r="A557" t="str">
            <v>South3515uncoated free sheet</v>
          </cell>
          <cell r="B557" t="str">
            <v>South</v>
          </cell>
          <cell r="C557">
            <v>3</v>
          </cell>
          <cell r="D557" t="str">
            <v>uncoated free sheet</v>
          </cell>
          <cell r="E557">
            <v>5</v>
          </cell>
          <cell r="F557" t="str">
            <v>Market pulp from recycled fiber</v>
          </cell>
          <cell r="H557">
            <v>15</v>
          </cell>
          <cell r="I557" t="str">
            <v/>
          </cell>
          <cell r="J557" t="str">
            <v/>
          </cell>
        </row>
        <row r="558">
          <cell r="A558" t="str">
            <v>West311uncoated free sheet</v>
          </cell>
          <cell r="B558" t="str">
            <v>West</v>
          </cell>
          <cell r="C558">
            <v>3</v>
          </cell>
          <cell r="D558" t="str">
            <v>uncoated free sheet</v>
          </cell>
          <cell r="E558">
            <v>1</v>
          </cell>
          <cell r="F558" t="str">
            <v>softwood pulpwood</v>
          </cell>
          <cell r="G558" t="str">
            <v>m3</v>
          </cell>
          <cell r="H558">
            <v>1</v>
          </cell>
          <cell r="I558" t="str">
            <v/>
          </cell>
          <cell r="J558" t="str">
            <v/>
          </cell>
        </row>
        <row r="559">
          <cell r="A559" t="str">
            <v>West312uncoated free sheet</v>
          </cell>
          <cell r="B559" t="str">
            <v>West</v>
          </cell>
          <cell r="C559">
            <v>3</v>
          </cell>
          <cell r="D559" t="str">
            <v>uncoated free sheet</v>
          </cell>
          <cell r="E559">
            <v>1</v>
          </cell>
          <cell r="F559" t="str">
            <v>hardwood pulpwood</v>
          </cell>
          <cell r="G559" t="str">
            <v>m3</v>
          </cell>
          <cell r="H559">
            <v>2</v>
          </cell>
          <cell r="I559" t="str">
            <v/>
          </cell>
          <cell r="J559" t="str">
            <v/>
          </cell>
        </row>
        <row r="560">
          <cell r="A560" t="str">
            <v>West313uncoated free sheet</v>
          </cell>
          <cell r="B560" t="str">
            <v>West</v>
          </cell>
          <cell r="C560">
            <v>3</v>
          </cell>
          <cell r="D560" t="str">
            <v>uncoated free sheet</v>
          </cell>
          <cell r="E560">
            <v>1</v>
          </cell>
          <cell r="F560" t="str">
            <v>old corugated (OCC)</v>
          </cell>
          <cell r="G560" t="str">
            <v>t</v>
          </cell>
          <cell r="H560">
            <v>3</v>
          </cell>
          <cell r="I560" t="str">
            <v/>
          </cell>
          <cell r="J560" t="str">
            <v/>
          </cell>
        </row>
        <row r="561">
          <cell r="A561" t="str">
            <v>West314uncoated free sheet</v>
          </cell>
          <cell r="B561" t="str">
            <v>West</v>
          </cell>
          <cell r="C561">
            <v>3</v>
          </cell>
          <cell r="D561" t="str">
            <v>uncoated free sheet</v>
          </cell>
          <cell r="E561">
            <v>1</v>
          </cell>
          <cell r="F561" t="str">
            <v>mixed papers</v>
          </cell>
          <cell r="G561" t="str">
            <v>t</v>
          </cell>
          <cell r="H561">
            <v>4</v>
          </cell>
          <cell r="I561" t="str">
            <v/>
          </cell>
          <cell r="J561" t="str">
            <v/>
          </cell>
        </row>
        <row r="562">
          <cell r="A562" t="str">
            <v>West315uncoated free sheet</v>
          </cell>
          <cell r="B562" t="str">
            <v>West</v>
          </cell>
          <cell r="C562">
            <v>3</v>
          </cell>
          <cell r="D562" t="str">
            <v>uncoated free sheet</v>
          </cell>
          <cell r="E562">
            <v>1</v>
          </cell>
          <cell r="F562" t="str">
            <v>Pulp subs. &amp; high grade</v>
          </cell>
          <cell r="G562" t="str">
            <v>t</v>
          </cell>
          <cell r="H562">
            <v>5</v>
          </cell>
          <cell r="I562" t="str">
            <v/>
          </cell>
          <cell r="J562" t="str">
            <v/>
          </cell>
        </row>
        <row r="563">
          <cell r="A563" t="str">
            <v>West316uncoated free sheet</v>
          </cell>
          <cell r="B563" t="str">
            <v>West</v>
          </cell>
          <cell r="C563">
            <v>3</v>
          </cell>
          <cell r="D563" t="str">
            <v>uncoated free sheet</v>
          </cell>
          <cell r="E563">
            <v>1</v>
          </cell>
          <cell r="F563" t="str">
            <v>Purchase fuel</v>
          </cell>
          <cell r="G563" t="str">
            <v>x10GJ</v>
          </cell>
          <cell r="H563">
            <v>6</v>
          </cell>
          <cell r="I563" t="str">
            <v/>
          </cell>
          <cell r="J563" t="str">
            <v/>
          </cell>
        </row>
        <row r="564">
          <cell r="A564" t="str">
            <v>West317uncoated free sheet</v>
          </cell>
          <cell r="B564" t="str">
            <v>West</v>
          </cell>
          <cell r="C564">
            <v>3</v>
          </cell>
          <cell r="D564" t="str">
            <v>uncoated free sheet</v>
          </cell>
          <cell r="E564">
            <v>1</v>
          </cell>
          <cell r="F564" t="str">
            <v>Electricity</v>
          </cell>
          <cell r="G564" t="str">
            <v>MWh</v>
          </cell>
          <cell r="H564">
            <v>7</v>
          </cell>
          <cell r="I564" t="str">
            <v/>
          </cell>
          <cell r="J564" t="str">
            <v/>
          </cell>
        </row>
        <row r="565">
          <cell r="A565" t="str">
            <v>West318uncoated free sheet</v>
          </cell>
          <cell r="B565" t="str">
            <v>West</v>
          </cell>
          <cell r="C565">
            <v>3</v>
          </cell>
          <cell r="D565" t="str">
            <v>uncoated free sheet</v>
          </cell>
          <cell r="E565">
            <v>1</v>
          </cell>
          <cell r="F565" t="str">
            <v>Labor</v>
          </cell>
          <cell r="G565" t="str">
            <v>h</v>
          </cell>
          <cell r="H565">
            <v>8</v>
          </cell>
          <cell r="I565" t="str">
            <v/>
          </cell>
          <cell r="J565" t="str">
            <v/>
          </cell>
        </row>
        <row r="566">
          <cell r="A566" t="str">
            <v>West319uncoated free sheet</v>
          </cell>
          <cell r="B566" t="str">
            <v>West</v>
          </cell>
          <cell r="C566">
            <v>3</v>
          </cell>
          <cell r="D566" t="str">
            <v>uncoated free sheet</v>
          </cell>
          <cell r="E566">
            <v>1</v>
          </cell>
          <cell r="F566" t="str">
            <v>Administrative labor</v>
          </cell>
          <cell r="G566" t="str">
            <v>h</v>
          </cell>
          <cell r="H566">
            <v>9</v>
          </cell>
          <cell r="I566" t="str">
            <v/>
          </cell>
          <cell r="J566" t="str">
            <v/>
          </cell>
        </row>
        <row r="567">
          <cell r="A567" t="str">
            <v>West3110uncoated free sheet</v>
          </cell>
          <cell r="B567" t="str">
            <v>West</v>
          </cell>
          <cell r="C567">
            <v>3</v>
          </cell>
          <cell r="D567" t="str">
            <v>uncoated free sheet</v>
          </cell>
          <cell r="E567">
            <v>1</v>
          </cell>
          <cell r="F567" t="str">
            <v>Other mfg costs</v>
          </cell>
          <cell r="G567" t="str">
            <v>scaled to 2007$</v>
          </cell>
          <cell r="H567">
            <v>10</v>
          </cell>
          <cell r="I567" t="str">
            <v/>
          </cell>
          <cell r="J567" t="str">
            <v/>
          </cell>
        </row>
        <row r="568">
          <cell r="A568" t="str">
            <v>West3111uncoated free sheet</v>
          </cell>
          <cell r="B568" t="str">
            <v>West</v>
          </cell>
          <cell r="C568">
            <v>3</v>
          </cell>
          <cell r="D568" t="str">
            <v>uncoated free sheet</v>
          </cell>
          <cell r="E568">
            <v>1</v>
          </cell>
          <cell r="F568" t="str">
            <v>softwood chem. mkt. pulp</v>
          </cell>
          <cell r="G568" t="str">
            <v>t</v>
          </cell>
          <cell r="H568">
            <v>11</v>
          </cell>
          <cell r="I568" t="str">
            <v/>
          </cell>
          <cell r="J568" t="str">
            <v/>
          </cell>
        </row>
        <row r="569">
          <cell r="A569" t="str">
            <v>West3112uncoated free sheet</v>
          </cell>
          <cell r="B569" t="str">
            <v>West</v>
          </cell>
          <cell r="C569">
            <v>3</v>
          </cell>
          <cell r="D569" t="str">
            <v>uncoated free sheet</v>
          </cell>
          <cell r="E569">
            <v>1</v>
          </cell>
          <cell r="F569" t="str">
            <v>hardwood chem. mkt. pulp</v>
          </cell>
          <cell r="G569" t="str">
            <v>t</v>
          </cell>
          <cell r="H569">
            <v>12</v>
          </cell>
          <cell r="I569" t="str">
            <v/>
          </cell>
          <cell r="J569" t="str">
            <v/>
          </cell>
        </row>
        <row r="570">
          <cell r="A570" t="str">
            <v>West3113uncoated free sheet</v>
          </cell>
          <cell r="B570" t="str">
            <v>West</v>
          </cell>
          <cell r="C570">
            <v>3</v>
          </cell>
          <cell r="D570" t="str">
            <v>uncoated free sheet</v>
          </cell>
          <cell r="E570">
            <v>1</v>
          </cell>
          <cell r="F570" t="str">
            <v>mechanical market pulp</v>
          </cell>
          <cell r="G570" t="str">
            <v>t</v>
          </cell>
          <cell r="H570">
            <v>13</v>
          </cell>
          <cell r="I570" t="str">
            <v/>
          </cell>
          <cell r="J570" t="str">
            <v/>
          </cell>
        </row>
        <row r="571">
          <cell r="A571" t="str">
            <v>West3114uncoated free sheet</v>
          </cell>
          <cell r="B571" t="str">
            <v>West</v>
          </cell>
          <cell r="C571">
            <v>3</v>
          </cell>
          <cell r="D571" t="str">
            <v>uncoated free sheet</v>
          </cell>
          <cell r="E571">
            <v>1</v>
          </cell>
          <cell r="F571" t="str">
            <v>old newspapers</v>
          </cell>
          <cell r="G571" t="str">
            <v>t</v>
          </cell>
          <cell r="H571">
            <v>14</v>
          </cell>
          <cell r="I571" t="str">
            <v/>
          </cell>
          <cell r="J571" t="str">
            <v/>
          </cell>
        </row>
        <row r="572">
          <cell r="A572" t="str">
            <v>West3115uncoated free sheet</v>
          </cell>
          <cell r="B572" t="str">
            <v>West</v>
          </cell>
          <cell r="C572">
            <v>3</v>
          </cell>
          <cell r="D572" t="str">
            <v>uncoated free sheet</v>
          </cell>
          <cell r="E572">
            <v>1</v>
          </cell>
          <cell r="F572" t="str">
            <v>Market pulp from recycled fiber</v>
          </cell>
          <cell r="H572">
            <v>15</v>
          </cell>
          <cell r="I572" t="str">
            <v/>
          </cell>
          <cell r="J572" t="str">
            <v/>
          </cell>
        </row>
        <row r="573">
          <cell r="A573" t="str">
            <v>West321uncoated free sheet</v>
          </cell>
          <cell r="B573" t="str">
            <v>West</v>
          </cell>
          <cell r="C573">
            <v>3</v>
          </cell>
          <cell r="D573" t="str">
            <v>uncoated free sheet</v>
          </cell>
          <cell r="E573">
            <v>2</v>
          </cell>
          <cell r="F573" t="str">
            <v>softwood pulpwood</v>
          </cell>
          <cell r="G573" t="str">
            <v>m3</v>
          </cell>
          <cell r="H573">
            <v>1</v>
          </cell>
          <cell r="I573">
            <v>3.2949999999999999</v>
          </cell>
          <cell r="J573">
            <v>3.2949999999999999</v>
          </cell>
        </row>
        <row r="574">
          <cell r="A574" t="str">
            <v>West322uncoated free sheet</v>
          </cell>
          <cell r="B574" t="str">
            <v>West</v>
          </cell>
          <cell r="C574">
            <v>3</v>
          </cell>
          <cell r="D574" t="str">
            <v>uncoated free sheet</v>
          </cell>
          <cell r="E574">
            <v>2</v>
          </cell>
          <cell r="F574" t="str">
            <v>hardwood pulpwood</v>
          </cell>
          <cell r="G574" t="str">
            <v>m3</v>
          </cell>
          <cell r="H574">
            <v>2</v>
          </cell>
          <cell r="I574">
            <v>1.83</v>
          </cell>
          <cell r="J574">
            <v>1.83</v>
          </cell>
        </row>
        <row r="575">
          <cell r="A575" t="str">
            <v>West323uncoated free sheet</v>
          </cell>
          <cell r="B575" t="str">
            <v>West</v>
          </cell>
          <cell r="C575">
            <v>3</v>
          </cell>
          <cell r="D575" t="str">
            <v>uncoated free sheet</v>
          </cell>
          <cell r="E575">
            <v>2</v>
          </cell>
          <cell r="F575" t="str">
            <v>old corugated (OCC)</v>
          </cell>
          <cell r="G575" t="str">
            <v>t</v>
          </cell>
          <cell r="H575">
            <v>3</v>
          </cell>
          <cell r="I575" t="str">
            <v/>
          </cell>
          <cell r="J575" t="str">
            <v/>
          </cell>
        </row>
        <row r="576">
          <cell r="A576" t="str">
            <v>West324uncoated free sheet</v>
          </cell>
          <cell r="B576" t="str">
            <v>West</v>
          </cell>
          <cell r="C576">
            <v>3</v>
          </cell>
          <cell r="D576" t="str">
            <v>uncoated free sheet</v>
          </cell>
          <cell r="E576">
            <v>2</v>
          </cell>
          <cell r="F576" t="str">
            <v>mixed papers</v>
          </cell>
          <cell r="G576" t="str">
            <v>t</v>
          </cell>
          <cell r="H576">
            <v>4</v>
          </cell>
          <cell r="I576" t="str">
            <v/>
          </cell>
          <cell r="J576" t="str">
            <v/>
          </cell>
        </row>
        <row r="577">
          <cell r="A577" t="str">
            <v>West325uncoated free sheet</v>
          </cell>
          <cell r="B577" t="str">
            <v>West</v>
          </cell>
          <cell r="C577">
            <v>3</v>
          </cell>
          <cell r="D577" t="str">
            <v>uncoated free sheet</v>
          </cell>
          <cell r="E577">
            <v>2</v>
          </cell>
          <cell r="F577" t="str">
            <v>Pulp subs. &amp; high grade</v>
          </cell>
          <cell r="G577" t="str">
            <v>t</v>
          </cell>
          <cell r="H577">
            <v>5</v>
          </cell>
          <cell r="I577" t="str">
            <v/>
          </cell>
          <cell r="J577" t="str">
            <v/>
          </cell>
        </row>
        <row r="578">
          <cell r="A578" t="str">
            <v>West326uncoated free sheet</v>
          </cell>
          <cell r="B578" t="str">
            <v>West</v>
          </cell>
          <cell r="C578">
            <v>3</v>
          </cell>
          <cell r="D578" t="str">
            <v>uncoated free sheet</v>
          </cell>
          <cell r="E578">
            <v>2</v>
          </cell>
          <cell r="F578" t="str">
            <v>Purchase fuel</v>
          </cell>
          <cell r="G578" t="str">
            <v>x10GJ</v>
          </cell>
          <cell r="H578">
            <v>6</v>
          </cell>
          <cell r="I578">
            <v>1.29</v>
          </cell>
          <cell r="J578">
            <v>1.29</v>
          </cell>
        </row>
        <row r="579">
          <cell r="A579" t="str">
            <v>West327uncoated free sheet</v>
          </cell>
          <cell r="B579" t="str">
            <v>West</v>
          </cell>
          <cell r="C579">
            <v>3</v>
          </cell>
          <cell r="D579" t="str">
            <v>uncoated free sheet</v>
          </cell>
          <cell r="E579">
            <v>2</v>
          </cell>
          <cell r="F579" t="str">
            <v>Electricity</v>
          </cell>
          <cell r="G579" t="str">
            <v>MWh</v>
          </cell>
          <cell r="H579">
            <v>7</v>
          </cell>
          <cell r="I579">
            <v>1</v>
          </cell>
          <cell r="J579">
            <v>1</v>
          </cell>
        </row>
        <row r="580">
          <cell r="A580" t="str">
            <v>West328uncoated free sheet</v>
          </cell>
          <cell r="B580" t="str">
            <v>West</v>
          </cell>
          <cell r="C580">
            <v>3</v>
          </cell>
          <cell r="D580" t="str">
            <v>uncoated free sheet</v>
          </cell>
          <cell r="E580">
            <v>2</v>
          </cell>
          <cell r="F580" t="str">
            <v>Labor</v>
          </cell>
          <cell r="G580" t="str">
            <v>h</v>
          </cell>
          <cell r="H580">
            <v>8</v>
          </cell>
          <cell r="I580">
            <v>0.21</v>
          </cell>
          <cell r="J580">
            <v>0.21</v>
          </cell>
        </row>
        <row r="581">
          <cell r="A581" t="str">
            <v>West329uncoated free sheet</v>
          </cell>
          <cell r="B581" t="str">
            <v>West</v>
          </cell>
          <cell r="C581">
            <v>3</v>
          </cell>
          <cell r="D581" t="str">
            <v>uncoated free sheet</v>
          </cell>
          <cell r="E581">
            <v>2</v>
          </cell>
          <cell r="F581" t="str">
            <v>Administrative labor</v>
          </cell>
          <cell r="G581" t="str">
            <v>h</v>
          </cell>
          <cell r="H581">
            <v>9</v>
          </cell>
          <cell r="I581">
            <v>0.11</v>
          </cell>
          <cell r="J581">
            <v>0.11</v>
          </cell>
        </row>
        <row r="582">
          <cell r="A582" t="str">
            <v>West3210uncoated free sheet</v>
          </cell>
          <cell r="B582" t="str">
            <v>West</v>
          </cell>
          <cell r="C582">
            <v>3</v>
          </cell>
          <cell r="D582" t="str">
            <v>uncoated free sheet</v>
          </cell>
          <cell r="E582">
            <v>2</v>
          </cell>
          <cell r="F582" t="str">
            <v>Other mfg costs</v>
          </cell>
          <cell r="G582" t="str">
            <v>scaled to 2007$</v>
          </cell>
          <cell r="H582">
            <v>10</v>
          </cell>
          <cell r="I582">
            <v>447.71312598785289</v>
          </cell>
          <cell r="J582">
            <v>483.96437884610754</v>
          </cell>
        </row>
        <row r="583">
          <cell r="A583" t="str">
            <v>West3211uncoated free sheet</v>
          </cell>
          <cell r="B583" t="str">
            <v>West</v>
          </cell>
          <cell r="C583">
            <v>3</v>
          </cell>
          <cell r="D583" t="str">
            <v>uncoated free sheet</v>
          </cell>
          <cell r="E583">
            <v>2</v>
          </cell>
          <cell r="F583" t="str">
            <v>softwood chem. mkt. pulp</v>
          </cell>
          <cell r="G583" t="str">
            <v>t</v>
          </cell>
          <cell r="H583">
            <v>11</v>
          </cell>
          <cell r="I583" t="str">
            <v/>
          </cell>
          <cell r="J583" t="str">
            <v/>
          </cell>
        </row>
        <row r="584">
          <cell r="A584" t="str">
            <v>West3212uncoated free sheet</v>
          </cell>
          <cell r="B584" t="str">
            <v>West</v>
          </cell>
          <cell r="C584">
            <v>3</v>
          </cell>
          <cell r="D584" t="str">
            <v>uncoated free sheet</v>
          </cell>
          <cell r="E584">
            <v>2</v>
          </cell>
          <cell r="F584" t="str">
            <v>hardwood chem. mkt. pulp</v>
          </cell>
          <cell r="G584" t="str">
            <v>t</v>
          </cell>
          <cell r="H584">
            <v>12</v>
          </cell>
          <cell r="I584" t="str">
            <v/>
          </cell>
          <cell r="J584" t="str">
            <v/>
          </cell>
        </row>
        <row r="585">
          <cell r="A585" t="str">
            <v>West3213uncoated free sheet</v>
          </cell>
          <cell r="B585" t="str">
            <v>West</v>
          </cell>
          <cell r="C585">
            <v>3</v>
          </cell>
          <cell r="D585" t="str">
            <v>uncoated free sheet</v>
          </cell>
          <cell r="E585">
            <v>2</v>
          </cell>
          <cell r="F585" t="str">
            <v>mechanical market pulp</v>
          </cell>
          <cell r="G585" t="str">
            <v>t</v>
          </cell>
          <cell r="H585">
            <v>13</v>
          </cell>
          <cell r="I585" t="str">
            <v/>
          </cell>
          <cell r="J585" t="str">
            <v/>
          </cell>
        </row>
        <row r="586">
          <cell r="A586" t="str">
            <v>West3214uncoated free sheet</v>
          </cell>
          <cell r="B586" t="str">
            <v>West</v>
          </cell>
          <cell r="C586">
            <v>3</v>
          </cell>
          <cell r="D586" t="str">
            <v>uncoated free sheet</v>
          </cell>
          <cell r="E586">
            <v>2</v>
          </cell>
          <cell r="F586" t="str">
            <v>old newspapers</v>
          </cell>
          <cell r="G586" t="str">
            <v>t</v>
          </cell>
          <cell r="H586">
            <v>14</v>
          </cell>
          <cell r="I586" t="str">
            <v/>
          </cell>
          <cell r="J586" t="str">
            <v/>
          </cell>
        </row>
        <row r="587">
          <cell r="A587" t="str">
            <v>West3215uncoated free sheet</v>
          </cell>
          <cell r="B587" t="str">
            <v>West</v>
          </cell>
          <cell r="C587">
            <v>3</v>
          </cell>
          <cell r="D587" t="str">
            <v>uncoated free sheet</v>
          </cell>
          <cell r="E587">
            <v>2</v>
          </cell>
          <cell r="F587" t="str">
            <v>Market pulp from recycled fiber</v>
          </cell>
          <cell r="H587">
            <v>15</v>
          </cell>
          <cell r="I587" t="str">
            <v/>
          </cell>
          <cell r="J587" t="str">
            <v/>
          </cell>
        </row>
        <row r="588">
          <cell r="A588" t="str">
            <v>West331uncoated free sheet</v>
          </cell>
          <cell r="B588" t="str">
            <v>West</v>
          </cell>
          <cell r="C588">
            <v>3</v>
          </cell>
          <cell r="D588" t="str">
            <v>uncoated free sheet</v>
          </cell>
          <cell r="E588">
            <v>3</v>
          </cell>
          <cell r="F588" t="str">
            <v>softwood pulpwood</v>
          </cell>
          <cell r="G588" t="str">
            <v>m3</v>
          </cell>
          <cell r="H588">
            <v>1</v>
          </cell>
          <cell r="I588" t="str">
            <v/>
          </cell>
          <cell r="J588" t="str">
            <v/>
          </cell>
        </row>
        <row r="589">
          <cell r="A589" t="str">
            <v>West332uncoated free sheet</v>
          </cell>
          <cell r="B589" t="str">
            <v>West</v>
          </cell>
          <cell r="C589">
            <v>3</v>
          </cell>
          <cell r="D589" t="str">
            <v>uncoated free sheet</v>
          </cell>
          <cell r="E589">
            <v>3</v>
          </cell>
          <cell r="F589" t="str">
            <v>hardwood pulpwood</v>
          </cell>
          <cell r="G589" t="str">
            <v>m3</v>
          </cell>
          <cell r="H589">
            <v>2</v>
          </cell>
          <cell r="I589" t="str">
            <v/>
          </cell>
          <cell r="J589" t="str">
            <v/>
          </cell>
        </row>
        <row r="590">
          <cell r="A590" t="str">
            <v>West333uncoated free sheet</v>
          </cell>
          <cell r="B590" t="str">
            <v>West</v>
          </cell>
          <cell r="C590">
            <v>3</v>
          </cell>
          <cell r="D590" t="str">
            <v>uncoated free sheet</v>
          </cell>
          <cell r="E590">
            <v>3</v>
          </cell>
          <cell r="F590" t="str">
            <v>old corugated (OCC)</v>
          </cell>
          <cell r="G590" t="str">
            <v>t</v>
          </cell>
          <cell r="H590">
            <v>3</v>
          </cell>
          <cell r="I590" t="str">
            <v/>
          </cell>
          <cell r="J590" t="str">
            <v/>
          </cell>
        </row>
        <row r="591">
          <cell r="A591" t="str">
            <v>West334uncoated free sheet</v>
          </cell>
          <cell r="B591" t="str">
            <v>West</v>
          </cell>
          <cell r="C591">
            <v>3</v>
          </cell>
          <cell r="D591" t="str">
            <v>uncoated free sheet</v>
          </cell>
          <cell r="E591">
            <v>3</v>
          </cell>
          <cell r="F591" t="str">
            <v>mixed papers</v>
          </cell>
          <cell r="G591" t="str">
            <v>t</v>
          </cell>
          <cell r="H591">
            <v>4</v>
          </cell>
          <cell r="I591" t="str">
            <v/>
          </cell>
          <cell r="J591" t="str">
            <v/>
          </cell>
        </row>
        <row r="592">
          <cell r="A592" t="str">
            <v>West335uncoated free sheet</v>
          </cell>
          <cell r="B592" t="str">
            <v>West</v>
          </cell>
          <cell r="C592">
            <v>3</v>
          </cell>
          <cell r="D592" t="str">
            <v>uncoated free sheet</v>
          </cell>
          <cell r="E592">
            <v>3</v>
          </cell>
          <cell r="F592" t="str">
            <v>Pulp subs. &amp; high grade</v>
          </cell>
          <cell r="G592" t="str">
            <v>t</v>
          </cell>
          <cell r="H592">
            <v>5</v>
          </cell>
          <cell r="I592" t="str">
            <v/>
          </cell>
          <cell r="J592" t="str">
            <v/>
          </cell>
        </row>
        <row r="593">
          <cell r="A593" t="str">
            <v>West336uncoated free sheet</v>
          </cell>
          <cell r="B593" t="str">
            <v>West</v>
          </cell>
          <cell r="C593">
            <v>3</v>
          </cell>
          <cell r="D593" t="str">
            <v>uncoated free sheet</v>
          </cell>
          <cell r="E593">
            <v>3</v>
          </cell>
          <cell r="F593" t="str">
            <v>Purchase fuel</v>
          </cell>
          <cell r="G593" t="str">
            <v>x10GJ</v>
          </cell>
          <cell r="H593">
            <v>6</v>
          </cell>
          <cell r="I593">
            <v>0.8</v>
          </cell>
          <cell r="J593">
            <v>0.8</v>
          </cell>
        </row>
        <row r="594">
          <cell r="A594" t="str">
            <v>West337uncoated free sheet</v>
          </cell>
          <cell r="B594" t="str">
            <v>West</v>
          </cell>
          <cell r="C594">
            <v>3</v>
          </cell>
          <cell r="D594" t="str">
            <v>uncoated free sheet</v>
          </cell>
          <cell r="E594">
            <v>3</v>
          </cell>
          <cell r="F594" t="str">
            <v>Electricity</v>
          </cell>
          <cell r="G594" t="str">
            <v>MWh</v>
          </cell>
          <cell r="H594">
            <v>7</v>
          </cell>
          <cell r="I594">
            <v>0.8</v>
          </cell>
          <cell r="J594">
            <v>0.8</v>
          </cell>
        </row>
        <row r="595">
          <cell r="A595" t="str">
            <v>West338uncoated free sheet</v>
          </cell>
          <cell r="B595" t="str">
            <v>West</v>
          </cell>
          <cell r="C595">
            <v>3</v>
          </cell>
          <cell r="D595" t="str">
            <v>uncoated free sheet</v>
          </cell>
          <cell r="E595">
            <v>3</v>
          </cell>
          <cell r="F595" t="str">
            <v>Labor</v>
          </cell>
          <cell r="G595" t="str">
            <v>h</v>
          </cell>
          <cell r="H595">
            <v>8</v>
          </cell>
          <cell r="I595">
            <v>0.19</v>
          </cell>
          <cell r="J595">
            <v>0.19</v>
          </cell>
        </row>
        <row r="596">
          <cell r="A596" t="str">
            <v>West339uncoated free sheet</v>
          </cell>
          <cell r="B596" t="str">
            <v>West</v>
          </cell>
          <cell r="C596">
            <v>3</v>
          </cell>
          <cell r="D596" t="str">
            <v>uncoated free sheet</v>
          </cell>
          <cell r="E596">
            <v>3</v>
          </cell>
          <cell r="F596" t="str">
            <v>Administrative labor</v>
          </cell>
          <cell r="G596" t="str">
            <v>h</v>
          </cell>
          <cell r="H596">
            <v>9</v>
          </cell>
          <cell r="I596">
            <v>0.11</v>
          </cell>
          <cell r="J596">
            <v>0.11</v>
          </cell>
        </row>
        <row r="597">
          <cell r="A597" t="str">
            <v>West3310uncoated free sheet</v>
          </cell>
          <cell r="B597" t="str">
            <v>West</v>
          </cell>
          <cell r="C597">
            <v>3</v>
          </cell>
          <cell r="D597" t="str">
            <v>uncoated free sheet</v>
          </cell>
          <cell r="E597">
            <v>3</v>
          </cell>
          <cell r="F597" t="str">
            <v>Other mfg costs</v>
          </cell>
          <cell r="G597" t="str">
            <v>scaled to 2007$</v>
          </cell>
          <cell r="H597">
            <v>10</v>
          </cell>
          <cell r="I597">
            <v>371.76005649916959</v>
          </cell>
          <cell r="J597">
            <v>401.86140271504104</v>
          </cell>
        </row>
        <row r="598">
          <cell r="A598" t="str">
            <v>West3311uncoated free sheet</v>
          </cell>
          <cell r="B598" t="str">
            <v>West</v>
          </cell>
          <cell r="C598">
            <v>3</v>
          </cell>
          <cell r="D598" t="str">
            <v>uncoated free sheet</v>
          </cell>
          <cell r="E598">
            <v>3</v>
          </cell>
          <cell r="F598" t="str">
            <v>softwood chem. mkt. pulp</v>
          </cell>
          <cell r="G598" t="str">
            <v>t</v>
          </cell>
          <cell r="H598">
            <v>11</v>
          </cell>
          <cell r="I598">
            <v>0.48</v>
          </cell>
          <cell r="J598">
            <v>0.48</v>
          </cell>
        </row>
        <row r="599">
          <cell r="A599" t="str">
            <v>West3312uncoated free sheet</v>
          </cell>
          <cell r="B599" t="str">
            <v>West</v>
          </cell>
          <cell r="C599">
            <v>3</v>
          </cell>
          <cell r="D599" t="str">
            <v>uncoated free sheet</v>
          </cell>
          <cell r="E599">
            <v>3</v>
          </cell>
          <cell r="F599" t="str">
            <v>hardwood chem. mkt. pulp</v>
          </cell>
          <cell r="G599" t="str">
            <v>t</v>
          </cell>
          <cell r="H599">
            <v>12</v>
          </cell>
          <cell r="I599">
            <v>0.48</v>
          </cell>
          <cell r="J599">
            <v>0.48</v>
          </cell>
        </row>
        <row r="600">
          <cell r="A600" t="str">
            <v>West3313uncoated free sheet</v>
          </cell>
          <cell r="B600" t="str">
            <v>West</v>
          </cell>
          <cell r="C600">
            <v>3</v>
          </cell>
          <cell r="D600" t="str">
            <v>uncoated free sheet</v>
          </cell>
          <cell r="E600">
            <v>3</v>
          </cell>
          <cell r="F600" t="str">
            <v>mechanical market pulp</v>
          </cell>
          <cell r="G600" t="str">
            <v>t</v>
          </cell>
          <cell r="H600">
            <v>13</v>
          </cell>
          <cell r="I600" t="str">
            <v/>
          </cell>
          <cell r="J600" t="str">
            <v/>
          </cell>
        </row>
        <row r="601">
          <cell r="A601" t="str">
            <v>West3314uncoated free sheet</v>
          </cell>
          <cell r="B601" t="str">
            <v>West</v>
          </cell>
          <cell r="C601">
            <v>3</v>
          </cell>
          <cell r="D601" t="str">
            <v>uncoated free sheet</v>
          </cell>
          <cell r="E601">
            <v>3</v>
          </cell>
          <cell r="F601" t="str">
            <v>old newspapers</v>
          </cell>
          <cell r="G601" t="str">
            <v>t</v>
          </cell>
          <cell r="H601">
            <v>14</v>
          </cell>
          <cell r="I601" t="str">
            <v/>
          </cell>
          <cell r="J601" t="str">
            <v/>
          </cell>
        </row>
        <row r="602">
          <cell r="A602" t="str">
            <v>West3315uncoated free sheet</v>
          </cell>
          <cell r="B602" t="str">
            <v>West</v>
          </cell>
          <cell r="C602">
            <v>3</v>
          </cell>
          <cell r="D602" t="str">
            <v>uncoated free sheet</v>
          </cell>
          <cell r="E602">
            <v>3</v>
          </cell>
          <cell r="F602" t="str">
            <v>Market pulp from recycled fiber</v>
          </cell>
          <cell r="H602">
            <v>15</v>
          </cell>
          <cell r="I602" t="str">
            <v/>
          </cell>
          <cell r="J602" t="str">
            <v/>
          </cell>
        </row>
        <row r="603">
          <cell r="A603" t="str">
            <v>West341uncoated free sheet</v>
          </cell>
          <cell r="B603" t="str">
            <v>West</v>
          </cell>
          <cell r="C603">
            <v>3</v>
          </cell>
          <cell r="D603" t="str">
            <v>uncoated free sheet</v>
          </cell>
          <cell r="E603">
            <v>4</v>
          </cell>
          <cell r="F603" t="str">
            <v>softwood pulpwood</v>
          </cell>
          <cell r="G603" t="str">
            <v>m3</v>
          </cell>
          <cell r="H603">
            <v>1</v>
          </cell>
          <cell r="I603" t="str">
            <v/>
          </cell>
          <cell r="J603" t="str">
            <v/>
          </cell>
        </row>
        <row r="604">
          <cell r="A604" t="str">
            <v>West342uncoated free sheet</v>
          </cell>
          <cell r="B604" t="str">
            <v>West</v>
          </cell>
          <cell r="C604">
            <v>3</v>
          </cell>
          <cell r="D604" t="str">
            <v>uncoated free sheet</v>
          </cell>
          <cell r="E604">
            <v>4</v>
          </cell>
          <cell r="F604" t="str">
            <v>hardwood pulpwood</v>
          </cell>
          <cell r="G604" t="str">
            <v>m3</v>
          </cell>
          <cell r="H604">
            <v>2</v>
          </cell>
          <cell r="I604" t="str">
            <v/>
          </cell>
          <cell r="J604" t="str">
            <v/>
          </cell>
        </row>
        <row r="605">
          <cell r="A605" t="str">
            <v>West343uncoated free sheet</v>
          </cell>
          <cell r="B605" t="str">
            <v>West</v>
          </cell>
          <cell r="C605">
            <v>3</v>
          </cell>
          <cell r="D605" t="str">
            <v>uncoated free sheet</v>
          </cell>
          <cell r="E605">
            <v>4</v>
          </cell>
          <cell r="F605" t="str">
            <v>old corugated (OCC)</v>
          </cell>
          <cell r="G605" t="str">
            <v>t</v>
          </cell>
          <cell r="H605">
            <v>3</v>
          </cell>
          <cell r="I605" t="str">
            <v/>
          </cell>
          <cell r="J605" t="str">
            <v/>
          </cell>
        </row>
        <row r="606">
          <cell r="A606" t="str">
            <v>West344uncoated free sheet</v>
          </cell>
          <cell r="B606" t="str">
            <v>West</v>
          </cell>
          <cell r="C606">
            <v>3</v>
          </cell>
          <cell r="D606" t="str">
            <v>uncoated free sheet</v>
          </cell>
          <cell r="E606">
            <v>4</v>
          </cell>
          <cell r="F606" t="str">
            <v>mixed papers</v>
          </cell>
          <cell r="G606" t="str">
            <v>t</v>
          </cell>
          <cell r="H606">
            <v>4</v>
          </cell>
          <cell r="I606" t="str">
            <v/>
          </cell>
          <cell r="J606" t="str">
            <v/>
          </cell>
        </row>
        <row r="607">
          <cell r="A607" t="str">
            <v>West345uncoated free sheet</v>
          </cell>
          <cell r="B607" t="str">
            <v>West</v>
          </cell>
          <cell r="C607">
            <v>3</v>
          </cell>
          <cell r="D607" t="str">
            <v>uncoated free sheet</v>
          </cell>
          <cell r="E607">
            <v>4</v>
          </cell>
          <cell r="F607" t="str">
            <v>Pulp subs. &amp; high grade</v>
          </cell>
          <cell r="G607" t="str">
            <v>t</v>
          </cell>
          <cell r="H607">
            <v>5</v>
          </cell>
          <cell r="I607">
            <v>1.2</v>
          </cell>
          <cell r="J607">
            <v>1.2</v>
          </cell>
        </row>
        <row r="608">
          <cell r="A608" t="str">
            <v>West346uncoated free sheet</v>
          </cell>
          <cell r="B608" t="str">
            <v>West</v>
          </cell>
          <cell r="C608">
            <v>3</v>
          </cell>
          <cell r="D608" t="str">
            <v>uncoated free sheet</v>
          </cell>
          <cell r="E608">
            <v>4</v>
          </cell>
          <cell r="F608" t="str">
            <v>Purchase fuel</v>
          </cell>
          <cell r="G608" t="str">
            <v>x10GJ</v>
          </cell>
          <cell r="H608">
            <v>6</v>
          </cell>
          <cell r="I608">
            <v>0.8</v>
          </cell>
          <cell r="J608">
            <v>0.8</v>
          </cell>
        </row>
        <row r="609">
          <cell r="A609" t="str">
            <v>West347uncoated free sheet</v>
          </cell>
          <cell r="B609" t="str">
            <v>West</v>
          </cell>
          <cell r="C609">
            <v>3</v>
          </cell>
          <cell r="D609" t="str">
            <v>uncoated free sheet</v>
          </cell>
          <cell r="E609">
            <v>4</v>
          </cell>
          <cell r="F609" t="str">
            <v>Electricity</v>
          </cell>
          <cell r="G609" t="str">
            <v>MWh</v>
          </cell>
          <cell r="H609">
            <v>7</v>
          </cell>
          <cell r="I609">
            <v>1.1000000000000001</v>
          </cell>
          <cell r="J609">
            <v>1.1000000000000001</v>
          </cell>
        </row>
        <row r="610">
          <cell r="A610" t="str">
            <v>West348uncoated free sheet</v>
          </cell>
          <cell r="B610" t="str">
            <v>West</v>
          </cell>
          <cell r="C610">
            <v>3</v>
          </cell>
          <cell r="D610" t="str">
            <v>uncoated free sheet</v>
          </cell>
          <cell r="E610">
            <v>4</v>
          </cell>
          <cell r="F610" t="str">
            <v>Labor</v>
          </cell>
          <cell r="G610" t="str">
            <v>h</v>
          </cell>
          <cell r="H610">
            <v>8</v>
          </cell>
          <cell r="I610">
            <v>0.42</v>
          </cell>
          <cell r="J610">
            <v>0.42</v>
          </cell>
        </row>
        <row r="611">
          <cell r="A611" t="str">
            <v>West349uncoated free sheet</v>
          </cell>
          <cell r="B611" t="str">
            <v>West</v>
          </cell>
          <cell r="C611">
            <v>3</v>
          </cell>
          <cell r="D611" t="str">
            <v>uncoated free sheet</v>
          </cell>
          <cell r="E611">
            <v>4</v>
          </cell>
          <cell r="F611" t="str">
            <v>Administrative labor</v>
          </cell>
          <cell r="G611" t="str">
            <v>h</v>
          </cell>
          <cell r="H611">
            <v>9</v>
          </cell>
          <cell r="I611">
            <v>0.13</v>
          </cell>
          <cell r="J611">
            <v>0.13</v>
          </cell>
        </row>
        <row r="612">
          <cell r="A612" t="str">
            <v>West3410uncoated free sheet</v>
          </cell>
          <cell r="B612" t="str">
            <v>West</v>
          </cell>
          <cell r="C612">
            <v>3</v>
          </cell>
          <cell r="D612" t="str">
            <v>uncoated free sheet</v>
          </cell>
          <cell r="E612">
            <v>4</v>
          </cell>
          <cell r="F612" t="str">
            <v>Other mfg costs</v>
          </cell>
          <cell r="G612" t="str">
            <v>scaled to 2007$</v>
          </cell>
          <cell r="H612">
            <v>10</v>
          </cell>
          <cell r="I612">
            <v>495.07334614366283</v>
          </cell>
          <cell r="J612">
            <v>535.15934767608849</v>
          </cell>
        </row>
        <row r="613">
          <cell r="A613" t="str">
            <v>West3411uncoated free sheet</v>
          </cell>
          <cell r="B613" t="str">
            <v>West</v>
          </cell>
          <cell r="C613">
            <v>3</v>
          </cell>
          <cell r="D613" t="str">
            <v>uncoated free sheet</v>
          </cell>
          <cell r="E613">
            <v>4</v>
          </cell>
          <cell r="F613" t="str">
            <v>softwood chem. mkt. pulp</v>
          </cell>
          <cell r="G613" t="str">
            <v>t</v>
          </cell>
          <cell r="H613">
            <v>11</v>
          </cell>
          <cell r="I613" t="str">
            <v/>
          </cell>
          <cell r="J613" t="str">
            <v/>
          </cell>
        </row>
        <row r="614">
          <cell r="A614" t="str">
            <v>West3412uncoated free sheet</v>
          </cell>
          <cell r="B614" t="str">
            <v>West</v>
          </cell>
          <cell r="C614">
            <v>3</v>
          </cell>
          <cell r="D614" t="str">
            <v>uncoated free sheet</v>
          </cell>
          <cell r="E614">
            <v>4</v>
          </cell>
          <cell r="F614" t="str">
            <v>hardwood chem. mkt. pulp</v>
          </cell>
          <cell r="G614" t="str">
            <v>t</v>
          </cell>
          <cell r="H614">
            <v>12</v>
          </cell>
          <cell r="I614" t="str">
            <v/>
          </cell>
          <cell r="J614" t="str">
            <v/>
          </cell>
        </row>
        <row r="615">
          <cell r="A615" t="str">
            <v>West3413uncoated free sheet</v>
          </cell>
          <cell r="B615" t="str">
            <v>West</v>
          </cell>
          <cell r="C615">
            <v>3</v>
          </cell>
          <cell r="D615" t="str">
            <v>uncoated free sheet</v>
          </cell>
          <cell r="E615">
            <v>4</v>
          </cell>
          <cell r="F615" t="str">
            <v>mechanical market pulp</v>
          </cell>
          <cell r="G615" t="str">
            <v>t</v>
          </cell>
          <cell r="H615">
            <v>13</v>
          </cell>
          <cell r="I615" t="str">
            <v/>
          </cell>
          <cell r="J615" t="str">
            <v/>
          </cell>
        </row>
        <row r="616">
          <cell r="A616" t="str">
            <v>West3414uncoated free sheet</v>
          </cell>
          <cell r="B616" t="str">
            <v>West</v>
          </cell>
          <cell r="C616">
            <v>3</v>
          </cell>
          <cell r="D616" t="str">
            <v>uncoated free sheet</v>
          </cell>
          <cell r="E616">
            <v>4</v>
          </cell>
          <cell r="F616" t="str">
            <v>old newspapers</v>
          </cell>
          <cell r="G616" t="str">
            <v>t</v>
          </cell>
          <cell r="H616">
            <v>14</v>
          </cell>
          <cell r="I616" t="str">
            <v/>
          </cell>
          <cell r="J616" t="str">
            <v/>
          </cell>
        </row>
        <row r="617">
          <cell r="A617" t="str">
            <v>West3415uncoated free sheet</v>
          </cell>
          <cell r="B617" t="str">
            <v>West</v>
          </cell>
          <cell r="C617">
            <v>3</v>
          </cell>
          <cell r="D617" t="str">
            <v>uncoated free sheet</v>
          </cell>
          <cell r="E617">
            <v>4</v>
          </cell>
          <cell r="F617" t="str">
            <v>Market pulp from recycled fiber</v>
          </cell>
          <cell r="H617">
            <v>15</v>
          </cell>
          <cell r="I617" t="str">
            <v/>
          </cell>
          <cell r="J617" t="str">
            <v/>
          </cell>
        </row>
        <row r="618">
          <cell r="A618" t="str">
            <v>West351uncoated free sheet</v>
          </cell>
          <cell r="B618" t="str">
            <v>West</v>
          </cell>
          <cell r="C618">
            <v>3</v>
          </cell>
          <cell r="D618" t="str">
            <v>uncoated free sheet</v>
          </cell>
          <cell r="E618">
            <v>5</v>
          </cell>
          <cell r="F618" t="str">
            <v>softwood pulpwood</v>
          </cell>
          <cell r="G618" t="str">
            <v>m3</v>
          </cell>
          <cell r="H618">
            <v>1</v>
          </cell>
          <cell r="I618" t="str">
            <v/>
          </cell>
          <cell r="J618" t="str">
            <v/>
          </cell>
        </row>
        <row r="619">
          <cell r="A619" t="str">
            <v>West352uncoated free sheet</v>
          </cell>
          <cell r="B619" t="str">
            <v>West</v>
          </cell>
          <cell r="C619">
            <v>3</v>
          </cell>
          <cell r="D619" t="str">
            <v>uncoated free sheet</v>
          </cell>
          <cell r="E619">
            <v>5</v>
          </cell>
          <cell r="F619" t="str">
            <v>hardwood pulpwood</v>
          </cell>
          <cell r="G619" t="str">
            <v>m3</v>
          </cell>
          <cell r="H619">
            <v>2</v>
          </cell>
          <cell r="I619" t="str">
            <v/>
          </cell>
          <cell r="J619" t="str">
            <v/>
          </cell>
        </row>
        <row r="620">
          <cell r="A620" t="str">
            <v>West353uncoated free sheet</v>
          </cell>
          <cell r="B620" t="str">
            <v>West</v>
          </cell>
          <cell r="C620">
            <v>3</v>
          </cell>
          <cell r="D620" t="str">
            <v>uncoated free sheet</v>
          </cell>
          <cell r="E620">
            <v>5</v>
          </cell>
          <cell r="F620" t="str">
            <v>old corugated (OCC)</v>
          </cell>
          <cell r="G620" t="str">
            <v>t</v>
          </cell>
          <cell r="H620">
            <v>3</v>
          </cell>
          <cell r="I620" t="str">
            <v/>
          </cell>
          <cell r="J620" t="str">
            <v/>
          </cell>
        </row>
        <row r="621">
          <cell r="A621" t="str">
            <v>West354uncoated free sheet</v>
          </cell>
          <cell r="B621" t="str">
            <v>West</v>
          </cell>
          <cell r="C621">
            <v>3</v>
          </cell>
          <cell r="D621" t="str">
            <v>uncoated free sheet</v>
          </cell>
          <cell r="E621">
            <v>5</v>
          </cell>
          <cell r="F621" t="str">
            <v>mixed papers</v>
          </cell>
          <cell r="G621" t="str">
            <v>t</v>
          </cell>
          <cell r="H621">
            <v>4</v>
          </cell>
          <cell r="I621" t="str">
            <v/>
          </cell>
          <cell r="J621" t="str">
            <v/>
          </cell>
        </row>
        <row r="622">
          <cell r="A622" t="str">
            <v>West355uncoated free sheet</v>
          </cell>
          <cell r="B622" t="str">
            <v>West</v>
          </cell>
          <cell r="C622">
            <v>3</v>
          </cell>
          <cell r="D622" t="str">
            <v>uncoated free sheet</v>
          </cell>
          <cell r="E622">
            <v>5</v>
          </cell>
          <cell r="F622" t="str">
            <v>Pulp subs. &amp; high grade</v>
          </cell>
          <cell r="G622" t="str">
            <v>t</v>
          </cell>
          <cell r="H622">
            <v>5</v>
          </cell>
          <cell r="I622" t="str">
            <v/>
          </cell>
          <cell r="J622" t="str">
            <v/>
          </cell>
        </row>
        <row r="623">
          <cell r="A623" t="str">
            <v>West356uncoated free sheet</v>
          </cell>
          <cell r="B623" t="str">
            <v>West</v>
          </cell>
          <cell r="C623">
            <v>3</v>
          </cell>
          <cell r="D623" t="str">
            <v>uncoated free sheet</v>
          </cell>
          <cell r="E623">
            <v>5</v>
          </cell>
          <cell r="F623" t="str">
            <v>Purchase fuel</v>
          </cell>
          <cell r="G623" t="str">
            <v>x10GJ</v>
          </cell>
          <cell r="H623">
            <v>6</v>
          </cell>
          <cell r="I623">
            <v>0.8</v>
          </cell>
          <cell r="J623">
            <v>0.8</v>
          </cell>
        </row>
        <row r="624">
          <cell r="A624" t="str">
            <v>West357uncoated free sheet</v>
          </cell>
          <cell r="B624" t="str">
            <v>West</v>
          </cell>
          <cell r="C624">
            <v>3</v>
          </cell>
          <cell r="D624" t="str">
            <v>uncoated free sheet</v>
          </cell>
          <cell r="E624">
            <v>5</v>
          </cell>
          <cell r="F624" t="str">
            <v>Electricity</v>
          </cell>
          <cell r="G624" t="str">
            <v>MWh</v>
          </cell>
          <cell r="H624">
            <v>7</v>
          </cell>
          <cell r="I624">
            <v>0.8</v>
          </cell>
          <cell r="J624">
            <v>0.8</v>
          </cell>
        </row>
        <row r="625">
          <cell r="A625" t="str">
            <v>West358uncoated free sheet</v>
          </cell>
          <cell r="B625" t="str">
            <v>West</v>
          </cell>
          <cell r="C625">
            <v>3</v>
          </cell>
          <cell r="D625" t="str">
            <v>uncoated free sheet</v>
          </cell>
          <cell r="E625">
            <v>5</v>
          </cell>
          <cell r="F625" t="str">
            <v>Labor</v>
          </cell>
          <cell r="G625" t="str">
            <v>h</v>
          </cell>
          <cell r="H625">
            <v>8</v>
          </cell>
          <cell r="I625">
            <v>0.17</v>
          </cell>
          <cell r="J625">
            <v>0.17</v>
          </cell>
        </row>
        <row r="626">
          <cell r="A626" t="str">
            <v>West359uncoated free sheet</v>
          </cell>
          <cell r="B626" t="str">
            <v>West</v>
          </cell>
          <cell r="C626">
            <v>3</v>
          </cell>
          <cell r="D626" t="str">
            <v>uncoated free sheet</v>
          </cell>
          <cell r="E626">
            <v>5</v>
          </cell>
          <cell r="F626" t="str">
            <v>Administrative labor</v>
          </cell>
          <cell r="G626" t="str">
            <v>h</v>
          </cell>
          <cell r="H626">
            <v>9</v>
          </cell>
          <cell r="I626">
            <v>0.1</v>
          </cell>
          <cell r="J626">
            <v>0.1</v>
          </cell>
        </row>
        <row r="627">
          <cell r="A627" t="str">
            <v>West3510uncoated free sheet</v>
          </cell>
          <cell r="B627" t="str">
            <v>West</v>
          </cell>
          <cell r="C627">
            <v>3</v>
          </cell>
          <cell r="D627" t="str">
            <v>uncoated free sheet</v>
          </cell>
          <cell r="E627">
            <v>5</v>
          </cell>
          <cell r="F627" t="str">
            <v>Other mfg costs</v>
          </cell>
          <cell r="G627" t="str">
            <v>scaled to 2007$</v>
          </cell>
          <cell r="H627">
            <v>10</v>
          </cell>
          <cell r="I627">
            <v>323.44556325066793</v>
          </cell>
          <cell r="J627">
            <v>349.63489346833654</v>
          </cell>
        </row>
        <row r="628">
          <cell r="A628" t="str">
            <v>West3511uncoated free sheet</v>
          </cell>
          <cell r="B628" t="str">
            <v>West</v>
          </cell>
          <cell r="C628">
            <v>3</v>
          </cell>
          <cell r="D628" t="str">
            <v>uncoated free sheet</v>
          </cell>
          <cell r="E628">
            <v>5</v>
          </cell>
          <cell r="F628" t="str">
            <v>softwood chem. mkt. pulp</v>
          </cell>
          <cell r="G628" t="str">
            <v>t</v>
          </cell>
          <cell r="H628">
            <v>11</v>
          </cell>
          <cell r="I628">
            <v>0.39</v>
          </cell>
          <cell r="J628">
            <v>0.39</v>
          </cell>
        </row>
        <row r="629">
          <cell r="A629" t="str">
            <v>West3512uncoated free sheet</v>
          </cell>
          <cell r="B629" t="str">
            <v>West</v>
          </cell>
          <cell r="C629">
            <v>3</v>
          </cell>
          <cell r="D629" t="str">
            <v>uncoated free sheet</v>
          </cell>
          <cell r="E629">
            <v>5</v>
          </cell>
          <cell r="F629" t="str">
            <v>hardwood chem. mkt. pulp</v>
          </cell>
          <cell r="G629" t="str">
            <v>t</v>
          </cell>
          <cell r="H629">
            <v>12</v>
          </cell>
          <cell r="I629">
            <v>0.39</v>
          </cell>
          <cell r="J629">
            <v>0.39</v>
          </cell>
        </row>
        <row r="630">
          <cell r="A630" t="str">
            <v>West3513uncoated free sheet</v>
          </cell>
          <cell r="B630" t="str">
            <v>West</v>
          </cell>
          <cell r="C630">
            <v>3</v>
          </cell>
          <cell r="D630" t="str">
            <v>uncoated free sheet</v>
          </cell>
          <cell r="E630">
            <v>5</v>
          </cell>
          <cell r="F630" t="str">
            <v>mechanical market pulp</v>
          </cell>
          <cell r="G630" t="str">
            <v>t</v>
          </cell>
          <cell r="H630">
            <v>13</v>
          </cell>
          <cell r="I630">
            <v>0.19</v>
          </cell>
          <cell r="J630">
            <v>0.19</v>
          </cell>
        </row>
        <row r="631">
          <cell r="A631" t="str">
            <v>West3514uncoated free sheet</v>
          </cell>
          <cell r="B631" t="str">
            <v>West</v>
          </cell>
          <cell r="C631">
            <v>3</v>
          </cell>
          <cell r="D631" t="str">
            <v>uncoated free sheet</v>
          </cell>
          <cell r="E631">
            <v>5</v>
          </cell>
          <cell r="F631" t="str">
            <v>old newspapers</v>
          </cell>
          <cell r="G631" t="str">
            <v>t</v>
          </cell>
          <cell r="H631">
            <v>14</v>
          </cell>
          <cell r="I631" t="str">
            <v/>
          </cell>
          <cell r="J631" t="str">
            <v/>
          </cell>
        </row>
        <row r="632">
          <cell r="A632" t="str">
            <v>West3515uncoated free sheet</v>
          </cell>
          <cell r="B632" t="str">
            <v>West</v>
          </cell>
          <cell r="C632">
            <v>3</v>
          </cell>
          <cell r="D632" t="str">
            <v>uncoated free sheet</v>
          </cell>
          <cell r="E632">
            <v>5</v>
          </cell>
          <cell r="F632" t="str">
            <v>Market pulp from recycled fiber</v>
          </cell>
          <cell r="H632">
            <v>15</v>
          </cell>
          <cell r="I632" t="str">
            <v/>
          </cell>
          <cell r="J632" t="str">
            <v/>
          </cell>
        </row>
        <row r="633">
          <cell r="A633" t="str">
            <v>North411coated groundwood</v>
          </cell>
          <cell r="B633" t="str">
            <v>North</v>
          </cell>
          <cell r="C633">
            <v>4</v>
          </cell>
          <cell r="D633" t="str">
            <v>coated groundwood</v>
          </cell>
          <cell r="E633">
            <v>1</v>
          </cell>
          <cell r="F633" t="str">
            <v>softwood pulpwood</v>
          </cell>
          <cell r="G633" t="str">
            <v>m3</v>
          </cell>
          <cell r="H633">
            <v>1</v>
          </cell>
          <cell r="I633">
            <v>2.06</v>
          </cell>
          <cell r="J633">
            <v>2.06</v>
          </cell>
        </row>
        <row r="634">
          <cell r="A634" t="str">
            <v>North412coated groundwood</v>
          </cell>
          <cell r="B634" t="str">
            <v>North</v>
          </cell>
          <cell r="C634">
            <v>4</v>
          </cell>
          <cell r="D634" t="str">
            <v>coated groundwood</v>
          </cell>
          <cell r="E634">
            <v>1</v>
          </cell>
          <cell r="F634" t="str">
            <v>hardwood pulpwood</v>
          </cell>
          <cell r="G634" t="str">
            <v>m3</v>
          </cell>
          <cell r="H634">
            <v>2</v>
          </cell>
          <cell r="I634">
            <v>0.19</v>
          </cell>
          <cell r="J634">
            <v>0.19</v>
          </cell>
        </row>
        <row r="635">
          <cell r="A635" t="str">
            <v>North413coated groundwood</v>
          </cell>
          <cell r="B635" t="str">
            <v>North</v>
          </cell>
          <cell r="C635">
            <v>4</v>
          </cell>
          <cell r="D635" t="str">
            <v>coated groundwood</v>
          </cell>
          <cell r="E635">
            <v>1</v>
          </cell>
          <cell r="F635" t="str">
            <v>old corugated (OCC)</v>
          </cell>
          <cell r="G635" t="str">
            <v>t</v>
          </cell>
          <cell r="H635">
            <v>3</v>
          </cell>
          <cell r="I635" t="str">
            <v/>
          </cell>
          <cell r="J635" t="str">
            <v/>
          </cell>
        </row>
        <row r="636">
          <cell r="A636" t="str">
            <v>North414coated groundwood</v>
          </cell>
          <cell r="B636" t="str">
            <v>North</v>
          </cell>
          <cell r="C636">
            <v>4</v>
          </cell>
          <cell r="D636" t="str">
            <v>coated groundwood</v>
          </cell>
          <cell r="E636">
            <v>1</v>
          </cell>
          <cell r="F636" t="str">
            <v>mixed papers</v>
          </cell>
          <cell r="G636" t="str">
            <v>t</v>
          </cell>
          <cell r="H636">
            <v>4</v>
          </cell>
          <cell r="I636" t="str">
            <v/>
          </cell>
          <cell r="J636" t="str">
            <v/>
          </cell>
        </row>
        <row r="637">
          <cell r="A637" t="str">
            <v>North415coated groundwood</v>
          </cell>
          <cell r="B637" t="str">
            <v>North</v>
          </cell>
          <cell r="C637">
            <v>4</v>
          </cell>
          <cell r="D637" t="str">
            <v>coated groundwood</v>
          </cell>
          <cell r="E637">
            <v>1</v>
          </cell>
          <cell r="F637" t="str">
            <v>Pulp subs. &amp; high grade</v>
          </cell>
          <cell r="G637" t="str">
            <v>t</v>
          </cell>
          <cell r="H637">
            <v>5</v>
          </cell>
          <cell r="I637" t="str">
            <v/>
          </cell>
          <cell r="J637" t="str">
            <v/>
          </cell>
        </row>
        <row r="638">
          <cell r="A638" t="str">
            <v>North416coated groundwood</v>
          </cell>
          <cell r="B638" t="str">
            <v>North</v>
          </cell>
          <cell r="C638">
            <v>4</v>
          </cell>
          <cell r="D638" t="str">
            <v>coated groundwood</v>
          </cell>
          <cell r="E638">
            <v>1</v>
          </cell>
          <cell r="F638" t="str">
            <v>Purchase fuel</v>
          </cell>
          <cell r="G638" t="str">
            <v>x10GJ</v>
          </cell>
          <cell r="H638">
            <v>6</v>
          </cell>
          <cell r="I638">
            <v>0.89</v>
          </cell>
          <cell r="J638">
            <v>0.89</v>
          </cell>
        </row>
        <row r="639">
          <cell r="A639" t="str">
            <v>North417coated groundwood</v>
          </cell>
          <cell r="B639" t="str">
            <v>North</v>
          </cell>
          <cell r="C639">
            <v>4</v>
          </cell>
          <cell r="D639" t="str">
            <v>coated groundwood</v>
          </cell>
          <cell r="E639">
            <v>1</v>
          </cell>
          <cell r="F639" t="str">
            <v>Electricity</v>
          </cell>
          <cell r="G639" t="str">
            <v>MWh</v>
          </cell>
          <cell r="H639">
            <v>7</v>
          </cell>
          <cell r="I639">
            <v>1.2</v>
          </cell>
          <cell r="J639">
            <v>1.2</v>
          </cell>
        </row>
        <row r="640">
          <cell r="A640" t="str">
            <v>North418coated groundwood</v>
          </cell>
          <cell r="B640" t="str">
            <v>North</v>
          </cell>
          <cell r="C640">
            <v>4</v>
          </cell>
          <cell r="D640" t="str">
            <v>coated groundwood</v>
          </cell>
          <cell r="E640">
            <v>1</v>
          </cell>
          <cell r="F640" t="str">
            <v>Labor</v>
          </cell>
          <cell r="G640" t="str">
            <v>h</v>
          </cell>
          <cell r="H640">
            <v>8</v>
          </cell>
          <cell r="I640">
            <v>0.39</v>
          </cell>
          <cell r="J640">
            <v>0.39</v>
          </cell>
        </row>
        <row r="641">
          <cell r="A641" t="str">
            <v>North419coated groundwood</v>
          </cell>
          <cell r="B641" t="str">
            <v>North</v>
          </cell>
          <cell r="C641">
            <v>4</v>
          </cell>
          <cell r="D641" t="str">
            <v>coated groundwood</v>
          </cell>
          <cell r="E641">
            <v>1</v>
          </cell>
          <cell r="F641" t="str">
            <v>Administrative labor</v>
          </cell>
          <cell r="G641" t="str">
            <v>h</v>
          </cell>
          <cell r="H641">
            <v>9</v>
          </cell>
          <cell r="I641">
            <v>7.0000000000000007E-2</v>
          </cell>
          <cell r="J641">
            <v>7.0000000000000007E-2</v>
          </cell>
        </row>
        <row r="642">
          <cell r="A642" t="str">
            <v>North4110coated groundwood</v>
          </cell>
          <cell r="B642" t="str">
            <v>North</v>
          </cell>
          <cell r="C642">
            <v>4</v>
          </cell>
          <cell r="D642" t="str">
            <v>coated groundwood</v>
          </cell>
          <cell r="E642">
            <v>1</v>
          </cell>
          <cell r="F642" t="str">
            <v>Other mfg costs</v>
          </cell>
          <cell r="G642" t="str">
            <v>scaled to 2007$</v>
          </cell>
          <cell r="H642">
            <v>10</v>
          </cell>
          <cell r="I642">
            <v>587.63783613475709</v>
          </cell>
          <cell r="J642">
            <v>635.21876809826779</v>
          </cell>
        </row>
        <row r="643">
          <cell r="A643" t="str">
            <v>North4111coated groundwood</v>
          </cell>
          <cell r="B643" t="str">
            <v>North</v>
          </cell>
          <cell r="C643">
            <v>4</v>
          </cell>
          <cell r="D643" t="str">
            <v>coated groundwood</v>
          </cell>
          <cell r="E643">
            <v>1</v>
          </cell>
          <cell r="F643" t="str">
            <v>softwood chem. mkt. pulp</v>
          </cell>
          <cell r="G643" t="str">
            <v>t</v>
          </cell>
          <cell r="H643">
            <v>11</v>
          </cell>
          <cell r="I643" t="str">
            <v/>
          </cell>
          <cell r="J643" t="str">
            <v/>
          </cell>
        </row>
        <row r="644">
          <cell r="A644" t="str">
            <v>North4112coated groundwood</v>
          </cell>
          <cell r="B644" t="str">
            <v>North</v>
          </cell>
          <cell r="C644">
            <v>4</v>
          </cell>
          <cell r="D644" t="str">
            <v>coated groundwood</v>
          </cell>
          <cell r="E644">
            <v>1</v>
          </cell>
          <cell r="F644" t="str">
            <v>hardwood chem. mkt. pulp</v>
          </cell>
          <cell r="G644" t="str">
            <v>t</v>
          </cell>
          <cell r="H644">
            <v>12</v>
          </cell>
          <cell r="I644" t="str">
            <v/>
          </cell>
          <cell r="J644" t="str">
            <v/>
          </cell>
        </row>
        <row r="645">
          <cell r="A645" t="str">
            <v>North4113coated groundwood</v>
          </cell>
          <cell r="B645" t="str">
            <v>North</v>
          </cell>
          <cell r="C645">
            <v>4</v>
          </cell>
          <cell r="D645" t="str">
            <v>coated groundwood</v>
          </cell>
          <cell r="E645">
            <v>1</v>
          </cell>
          <cell r="F645" t="str">
            <v>mechanical market pulp</v>
          </cell>
          <cell r="G645" t="str">
            <v>t</v>
          </cell>
          <cell r="H645">
            <v>13</v>
          </cell>
          <cell r="I645" t="str">
            <v/>
          </cell>
          <cell r="J645" t="str">
            <v/>
          </cell>
        </row>
        <row r="646">
          <cell r="A646" t="str">
            <v>North4114coated groundwood</v>
          </cell>
          <cell r="B646" t="str">
            <v>North</v>
          </cell>
          <cell r="C646">
            <v>4</v>
          </cell>
          <cell r="D646" t="str">
            <v>coated groundwood</v>
          </cell>
          <cell r="E646">
            <v>1</v>
          </cell>
          <cell r="F646" t="str">
            <v>old newspapers</v>
          </cell>
          <cell r="G646" t="str">
            <v>t</v>
          </cell>
          <cell r="H646">
            <v>14</v>
          </cell>
          <cell r="I646" t="str">
            <v/>
          </cell>
          <cell r="J646" t="str">
            <v/>
          </cell>
        </row>
        <row r="647">
          <cell r="A647" t="str">
            <v>North4115coated groundwood</v>
          </cell>
          <cell r="B647" t="str">
            <v>North</v>
          </cell>
          <cell r="C647">
            <v>4</v>
          </cell>
          <cell r="D647" t="str">
            <v>coated groundwood</v>
          </cell>
          <cell r="E647">
            <v>1</v>
          </cell>
          <cell r="F647" t="str">
            <v>Market pulp from recycled fiber</v>
          </cell>
          <cell r="H647">
            <v>15</v>
          </cell>
          <cell r="I647" t="str">
            <v/>
          </cell>
          <cell r="J647" t="str">
            <v/>
          </cell>
        </row>
        <row r="648">
          <cell r="A648" t="str">
            <v>North421coated groundwood</v>
          </cell>
          <cell r="B648" t="str">
            <v>North</v>
          </cell>
          <cell r="C648">
            <v>4</v>
          </cell>
          <cell r="D648" t="str">
            <v>coated groundwood</v>
          </cell>
          <cell r="E648">
            <v>2</v>
          </cell>
          <cell r="F648" t="str">
            <v>softwood pulpwood</v>
          </cell>
          <cell r="G648" t="str">
            <v>m3</v>
          </cell>
          <cell r="H648">
            <v>1</v>
          </cell>
          <cell r="I648">
            <v>0.56999999999999995</v>
          </cell>
          <cell r="J648">
            <v>0.56999999999999995</v>
          </cell>
        </row>
        <row r="649">
          <cell r="A649" t="str">
            <v>North422coated groundwood</v>
          </cell>
          <cell r="B649" t="str">
            <v>North</v>
          </cell>
          <cell r="C649">
            <v>4</v>
          </cell>
          <cell r="D649" t="str">
            <v>coated groundwood</v>
          </cell>
          <cell r="E649">
            <v>2</v>
          </cell>
          <cell r="F649" t="str">
            <v>hardwood pulpwood</v>
          </cell>
          <cell r="G649" t="str">
            <v>m3</v>
          </cell>
          <cell r="H649">
            <v>2</v>
          </cell>
          <cell r="I649">
            <v>0.03</v>
          </cell>
          <cell r="J649">
            <v>0.03</v>
          </cell>
        </row>
        <row r="650">
          <cell r="A650" t="str">
            <v>North423coated groundwood</v>
          </cell>
          <cell r="B650" t="str">
            <v>North</v>
          </cell>
          <cell r="C650">
            <v>4</v>
          </cell>
          <cell r="D650" t="str">
            <v>coated groundwood</v>
          </cell>
          <cell r="E650">
            <v>2</v>
          </cell>
          <cell r="F650" t="str">
            <v>old corugated (OCC)</v>
          </cell>
          <cell r="G650" t="str">
            <v>t</v>
          </cell>
          <cell r="H650">
            <v>3</v>
          </cell>
          <cell r="I650" t="str">
            <v/>
          </cell>
          <cell r="J650" t="str">
            <v/>
          </cell>
        </row>
        <row r="651">
          <cell r="A651" t="str">
            <v>North424coated groundwood</v>
          </cell>
          <cell r="B651" t="str">
            <v>North</v>
          </cell>
          <cell r="C651">
            <v>4</v>
          </cell>
          <cell r="D651" t="str">
            <v>coated groundwood</v>
          </cell>
          <cell r="E651">
            <v>2</v>
          </cell>
          <cell r="F651" t="str">
            <v>mixed papers</v>
          </cell>
          <cell r="G651" t="str">
            <v>t</v>
          </cell>
          <cell r="H651">
            <v>4</v>
          </cell>
          <cell r="I651" t="str">
            <v/>
          </cell>
          <cell r="J651" t="str">
            <v/>
          </cell>
        </row>
        <row r="652">
          <cell r="A652" t="str">
            <v>North425coated groundwood</v>
          </cell>
          <cell r="B652" t="str">
            <v>North</v>
          </cell>
          <cell r="C652">
            <v>4</v>
          </cell>
          <cell r="D652" t="str">
            <v>coated groundwood</v>
          </cell>
          <cell r="E652">
            <v>2</v>
          </cell>
          <cell r="F652" t="str">
            <v>Pulp subs. &amp; high grade</v>
          </cell>
          <cell r="G652" t="str">
            <v>t</v>
          </cell>
          <cell r="H652">
            <v>5</v>
          </cell>
          <cell r="I652">
            <v>0.02</v>
          </cell>
          <cell r="J652">
            <v>0.02</v>
          </cell>
        </row>
        <row r="653">
          <cell r="A653" t="str">
            <v>North426coated groundwood</v>
          </cell>
          <cell r="B653" t="str">
            <v>North</v>
          </cell>
          <cell r="C653">
            <v>4</v>
          </cell>
          <cell r="D653" t="str">
            <v>coated groundwood</v>
          </cell>
          <cell r="E653">
            <v>2</v>
          </cell>
          <cell r="F653" t="str">
            <v>Purchase fuel</v>
          </cell>
          <cell r="G653" t="str">
            <v>x10GJ</v>
          </cell>
          <cell r="H653">
            <v>6</v>
          </cell>
          <cell r="I653">
            <v>0.79</v>
          </cell>
          <cell r="J653">
            <v>0.79</v>
          </cell>
        </row>
        <row r="654">
          <cell r="A654" t="str">
            <v>North427coated groundwood</v>
          </cell>
          <cell r="B654" t="str">
            <v>North</v>
          </cell>
          <cell r="C654">
            <v>4</v>
          </cell>
          <cell r="D654" t="str">
            <v>coated groundwood</v>
          </cell>
          <cell r="E654">
            <v>2</v>
          </cell>
          <cell r="F654" t="str">
            <v>Electricity</v>
          </cell>
          <cell r="G654" t="str">
            <v>MWh</v>
          </cell>
          <cell r="H654">
            <v>7</v>
          </cell>
          <cell r="I654">
            <v>1</v>
          </cell>
          <cell r="J654">
            <v>1</v>
          </cell>
        </row>
        <row r="655">
          <cell r="A655" t="str">
            <v>North428coated groundwood</v>
          </cell>
          <cell r="B655" t="str">
            <v>North</v>
          </cell>
          <cell r="C655">
            <v>4</v>
          </cell>
          <cell r="D655" t="str">
            <v>coated groundwood</v>
          </cell>
          <cell r="E655">
            <v>2</v>
          </cell>
          <cell r="F655" t="str">
            <v>Labor</v>
          </cell>
          <cell r="G655" t="str">
            <v>h</v>
          </cell>
          <cell r="H655">
            <v>8</v>
          </cell>
          <cell r="I655">
            <v>0.25</v>
          </cell>
          <cell r="J655">
            <v>0.25</v>
          </cell>
        </row>
        <row r="656">
          <cell r="A656" t="str">
            <v>North429coated groundwood</v>
          </cell>
          <cell r="B656" t="str">
            <v>North</v>
          </cell>
          <cell r="C656">
            <v>4</v>
          </cell>
          <cell r="D656" t="str">
            <v>coated groundwood</v>
          </cell>
          <cell r="E656">
            <v>2</v>
          </cell>
          <cell r="F656" t="str">
            <v>Administrative labor</v>
          </cell>
          <cell r="G656" t="str">
            <v>h</v>
          </cell>
          <cell r="H656">
            <v>9</v>
          </cell>
          <cell r="I656">
            <v>0.08</v>
          </cell>
          <cell r="J656">
            <v>0.08</v>
          </cell>
        </row>
        <row r="657">
          <cell r="A657" t="str">
            <v>North4210coated groundwood</v>
          </cell>
          <cell r="B657" t="str">
            <v>North</v>
          </cell>
          <cell r="C657">
            <v>4</v>
          </cell>
          <cell r="D657" t="str">
            <v>coated groundwood</v>
          </cell>
          <cell r="E657">
            <v>2</v>
          </cell>
          <cell r="F657" t="str">
            <v>Other mfg costs</v>
          </cell>
          <cell r="G657" t="str">
            <v>scaled to 2007$</v>
          </cell>
          <cell r="H657">
            <v>10</v>
          </cell>
          <cell r="I657">
            <v>494.57853787337831</v>
          </cell>
          <cell r="J657">
            <v>534.62447486741712</v>
          </cell>
        </row>
        <row r="658">
          <cell r="A658" t="str">
            <v>North4211coated groundwood</v>
          </cell>
          <cell r="B658" t="str">
            <v>North</v>
          </cell>
          <cell r="C658">
            <v>4</v>
          </cell>
          <cell r="D658" t="str">
            <v>coated groundwood</v>
          </cell>
          <cell r="E658">
            <v>2</v>
          </cell>
          <cell r="F658" t="str">
            <v>softwood chem. mkt. pulp</v>
          </cell>
          <cell r="G658" t="str">
            <v>t</v>
          </cell>
          <cell r="H658">
            <v>11</v>
          </cell>
          <cell r="I658">
            <v>0.36</v>
          </cell>
          <cell r="J658">
            <v>0.36</v>
          </cell>
        </row>
        <row r="659">
          <cell r="A659" t="str">
            <v>North4212coated groundwood</v>
          </cell>
          <cell r="B659" t="str">
            <v>North</v>
          </cell>
          <cell r="C659">
            <v>4</v>
          </cell>
          <cell r="D659" t="str">
            <v>coated groundwood</v>
          </cell>
          <cell r="E659">
            <v>2</v>
          </cell>
          <cell r="F659" t="str">
            <v>hardwood chem. mkt. pulp</v>
          </cell>
          <cell r="G659" t="str">
            <v>t</v>
          </cell>
          <cell r="H659">
            <v>12</v>
          </cell>
          <cell r="I659">
            <v>0.06</v>
          </cell>
          <cell r="J659">
            <v>0.06</v>
          </cell>
        </row>
        <row r="660">
          <cell r="A660" t="str">
            <v>North4213coated groundwood</v>
          </cell>
          <cell r="B660" t="str">
            <v>North</v>
          </cell>
          <cell r="C660">
            <v>4</v>
          </cell>
          <cell r="D660" t="str">
            <v>coated groundwood</v>
          </cell>
          <cell r="E660">
            <v>2</v>
          </cell>
          <cell r="F660" t="str">
            <v>mechanical market pulp</v>
          </cell>
          <cell r="G660" t="str">
            <v>t</v>
          </cell>
          <cell r="H660">
            <v>13</v>
          </cell>
          <cell r="I660" t="str">
            <v/>
          </cell>
          <cell r="J660" t="str">
            <v/>
          </cell>
        </row>
        <row r="661">
          <cell r="A661" t="str">
            <v>North4214coated groundwood</v>
          </cell>
          <cell r="B661" t="str">
            <v>North</v>
          </cell>
          <cell r="C661">
            <v>4</v>
          </cell>
          <cell r="D661" t="str">
            <v>coated groundwood</v>
          </cell>
          <cell r="E661">
            <v>2</v>
          </cell>
          <cell r="F661" t="str">
            <v>old newspapers</v>
          </cell>
          <cell r="G661" t="str">
            <v>t</v>
          </cell>
          <cell r="H661">
            <v>14</v>
          </cell>
          <cell r="I661" t="str">
            <v/>
          </cell>
          <cell r="J661" t="str">
            <v/>
          </cell>
        </row>
        <row r="662">
          <cell r="A662" t="str">
            <v>North4215coated groundwood</v>
          </cell>
          <cell r="B662" t="str">
            <v>North</v>
          </cell>
          <cell r="C662">
            <v>4</v>
          </cell>
          <cell r="D662" t="str">
            <v>coated groundwood</v>
          </cell>
          <cell r="E662">
            <v>2</v>
          </cell>
          <cell r="F662" t="str">
            <v>Market pulp from recycled fiber</v>
          </cell>
          <cell r="H662">
            <v>15</v>
          </cell>
          <cell r="I662" t="str">
            <v/>
          </cell>
          <cell r="J662" t="str">
            <v/>
          </cell>
        </row>
        <row r="663">
          <cell r="A663" t="str">
            <v>North431coated groundwood</v>
          </cell>
          <cell r="B663" t="str">
            <v>North</v>
          </cell>
          <cell r="C663">
            <v>4</v>
          </cell>
          <cell r="D663" t="str">
            <v>coated groundwood</v>
          </cell>
          <cell r="E663">
            <v>3</v>
          </cell>
          <cell r="F663" t="str">
            <v>softwood pulpwood</v>
          </cell>
          <cell r="G663" t="str">
            <v>m3</v>
          </cell>
          <cell r="H663">
            <v>1</v>
          </cell>
          <cell r="I663" t="str">
            <v/>
          </cell>
          <cell r="J663" t="str">
            <v/>
          </cell>
        </row>
        <row r="664">
          <cell r="A664" t="str">
            <v>North432coated groundwood</v>
          </cell>
          <cell r="B664" t="str">
            <v>North</v>
          </cell>
          <cell r="C664">
            <v>4</v>
          </cell>
          <cell r="D664" t="str">
            <v>coated groundwood</v>
          </cell>
          <cell r="E664">
            <v>3</v>
          </cell>
          <cell r="F664" t="str">
            <v>hardwood pulpwood</v>
          </cell>
          <cell r="G664" t="str">
            <v>m3</v>
          </cell>
          <cell r="H664">
            <v>2</v>
          </cell>
          <cell r="I664" t="str">
            <v/>
          </cell>
          <cell r="J664" t="str">
            <v/>
          </cell>
        </row>
        <row r="665">
          <cell r="A665" t="str">
            <v>North433coated groundwood</v>
          </cell>
          <cell r="B665" t="str">
            <v>North</v>
          </cell>
          <cell r="C665">
            <v>4</v>
          </cell>
          <cell r="D665" t="str">
            <v>coated groundwood</v>
          </cell>
          <cell r="E665">
            <v>3</v>
          </cell>
          <cell r="F665" t="str">
            <v>old corugated (OCC)</v>
          </cell>
          <cell r="G665" t="str">
            <v>t</v>
          </cell>
          <cell r="H665">
            <v>3</v>
          </cell>
          <cell r="I665" t="str">
            <v/>
          </cell>
          <cell r="J665" t="str">
            <v/>
          </cell>
        </row>
        <row r="666">
          <cell r="A666" t="str">
            <v>North434coated groundwood</v>
          </cell>
          <cell r="B666" t="str">
            <v>North</v>
          </cell>
          <cell r="C666">
            <v>4</v>
          </cell>
          <cell r="D666" t="str">
            <v>coated groundwood</v>
          </cell>
          <cell r="E666">
            <v>3</v>
          </cell>
          <cell r="F666" t="str">
            <v>mixed papers</v>
          </cell>
          <cell r="G666" t="str">
            <v>t</v>
          </cell>
          <cell r="H666">
            <v>4</v>
          </cell>
          <cell r="I666">
            <v>0.31</v>
          </cell>
          <cell r="J666">
            <v>0.31</v>
          </cell>
        </row>
        <row r="667">
          <cell r="A667" t="str">
            <v>North435coated groundwood</v>
          </cell>
          <cell r="B667" t="str">
            <v>North</v>
          </cell>
          <cell r="C667">
            <v>4</v>
          </cell>
          <cell r="D667" t="str">
            <v>coated groundwood</v>
          </cell>
          <cell r="E667">
            <v>3</v>
          </cell>
          <cell r="F667" t="str">
            <v>Pulp subs. &amp; high grade</v>
          </cell>
          <cell r="G667" t="str">
            <v>t</v>
          </cell>
          <cell r="H667">
            <v>5</v>
          </cell>
          <cell r="I667">
            <v>0.57499999999999996</v>
          </cell>
          <cell r="J667">
            <v>0.57499999999999996</v>
          </cell>
        </row>
        <row r="668">
          <cell r="A668" t="str">
            <v>North436coated groundwood</v>
          </cell>
          <cell r="B668" t="str">
            <v>North</v>
          </cell>
          <cell r="C668">
            <v>4</v>
          </cell>
          <cell r="D668" t="str">
            <v>coated groundwood</v>
          </cell>
          <cell r="E668">
            <v>3</v>
          </cell>
          <cell r="F668" t="str">
            <v>Purchase fuel</v>
          </cell>
          <cell r="G668" t="str">
            <v>x10GJ</v>
          </cell>
          <cell r="H668">
            <v>6</v>
          </cell>
          <cell r="I668">
            <v>0.8</v>
          </cell>
          <cell r="J668">
            <v>0.8</v>
          </cell>
        </row>
        <row r="669">
          <cell r="A669" t="str">
            <v>North437coated groundwood</v>
          </cell>
          <cell r="B669" t="str">
            <v>North</v>
          </cell>
          <cell r="C669">
            <v>4</v>
          </cell>
          <cell r="D669" t="str">
            <v>coated groundwood</v>
          </cell>
          <cell r="E669">
            <v>3</v>
          </cell>
          <cell r="F669" t="str">
            <v>Electricity</v>
          </cell>
          <cell r="G669" t="str">
            <v>MWh</v>
          </cell>
          <cell r="H669">
            <v>7</v>
          </cell>
          <cell r="I669">
            <v>1</v>
          </cell>
          <cell r="J669">
            <v>1</v>
          </cell>
        </row>
        <row r="670">
          <cell r="A670" t="str">
            <v>North438coated groundwood</v>
          </cell>
          <cell r="B670" t="str">
            <v>North</v>
          </cell>
          <cell r="C670">
            <v>4</v>
          </cell>
          <cell r="D670" t="str">
            <v>coated groundwood</v>
          </cell>
          <cell r="E670">
            <v>3</v>
          </cell>
          <cell r="F670" t="str">
            <v>Labor</v>
          </cell>
          <cell r="G670" t="str">
            <v>h</v>
          </cell>
          <cell r="H670">
            <v>8</v>
          </cell>
          <cell r="I670">
            <v>0.32</v>
          </cell>
          <cell r="J670">
            <v>0.32</v>
          </cell>
        </row>
        <row r="671">
          <cell r="A671" t="str">
            <v>North439coated groundwood</v>
          </cell>
          <cell r="B671" t="str">
            <v>North</v>
          </cell>
          <cell r="C671">
            <v>4</v>
          </cell>
          <cell r="D671" t="str">
            <v>coated groundwood</v>
          </cell>
          <cell r="E671">
            <v>3</v>
          </cell>
          <cell r="F671" t="str">
            <v>Administrative labor</v>
          </cell>
          <cell r="G671" t="str">
            <v>h</v>
          </cell>
          <cell r="H671">
            <v>9</v>
          </cell>
          <cell r="I671">
            <v>7.0000000000000007E-2</v>
          </cell>
          <cell r="J671">
            <v>7.0000000000000007E-2</v>
          </cell>
        </row>
        <row r="672">
          <cell r="A672" t="str">
            <v>North4310coated groundwood</v>
          </cell>
          <cell r="B672" t="str">
            <v>North</v>
          </cell>
          <cell r="C672">
            <v>4</v>
          </cell>
          <cell r="D672" t="str">
            <v>coated groundwood</v>
          </cell>
          <cell r="E672">
            <v>3</v>
          </cell>
          <cell r="F672" t="str">
            <v>Other mfg costs</v>
          </cell>
          <cell r="G672" t="str">
            <v>scaled to 2007$</v>
          </cell>
          <cell r="H672">
            <v>10</v>
          </cell>
          <cell r="I672">
            <v>611.93645655051785</v>
          </cell>
          <cell r="J672">
            <v>661.48484352409753</v>
          </cell>
        </row>
        <row r="673">
          <cell r="A673" t="str">
            <v>North4311coated groundwood</v>
          </cell>
          <cell r="B673" t="str">
            <v>North</v>
          </cell>
          <cell r="C673">
            <v>4</v>
          </cell>
          <cell r="D673" t="str">
            <v>coated groundwood</v>
          </cell>
          <cell r="E673">
            <v>3</v>
          </cell>
          <cell r="F673" t="str">
            <v>softwood chem. mkt. pulp</v>
          </cell>
          <cell r="G673" t="str">
            <v>t</v>
          </cell>
          <cell r="H673">
            <v>11</v>
          </cell>
          <cell r="I673" t="str">
            <v/>
          </cell>
          <cell r="J673" t="str">
            <v/>
          </cell>
        </row>
        <row r="674">
          <cell r="A674" t="str">
            <v>North4312coated groundwood</v>
          </cell>
          <cell r="B674" t="str">
            <v>North</v>
          </cell>
          <cell r="C674">
            <v>4</v>
          </cell>
          <cell r="D674" t="str">
            <v>coated groundwood</v>
          </cell>
          <cell r="E674">
            <v>3</v>
          </cell>
          <cell r="F674" t="str">
            <v>hardwood chem. mkt. pulp</v>
          </cell>
          <cell r="G674" t="str">
            <v>t</v>
          </cell>
          <cell r="H674">
            <v>12</v>
          </cell>
          <cell r="I674" t="str">
            <v/>
          </cell>
          <cell r="J674" t="str">
            <v/>
          </cell>
        </row>
        <row r="675">
          <cell r="A675" t="str">
            <v>North4313coated groundwood</v>
          </cell>
          <cell r="B675" t="str">
            <v>North</v>
          </cell>
          <cell r="C675">
            <v>4</v>
          </cell>
          <cell r="D675" t="str">
            <v>coated groundwood</v>
          </cell>
          <cell r="E675">
            <v>3</v>
          </cell>
          <cell r="F675" t="str">
            <v>mechanical market pulp</v>
          </cell>
          <cell r="G675" t="str">
            <v>t</v>
          </cell>
          <cell r="H675">
            <v>13</v>
          </cell>
          <cell r="I675" t="str">
            <v/>
          </cell>
          <cell r="J675" t="str">
            <v/>
          </cell>
        </row>
        <row r="676">
          <cell r="A676" t="str">
            <v>North4314coated groundwood</v>
          </cell>
          <cell r="B676" t="str">
            <v>North</v>
          </cell>
          <cell r="C676">
            <v>4</v>
          </cell>
          <cell r="D676" t="str">
            <v>coated groundwood</v>
          </cell>
          <cell r="E676">
            <v>3</v>
          </cell>
          <cell r="F676" t="str">
            <v>old newspapers</v>
          </cell>
          <cell r="G676" t="str">
            <v>t</v>
          </cell>
          <cell r="H676">
            <v>14</v>
          </cell>
          <cell r="I676" t="str">
            <v/>
          </cell>
          <cell r="J676" t="str">
            <v/>
          </cell>
        </row>
        <row r="677">
          <cell r="A677" t="str">
            <v>North4315coated groundwood</v>
          </cell>
          <cell r="B677" t="str">
            <v>North</v>
          </cell>
          <cell r="C677">
            <v>4</v>
          </cell>
          <cell r="D677" t="str">
            <v>coated groundwood</v>
          </cell>
          <cell r="E677">
            <v>3</v>
          </cell>
          <cell r="F677" t="str">
            <v>Market pulp from recycled fiber</v>
          </cell>
          <cell r="H677">
            <v>15</v>
          </cell>
          <cell r="I677" t="str">
            <v/>
          </cell>
          <cell r="J677" t="str">
            <v/>
          </cell>
        </row>
        <row r="678">
          <cell r="A678" t="str">
            <v>South411coated groundwood</v>
          </cell>
          <cell r="B678" t="str">
            <v>South</v>
          </cell>
          <cell r="C678">
            <v>4</v>
          </cell>
          <cell r="D678" t="str">
            <v>coated groundwood</v>
          </cell>
          <cell r="E678">
            <v>1</v>
          </cell>
          <cell r="F678" t="str">
            <v>softwood pulpwood</v>
          </cell>
          <cell r="G678" t="str">
            <v>m3</v>
          </cell>
          <cell r="H678">
            <v>1</v>
          </cell>
          <cell r="I678">
            <v>1.595</v>
          </cell>
          <cell r="J678">
            <v>1.595</v>
          </cell>
        </row>
        <row r="679">
          <cell r="A679" t="str">
            <v>South412coated groundwood</v>
          </cell>
          <cell r="B679" t="str">
            <v>South</v>
          </cell>
          <cell r="C679">
            <v>4</v>
          </cell>
          <cell r="D679" t="str">
            <v>coated groundwood</v>
          </cell>
          <cell r="E679">
            <v>1</v>
          </cell>
          <cell r="F679" t="str">
            <v>hardwood pulpwood</v>
          </cell>
          <cell r="G679" t="str">
            <v>m3</v>
          </cell>
          <cell r="H679">
            <v>2</v>
          </cell>
          <cell r="I679">
            <v>0.15</v>
          </cell>
          <cell r="J679">
            <v>0.15</v>
          </cell>
        </row>
        <row r="680">
          <cell r="A680" t="str">
            <v>South413coated groundwood</v>
          </cell>
          <cell r="B680" t="str">
            <v>South</v>
          </cell>
          <cell r="C680">
            <v>4</v>
          </cell>
          <cell r="D680" t="str">
            <v>coated groundwood</v>
          </cell>
          <cell r="E680">
            <v>1</v>
          </cell>
          <cell r="F680" t="str">
            <v>old corugated (OCC)</v>
          </cell>
          <cell r="G680" t="str">
            <v>t</v>
          </cell>
          <cell r="H680">
            <v>3</v>
          </cell>
          <cell r="I680" t="str">
            <v/>
          </cell>
          <cell r="J680" t="str">
            <v/>
          </cell>
        </row>
        <row r="681">
          <cell r="A681" t="str">
            <v>South414coated groundwood</v>
          </cell>
          <cell r="B681" t="str">
            <v>South</v>
          </cell>
          <cell r="C681">
            <v>4</v>
          </cell>
          <cell r="D681" t="str">
            <v>coated groundwood</v>
          </cell>
          <cell r="E681">
            <v>1</v>
          </cell>
          <cell r="F681" t="str">
            <v>mixed papers</v>
          </cell>
          <cell r="G681" t="str">
            <v>t</v>
          </cell>
          <cell r="H681">
            <v>4</v>
          </cell>
          <cell r="I681" t="str">
            <v/>
          </cell>
          <cell r="J681" t="str">
            <v/>
          </cell>
        </row>
        <row r="682">
          <cell r="A682" t="str">
            <v>South415coated groundwood</v>
          </cell>
          <cell r="B682" t="str">
            <v>South</v>
          </cell>
          <cell r="C682">
            <v>4</v>
          </cell>
          <cell r="D682" t="str">
            <v>coated groundwood</v>
          </cell>
          <cell r="E682">
            <v>1</v>
          </cell>
          <cell r="F682" t="str">
            <v>Pulp subs. &amp; high grade</v>
          </cell>
          <cell r="G682" t="str">
            <v>t</v>
          </cell>
          <cell r="H682">
            <v>5</v>
          </cell>
          <cell r="I682" t="str">
            <v/>
          </cell>
          <cell r="J682" t="str">
            <v/>
          </cell>
        </row>
        <row r="683">
          <cell r="A683" t="str">
            <v>South416coated groundwood</v>
          </cell>
          <cell r="B683" t="str">
            <v>South</v>
          </cell>
          <cell r="C683">
            <v>4</v>
          </cell>
          <cell r="D683" t="str">
            <v>coated groundwood</v>
          </cell>
          <cell r="E683">
            <v>1</v>
          </cell>
          <cell r="F683" t="str">
            <v>Purchase fuel</v>
          </cell>
          <cell r="G683" t="str">
            <v>x10GJ</v>
          </cell>
          <cell r="H683">
            <v>6</v>
          </cell>
          <cell r="I683">
            <v>0.79</v>
          </cell>
          <cell r="J683">
            <v>0.79</v>
          </cell>
        </row>
        <row r="684">
          <cell r="A684" t="str">
            <v>South417coated groundwood</v>
          </cell>
          <cell r="B684" t="str">
            <v>South</v>
          </cell>
          <cell r="C684">
            <v>4</v>
          </cell>
          <cell r="D684" t="str">
            <v>coated groundwood</v>
          </cell>
          <cell r="E684">
            <v>1</v>
          </cell>
          <cell r="F684" t="str">
            <v>Electricity</v>
          </cell>
          <cell r="G684" t="str">
            <v>MWh</v>
          </cell>
          <cell r="H684">
            <v>7</v>
          </cell>
          <cell r="I684">
            <v>1.2</v>
          </cell>
          <cell r="J684">
            <v>1.2</v>
          </cell>
        </row>
        <row r="685">
          <cell r="A685" t="str">
            <v>South418coated groundwood</v>
          </cell>
          <cell r="B685" t="str">
            <v>South</v>
          </cell>
          <cell r="C685">
            <v>4</v>
          </cell>
          <cell r="D685" t="str">
            <v>coated groundwood</v>
          </cell>
          <cell r="E685">
            <v>1</v>
          </cell>
          <cell r="F685" t="str">
            <v>Labor</v>
          </cell>
          <cell r="G685" t="str">
            <v>h</v>
          </cell>
          <cell r="H685">
            <v>8</v>
          </cell>
          <cell r="I685">
            <v>0.39</v>
          </cell>
          <cell r="J685">
            <v>0.39</v>
          </cell>
        </row>
        <row r="686">
          <cell r="A686" t="str">
            <v>South419coated groundwood</v>
          </cell>
          <cell r="B686" t="str">
            <v>South</v>
          </cell>
          <cell r="C686">
            <v>4</v>
          </cell>
          <cell r="D686" t="str">
            <v>coated groundwood</v>
          </cell>
          <cell r="E686">
            <v>1</v>
          </cell>
          <cell r="F686" t="str">
            <v>Administrative labor</v>
          </cell>
          <cell r="G686" t="str">
            <v>h</v>
          </cell>
          <cell r="H686">
            <v>9</v>
          </cell>
          <cell r="I686">
            <v>7.0000000000000007E-2</v>
          </cell>
          <cell r="J686">
            <v>7.0000000000000007E-2</v>
          </cell>
        </row>
        <row r="687">
          <cell r="A687" t="str">
            <v>South4110coated groundwood</v>
          </cell>
          <cell r="B687" t="str">
            <v>South</v>
          </cell>
          <cell r="C687">
            <v>4</v>
          </cell>
          <cell r="D687" t="str">
            <v>coated groundwood</v>
          </cell>
          <cell r="E687">
            <v>1</v>
          </cell>
          <cell r="F687" t="str">
            <v>Other mfg costs</v>
          </cell>
          <cell r="G687" t="str">
            <v>scaled to 2007$</v>
          </cell>
          <cell r="H687">
            <v>10</v>
          </cell>
          <cell r="I687">
            <v>587.63783613475709</v>
          </cell>
          <cell r="J687">
            <v>635.21876809826779</v>
          </cell>
        </row>
        <row r="688">
          <cell r="A688" t="str">
            <v>South4111coated groundwood</v>
          </cell>
          <cell r="B688" t="str">
            <v>South</v>
          </cell>
          <cell r="C688">
            <v>4</v>
          </cell>
          <cell r="D688" t="str">
            <v>coated groundwood</v>
          </cell>
          <cell r="E688">
            <v>1</v>
          </cell>
          <cell r="F688" t="str">
            <v>softwood chem. mkt. pulp</v>
          </cell>
          <cell r="G688" t="str">
            <v>t</v>
          </cell>
          <cell r="H688">
            <v>11</v>
          </cell>
          <cell r="I688" t="str">
            <v/>
          </cell>
          <cell r="J688" t="str">
            <v/>
          </cell>
        </row>
        <row r="689">
          <cell r="A689" t="str">
            <v>South4112coated groundwood</v>
          </cell>
          <cell r="B689" t="str">
            <v>South</v>
          </cell>
          <cell r="C689">
            <v>4</v>
          </cell>
          <cell r="D689" t="str">
            <v>coated groundwood</v>
          </cell>
          <cell r="E689">
            <v>1</v>
          </cell>
          <cell r="F689" t="str">
            <v>hardwood chem. mkt. pulp</v>
          </cell>
          <cell r="G689" t="str">
            <v>t</v>
          </cell>
          <cell r="H689">
            <v>12</v>
          </cell>
          <cell r="I689" t="str">
            <v/>
          </cell>
          <cell r="J689" t="str">
            <v/>
          </cell>
        </row>
        <row r="690">
          <cell r="A690" t="str">
            <v>South4113coated groundwood</v>
          </cell>
          <cell r="B690" t="str">
            <v>South</v>
          </cell>
          <cell r="C690">
            <v>4</v>
          </cell>
          <cell r="D690" t="str">
            <v>coated groundwood</v>
          </cell>
          <cell r="E690">
            <v>1</v>
          </cell>
          <cell r="F690" t="str">
            <v>mechanical market pulp</v>
          </cell>
          <cell r="G690" t="str">
            <v>t</v>
          </cell>
          <cell r="H690">
            <v>13</v>
          </cell>
          <cell r="I690" t="str">
            <v/>
          </cell>
          <cell r="J690" t="str">
            <v/>
          </cell>
        </row>
        <row r="691">
          <cell r="A691" t="str">
            <v>South4114coated groundwood</v>
          </cell>
          <cell r="B691" t="str">
            <v>South</v>
          </cell>
          <cell r="C691">
            <v>4</v>
          </cell>
          <cell r="D691" t="str">
            <v>coated groundwood</v>
          </cell>
          <cell r="E691">
            <v>1</v>
          </cell>
          <cell r="F691" t="str">
            <v>old newspapers</v>
          </cell>
          <cell r="G691" t="str">
            <v>t</v>
          </cell>
          <cell r="H691">
            <v>14</v>
          </cell>
          <cell r="I691" t="str">
            <v/>
          </cell>
          <cell r="J691" t="str">
            <v/>
          </cell>
        </row>
        <row r="692">
          <cell r="A692" t="str">
            <v>South4115coated groundwood</v>
          </cell>
          <cell r="B692" t="str">
            <v>South</v>
          </cell>
          <cell r="C692">
            <v>4</v>
          </cell>
          <cell r="D692" t="str">
            <v>coated groundwood</v>
          </cell>
          <cell r="E692">
            <v>1</v>
          </cell>
          <cell r="F692" t="str">
            <v>Market pulp from recycled fiber</v>
          </cell>
          <cell r="H692">
            <v>15</v>
          </cell>
          <cell r="I692" t="str">
            <v/>
          </cell>
          <cell r="J692" t="str">
            <v/>
          </cell>
        </row>
        <row r="693">
          <cell r="A693" t="str">
            <v>South421coated groundwood</v>
          </cell>
          <cell r="B693" t="str">
            <v>South</v>
          </cell>
          <cell r="C693">
            <v>4</v>
          </cell>
          <cell r="D693" t="str">
            <v>coated groundwood</v>
          </cell>
          <cell r="E693">
            <v>2</v>
          </cell>
          <cell r="F693" t="str">
            <v>softwood pulpwood</v>
          </cell>
          <cell r="G693" t="str">
            <v>m3</v>
          </cell>
          <cell r="H693">
            <v>1</v>
          </cell>
          <cell r="I693">
            <v>0.57499999999999996</v>
          </cell>
          <cell r="J693">
            <v>0.57499999999999996</v>
          </cell>
        </row>
        <row r="694">
          <cell r="A694" t="str">
            <v>South422coated groundwood</v>
          </cell>
          <cell r="B694" t="str">
            <v>South</v>
          </cell>
          <cell r="C694">
            <v>4</v>
          </cell>
          <cell r="D694" t="str">
            <v>coated groundwood</v>
          </cell>
          <cell r="E694">
            <v>2</v>
          </cell>
          <cell r="F694" t="str">
            <v>hardwood pulpwood</v>
          </cell>
          <cell r="G694" t="str">
            <v>m3</v>
          </cell>
          <cell r="H694">
            <v>2</v>
          </cell>
          <cell r="I694">
            <v>0.03</v>
          </cell>
          <cell r="J694">
            <v>0.03</v>
          </cell>
        </row>
        <row r="695">
          <cell r="A695" t="str">
            <v>South423coated groundwood</v>
          </cell>
          <cell r="B695" t="str">
            <v>South</v>
          </cell>
          <cell r="C695">
            <v>4</v>
          </cell>
          <cell r="D695" t="str">
            <v>coated groundwood</v>
          </cell>
          <cell r="E695">
            <v>2</v>
          </cell>
          <cell r="F695" t="str">
            <v>old corugated (OCC)</v>
          </cell>
          <cell r="G695" t="str">
            <v>t</v>
          </cell>
          <cell r="H695">
            <v>3</v>
          </cell>
          <cell r="I695" t="str">
            <v/>
          </cell>
          <cell r="J695" t="str">
            <v/>
          </cell>
        </row>
        <row r="696">
          <cell r="A696" t="str">
            <v>South424coated groundwood</v>
          </cell>
          <cell r="B696" t="str">
            <v>South</v>
          </cell>
          <cell r="C696">
            <v>4</v>
          </cell>
          <cell r="D696" t="str">
            <v>coated groundwood</v>
          </cell>
          <cell r="E696">
            <v>2</v>
          </cell>
          <cell r="F696" t="str">
            <v>mixed papers</v>
          </cell>
          <cell r="G696" t="str">
            <v>t</v>
          </cell>
          <cell r="H696">
            <v>4</v>
          </cell>
          <cell r="I696" t="str">
            <v/>
          </cell>
          <cell r="J696" t="str">
            <v/>
          </cell>
        </row>
        <row r="697">
          <cell r="A697" t="str">
            <v>South425coated groundwood</v>
          </cell>
          <cell r="B697" t="str">
            <v>South</v>
          </cell>
          <cell r="C697">
            <v>4</v>
          </cell>
          <cell r="D697" t="str">
            <v>coated groundwood</v>
          </cell>
          <cell r="E697">
            <v>2</v>
          </cell>
          <cell r="F697" t="str">
            <v>Pulp subs. &amp; high grade</v>
          </cell>
          <cell r="G697" t="str">
            <v>t</v>
          </cell>
          <cell r="H697">
            <v>5</v>
          </cell>
          <cell r="I697">
            <v>0.02</v>
          </cell>
          <cell r="J697">
            <v>0.02</v>
          </cell>
        </row>
        <row r="698">
          <cell r="A698" t="str">
            <v>South426coated groundwood</v>
          </cell>
          <cell r="B698" t="str">
            <v>South</v>
          </cell>
          <cell r="C698">
            <v>4</v>
          </cell>
          <cell r="D698" t="str">
            <v>coated groundwood</v>
          </cell>
          <cell r="E698">
            <v>2</v>
          </cell>
          <cell r="F698" t="str">
            <v>Purchase fuel</v>
          </cell>
          <cell r="G698" t="str">
            <v>x10GJ</v>
          </cell>
          <cell r="H698">
            <v>6</v>
          </cell>
          <cell r="I698">
            <v>0.69</v>
          </cell>
          <cell r="J698">
            <v>0.69</v>
          </cell>
        </row>
        <row r="699">
          <cell r="A699" t="str">
            <v>South427coated groundwood</v>
          </cell>
          <cell r="B699" t="str">
            <v>South</v>
          </cell>
          <cell r="C699">
            <v>4</v>
          </cell>
          <cell r="D699" t="str">
            <v>coated groundwood</v>
          </cell>
          <cell r="E699">
            <v>2</v>
          </cell>
          <cell r="F699" t="str">
            <v>Electricity</v>
          </cell>
          <cell r="G699" t="str">
            <v>MWh</v>
          </cell>
          <cell r="H699">
            <v>7</v>
          </cell>
          <cell r="I699">
            <v>1</v>
          </cell>
          <cell r="J699">
            <v>1</v>
          </cell>
        </row>
        <row r="700">
          <cell r="A700" t="str">
            <v>South428coated groundwood</v>
          </cell>
          <cell r="B700" t="str">
            <v>South</v>
          </cell>
          <cell r="C700">
            <v>4</v>
          </cell>
          <cell r="D700" t="str">
            <v>coated groundwood</v>
          </cell>
          <cell r="E700">
            <v>2</v>
          </cell>
          <cell r="F700" t="str">
            <v>Labor</v>
          </cell>
          <cell r="G700" t="str">
            <v>h</v>
          </cell>
          <cell r="H700">
            <v>8</v>
          </cell>
          <cell r="I700">
            <v>0.25</v>
          </cell>
          <cell r="J700">
            <v>0.25</v>
          </cell>
        </row>
        <row r="701">
          <cell r="A701" t="str">
            <v>South429coated groundwood</v>
          </cell>
          <cell r="B701" t="str">
            <v>South</v>
          </cell>
          <cell r="C701">
            <v>4</v>
          </cell>
          <cell r="D701" t="str">
            <v>coated groundwood</v>
          </cell>
          <cell r="E701">
            <v>2</v>
          </cell>
          <cell r="F701" t="str">
            <v>Administrative labor</v>
          </cell>
          <cell r="G701" t="str">
            <v>h</v>
          </cell>
          <cell r="H701">
            <v>9</v>
          </cell>
          <cell r="I701">
            <v>0.08</v>
          </cell>
          <cell r="J701">
            <v>0.08</v>
          </cell>
        </row>
        <row r="702">
          <cell r="A702" t="str">
            <v>South4210coated groundwood</v>
          </cell>
          <cell r="B702" t="str">
            <v>South</v>
          </cell>
          <cell r="C702">
            <v>4</v>
          </cell>
          <cell r="D702" t="str">
            <v>coated groundwood</v>
          </cell>
          <cell r="E702">
            <v>2</v>
          </cell>
          <cell r="F702" t="str">
            <v>Other mfg costs</v>
          </cell>
          <cell r="G702" t="str">
            <v>scaled to 2007$</v>
          </cell>
          <cell r="H702">
            <v>10</v>
          </cell>
          <cell r="I702">
            <v>494.57853787337831</v>
          </cell>
          <cell r="J702">
            <v>534.62447486741712</v>
          </cell>
        </row>
        <row r="703">
          <cell r="A703" t="str">
            <v>South4211coated groundwood</v>
          </cell>
          <cell r="B703" t="str">
            <v>South</v>
          </cell>
          <cell r="C703">
            <v>4</v>
          </cell>
          <cell r="D703" t="str">
            <v>coated groundwood</v>
          </cell>
          <cell r="E703">
            <v>2</v>
          </cell>
          <cell r="F703" t="str">
            <v>softwood chem. mkt. pulp</v>
          </cell>
          <cell r="G703" t="str">
            <v>t</v>
          </cell>
          <cell r="H703">
            <v>11</v>
          </cell>
          <cell r="I703">
            <v>0.36</v>
          </cell>
          <cell r="J703">
            <v>0.36</v>
          </cell>
        </row>
        <row r="704">
          <cell r="A704" t="str">
            <v>South4212coated groundwood</v>
          </cell>
          <cell r="B704" t="str">
            <v>South</v>
          </cell>
          <cell r="C704">
            <v>4</v>
          </cell>
          <cell r="D704" t="str">
            <v>coated groundwood</v>
          </cell>
          <cell r="E704">
            <v>2</v>
          </cell>
          <cell r="F704" t="str">
            <v>hardwood chem. mkt. pulp</v>
          </cell>
          <cell r="G704" t="str">
            <v>t</v>
          </cell>
          <cell r="H704">
            <v>12</v>
          </cell>
          <cell r="I704">
            <v>0.06</v>
          </cell>
          <cell r="J704">
            <v>0.06</v>
          </cell>
        </row>
        <row r="705">
          <cell r="A705" t="str">
            <v>South4213coated groundwood</v>
          </cell>
          <cell r="B705" t="str">
            <v>South</v>
          </cell>
          <cell r="C705">
            <v>4</v>
          </cell>
          <cell r="D705" t="str">
            <v>coated groundwood</v>
          </cell>
          <cell r="E705">
            <v>2</v>
          </cell>
          <cell r="F705" t="str">
            <v>mechanical market pulp</v>
          </cell>
          <cell r="G705" t="str">
            <v>t</v>
          </cell>
          <cell r="H705">
            <v>13</v>
          </cell>
          <cell r="I705" t="str">
            <v/>
          </cell>
          <cell r="J705" t="str">
            <v/>
          </cell>
        </row>
        <row r="706">
          <cell r="A706" t="str">
            <v>South4214coated groundwood</v>
          </cell>
          <cell r="B706" t="str">
            <v>South</v>
          </cell>
          <cell r="C706">
            <v>4</v>
          </cell>
          <cell r="D706" t="str">
            <v>coated groundwood</v>
          </cell>
          <cell r="E706">
            <v>2</v>
          </cell>
          <cell r="F706" t="str">
            <v>old newspapers</v>
          </cell>
          <cell r="G706" t="str">
            <v>t</v>
          </cell>
          <cell r="H706">
            <v>14</v>
          </cell>
          <cell r="I706" t="str">
            <v/>
          </cell>
          <cell r="J706" t="str">
            <v/>
          </cell>
        </row>
        <row r="707">
          <cell r="A707" t="str">
            <v>South4215coated groundwood</v>
          </cell>
          <cell r="B707" t="str">
            <v>South</v>
          </cell>
          <cell r="C707">
            <v>4</v>
          </cell>
          <cell r="D707" t="str">
            <v>coated groundwood</v>
          </cell>
          <cell r="E707">
            <v>2</v>
          </cell>
          <cell r="F707" t="str">
            <v>Market pulp from recycled fiber</v>
          </cell>
          <cell r="H707">
            <v>15</v>
          </cell>
          <cell r="I707" t="str">
            <v/>
          </cell>
          <cell r="J707" t="str">
            <v/>
          </cell>
        </row>
        <row r="708">
          <cell r="A708" t="str">
            <v>South431coated groundwood</v>
          </cell>
          <cell r="B708" t="str">
            <v>South</v>
          </cell>
          <cell r="C708">
            <v>4</v>
          </cell>
          <cell r="D708" t="str">
            <v>coated groundwood</v>
          </cell>
          <cell r="E708">
            <v>3</v>
          </cell>
          <cell r="F708" t="str">
            <v>softwood pulpwood</v>
          </cell>
          <cell r="G708" t="str">
            <v>m3</v>
          </cell>
          <cell r="H708">
            <v>1</v>
          </cell>
          <cell r="I708" t="str">
            <v/>
          </cell>
          <cell r="J708" t="str">
            <v/>
          </cell>
        </row>
        <row r="709">
          <cell r="A709" t="str">
            <v>South432coated groundwood</v>
          </cell>
          <cell r="B709" t="str">
            <v>South</v>
          </cell>
          <cell r="C709">
            <v>4</v>
          </cell>
          <cell r="D709" t="str">
            <v>coated groundwood</v>
          </cell>
          <cell r="E709">
            <v>3</v>
          </cell>
          <cell r="F709" t="str">
            <v>hardwood pulpwood</v>
          </cell>
          <cell r="G709" t="str">
            <v>m3</v>
          </cell>
          <cell r="H709">
            <v>2</v>
          </cell>
          <cell r="I709" t="str">
            <v/>
          </cell>
          <cell r="J709" t="str">
            <v/>
          </cell>
        </row>
        <row r="710">
          <cell r="A710" t="str">
            <v>South433coated groundwood</v>
          </cell>
          <cell r="B710" t="str">
            <v>South</v>
          </cell>
          <cell r="C710">
            <v>4</v>
          </cell>
          <cell r="D710" t="str">
            <v>coated groundwood</v>
          </cell>
          <cell r="E710">
            <v>3</v>
          </cell>
          <cell r="F710" t="str">
            <v>old corugated (OCC)</v>
          </cell>
          <cell r="G710" t="str">
            <v>t</v>
          </cell>
          <cell r="H710">
            <v>3</v>
          </cell>
          <cell r="I710" t="str">
            <v/>
          </cell>
          <cell r="J710" t="str">
            <v/>
          </cell>
        </row>
        <row r="711">
          <cell r="A711" t="str">
            <v>South434coated groundwood</v>
          </cell>
          <cell r="B711" t="str">
            <v>South</v>
          </cell>
          <cell r="C711">
            <v>4</v>
          </cell>
          <cell r="D711" t="str">
            <v>coated groundwood</v>
          </cell>
          <cell r="E711">
            <v>3</v>
          </cell>
          <cell r="F711" t="str">
            <v>mixed papers</v>
          </cell>
          <cell r="G711" t="str">
            <v>t</v>
          </cell>
          <cell r="H711">
            <v>4</v>
          </cell>
          <cell r="I711">
            <v>0.31</v>
          </cell>
          <cell r="J711">
            <v>0.31</v>
          </cell>
        </row>
        <row r="712">
          <cell r="A712" t="str">
            <v>South435coated groundwood</v>
          </cell>
          <cell r="B712" t="str">
            <v>South</v>
          </cell>
          <cell r="C712">
            <v>4</v>
          </cell>
          <cell r="D712" t="str">
            <v>coated groundwood</v>
          </cell>
          <cell r="E712">
            <v>3</v>
          </cell>
          <cell r="F712" t="str">
            <v>Pulp subs. &amp; high grade</v>
          </cell>
          <cell r="G712" t="str">
            <v>t</v>
          </cell>
          <cell r="H712">
            <v>5</v>
          </cell>
          <cell r="I712">
            <v>0.57499999999999996</v>
          </cell>
          <cell r="J712">
            <v>0.57499999999999996</v>
          </cell>
        </row>
        <row r="713">
          <cell r="A713" t="str">
            <v>South436coated groundwood</v>
          </cell>
          <cell r="B713" t="str">
            <v>South</v>
          </cell>
          <cell r="C713">
            <v>4</v>
          </cell>
          <cell r="D713" t="str">
            <v>coated groundwood</v>
          </cell>
          <cell r="E713">
            <v>3</v>
          </cell>
          <cell r="F713" t="str">
            <v>Purchase fuel</v>
          </cell>
          <cell r="G713" t="str">
            <v>x10GJ</v>
          </cell>
          <cell r="H713">
            <v>6</v>
          </cell>
          <cell r="I713">
            <v>0.8</v>
          </cell>
          <cell r="J713">
            <v>0.8</v>
          </cell>
        </row>
        <row r="714">
          <cell r="A714" t="str">
            <v>South437coated groundwood</v>
          </cell>
          <cell r="B714" t="str">
            <v>South</v>
          </cell>
          <cell r="C714">
            <v>4</v>
          </cell>
          <cell r="D714" t="str">
            <v>coated groundwood</v>
          </cell>
          <cell r="E714">
            <v>3</v>
          </cell>
          <cell r="F714" t="str">
            <v>Electricity</v>
          </cell>
          <cell r="G714" t="str">
            <v>MWh</v>
          </cell>
          <cell r="H714">
            <v>7</v>
          </cell>
          <cell r="I714">
            <v>1</v>
          </cell>
          <cell r="J714">
            <v>1</v>
          </cell>
        </row>
        <row r="715">
          <cell r="A715" t="str">
            <v>South438coated groundwood</v>
          </cell>
          <cell r="B715" t="str">
            <v>South</v>
          </cell>
          <cell r="C715">
            <v>4</v>
          </cell>
          <cell r="D715" t="str">
            <v>coated groundwood</v>
          </cell>
          <cell r="E715">
            <v>3</v>
          </cell>
          <cell r="F715" t="str">
            <v>Labor</v>
          </cell>
          <cell r="G715" t="str">
            <v>h</v>
          </cell>
          <cell r="H715">
            <v>8</v>
          </cell>
          <cell r="I715">
            <v>0.32</v>
          </cell>
          <cell r="J715">
            <v>0.32</v>
          </cell>
        </row>
        <row r="716">
          <cell r="A716" t="str">
            <v>South439coated groundwood</v>
          </cell>
          <cell r="B716" t="str">
            <v>South</v>
          </cell>
          <cell r="C716">
            <v>4</v>
          </cell>
          <cell r="D716" t="str">
            <v>coated groundwood</v>
          </cell>
          <cell r="E716">
            <v>3</v>
          </cell>
          <cell r="F716" t="str">
            <v>Administrative labor</v>
          </cell>
          <cell r="G716" t="str">
            <v>h</v>
          </cell>
          <cell r="H716">
            <v>9</v>
          </cell>
          <cell r="I716">
            <v>7.0000000000000007E-2</v>
          </cell>
          <cell r="J716">
            <v>7.0000000000000007E-2</v>
          </cell>
        </row>
        <row r="717">
          <cell r="A717" t="str">
            <v>South4310coated groundwood</v>
          </cell>
          <cell r="B717" t="str">
            <v>South</v>
          </cell>
          <cell r="C717">
            <v>4</v>
          </cell>
          <cell r="D717" t="str">
            <v>coated groundwood</v>
          </cell>
          <cell r="E717">
            <v>3</v>
          </cell>
          <cell r="F717" t="str">
            <v>Other mfg costs</v>
          </cell>
          <cell r="G717" t="str">
            <v>scaled to 2007$</v>
          </cell>
          <cell r="H717">
            <v>10</v>
          </cell>
          <cell r="I717">
            <v>611.93645655051785</v>
          </cell>
          <cell r="J717">
            <v>661.48484352409753</v>
          </cell>
        </row>
        <row r="718">
          <cell r="A718" t="str">
            <v>South4311coated groundwood</v>
          </cell>
          <cell r="B718" t="str">
            <v>South</v>
          </cell>
          <cell r="C718">
            <v>4</v>
          </cell>
          <cell r="D718" t="str">
            <v>coated groundwood</v>
          </cell>
          <cell r="E718">
            <v>3</v>
          </cell>
          <cell r="F718" t="str">
            <v>softwood chem. mkt. pulp</v>
          </cell>
          <cell r="G718" t="str">
            <v>t</v>
          </cell>
          <cell r="H718">
            <v>11</v>
          </cell>
          <cell r="I718" t="str">
            <v/>
          </cell>
          <cell r="J718" t="str">
            <v/>
          </cell>
        </row>
        <row r="719">
          <cell r="A719" t="str">
            <v>South4312coated groundwood</v>
          </cell>
          <cell r="B719" t="str">
            <v>South</v>
          </cell>
          <cell r="C719">
            <v>4</v>
          </cell>
          <cell r="D719" t="str">
            <v>coated groundwood</v>
          </cell>
          <cell r="E719">
            <v>3</v>
          </cell>
          <cell r="F719" t="str">
            <v>hardwood chem. mkt. pulp</v>
          </cell>
          <cell r="G719" t="str">
            <v>t</v>
          </cell>
          <cell r="H719">
            <v>12</v>
          </cell>
          <cell r="I719" t="str">
            <v/>
          </cell>
          <cell r="J719" t="str">
            <v/>
          </cell>
        </row>
        <row r="720">
          <cell r="A720" t="str">
            <v>South4313coated groundwood</v>
          </cell>
          <cell r="B720" t="str">
            <v>South</v>
          </cell>
          <cell r="C720">
            <v>4</v>
          </cell>
          <cell r="D720" t="str">
            <v>coated groundwood</v>
          </cell>
          <cell r="E720">
            <v>3</v>
          </cell>
          <cell r="F720" t="str">
            <v>mechanical market pulp</v>
          </cell>
          <cell r="G720" t="str">
            <v>t</v>
          </cell>
          <cell r="H720">
            <v>13</v>
          </cell>
          <cell r="I720" t="str">
            <v/>
          </cell>
          <cell r="J720" t="str">
            <v/>
          </cell>
        </row>
        <row r="721">
          <cell r="A721" t="str">
            <v>South4314coated groundwood</v>
          </cell>
          <cell r="B721" t="str">
            <v>South</v>
          </cell>
          <cell r="C721">
            <v>4</v>
          </cell>
          <cell r="D721" t="str">
            <v>coated groundwood</v>
          </cell>
          <cell r="E721">
            <v>3</v>
          </cell>
          <cell r="F721" t="str">
            <v>old newspapers</v>
          </cell>
          <cell r="G721" t="str">
            <v>t</v>
          </cell>
          <cell r="H721">
            <v>14</v>
          </cell>
          <cell r="I721" t="str">
            <v/>
          </cell>
          <cell r="J721" t="str">
            <v/>
          </cell>
        </row>
        <row r="722">
          <cell r="A722" t="str">
            <v>South4315coated groundwood</v>
          </cell>
          <cell r="B722" t="str">
            <v>South</v>
          </cell>
          <cell r="C722">
            <v>4</v>
          </cell>
          <cell r="D722" t="str">
            <v>coated groundwood</v>
          </cell>
          <cell r="E722">
            <v>3</v>
          </cell>
          <cell r="F722" t="str">
            <v>Market pulp from recycled fiber</v>
          </cell>
          <cell r="H722">
            <v>15</v>
          </cell>
          <cell r="I722" t="str">
            <v/>
          </cell>
          <cell r="J722" t="str">
            <v/>
          </cell>
        </row>
        <row r="723">
          <cell r="A723" t="str">
            <v>West411coated groundwood</v>
          </cell>
          <cell r="B723" t="str">
            <v>West</v>
          </cell>
          <cell r="C723">
            <v>4</v>
          </cell>
          <cell r="D723" t="str">
            <v>coated groundwood</v>
          </cell>
          <cell r="E723">
            <v>1</v>
          </cell>
          <cell r="F723" t="str">
            <v>softwood pulpwood</v>
          </cell>
          <cell r="G723" t="str">
            <v>m3</v>
          </cell>
          <cell r="H723">
            <v>1</v>
          </cell>
          <cell r="I723" t="str">
            <v/>
          </cell>
          <cell r="J723" t="str">
            <v/>
          </cell>
        </row>
        <row r="724">
          <cell r="A724" t="str">
            <v>West412coated groundwood</v>
          </cell>
          <cell r="B724" t="str">
            <v>West</v>
          </cell>
          <cell r="C724">
            <v>4</v>
          </cell>
          <cell r="D724" t="str">
            <v>coated groundwood</v>
          </cell>
          <cell r="E724">
            <v>1</v>
          </cell>
          <cell r="F724" t="str">
            <v>hardwood pulpwood</v>
          </cell>
          <cell r="G724" t="str">
            <v>m3</v>
          </cell>
          <cell r="H724">
            <v>2</v>
          </cell>
          <cell r="I724" t="str">
            <v/>
          </cell>
          <cell r="J724" t="str">
            <v/>
          </cell>
        </row>
        <row r="725">
          <cell r="A725" t="str">
            <v>West413coated groundwood</v>
          </cell>
          <cell r="B725" t="str">
            <v>West</v>
          </cell>
          <cell r="C725">
            <v>4</v>
          </cell>
          <cell r="D725" t="str">
            <v>coated groundwood</v>
          </cell>
          <cell r="E725">
            <v>1</v>
          </cell>
          <cell r="F725" t="str">
            <v>old corugated (OCC)</v>
          </cell>
          <cell r="G725" t="str">
            <v>t</v>
          </cell>
          <cell r="H725">
            <v>3</v>
          </cell>
          <cell r="I725" t="str">
            <v/>
          </cell>
          <cell r="J725" t="str">
            <v/>
          </cell>
        </row>
        <row r="726">
          <cell r="A726" t="str">
            <v>West414coated groundwood</v>
          </cell>
          <cell r="B726" t="str">
            <v>West</v>
          </cell>
          <cell r="C726">
            <v>4</v>
          </cell>
          <cell r="D726" t="str">
            <v>coated groundwood</v>
          </cell>
          <cell r="E726">
            <v>1</v>
          </cell>
          <cell r="F726" t="str">
            <v>mixed papers</v>
          </cell>
          <cell r="G726" t="str">
            <v>t</v>
          </cell>
          <cell r="H726">
            <v>4</v>
          </cell>
          <cell r="I726" t="str">
            <v/>
          </cell>
          <cell r="J726" t="str">
            <v/>
          </cell>
        </row>
        <row r="727">
          <cell r="A727" t="str">
            <v>West415coated groundwood</v>
          </cell>
          <cell r="B727" t="str">
            <v>West</v>
          </cell>
          <cell r="C727">
            <v>4</v>
          </cell>
          <cell r="D727" t="str">
            <v>coated groundwood</v>
          </cell>
          <cell r="E727">
            <v>1</v>
          </cell>
          <cell r="F727" t="str">
            <v>Pulp subs. &amp; high grade</v>
          </cell>
          <cell r="G727" t="str">
            <v>t</v>
          </cell>
          <cell r="H727">
            <v>5</v>
          </cell>
          <cell r="I727" t="str">
            <v/>
          </cell>
          <cell r="J727" t="str">
            <v/>
          </cell>
        </row>
        <row r="728">
          <cell r="A728" t="str">
            <v>West416coated groundwood</v>
          </cell>
          <cell r="B728" t="str">
            <v>West</v>
          </cell>
          <cell r="C728">
            <v>4</v>
          </cell>
          <cell r="D728" t="str">
            <v>coated groundwood</v>
          </cell>
          <cell r="E728">
            <v>1</v>
          </cell>
          <cell r="F728" t="str">
            <v>Purchase fuel</v>
          </cell>
          <cell r="G728" t="str">
            <v>x10GJ</v>
          </cell>
          <cell r="H728">
            <v>6</v>
          </cell>
          <cell r="I728" t="str">
            <v/>
          </cell>
          <cell r="J728" t="str">
            <v/>
          </cell>
        </row>
        <row r="729">
          <cell r="A729" t="str">
            <v>West417coated groundwood</v>
          </cell>
          <cell r="B729" t="str">
            <v>West</v>
          </cell>
          <cell r="C729">
            <v>4</v>
          </cell>
          <cell r="D729" t="str">
            <v>coated groundwood</v>
          </cell>
          <cell r="E729">
            <v>1</v>
          </cell>
          <cell r="F729" t="str">
            <v>Electricity</v>
          </cell>
          <cell r="G729" t="str">
            <v>MWh</v>
          </cell>
          <cell r="H729">
            <v>7</v>
          </cell>
          <cell r="I729" t="str">
            <v/>
          </cell>
          <cell r="J729" t="str">
            <v/>
          </cell>
        </row>
        <row r="730">
          <cell r="A730" t="str">
            <v>West418coated groundwood</v>
          </cell>
          <cell r="B730" t="str">
            <v>West</v>
          </cell>
          <cell r="C730">
            <v>4</v>
          </cell>
          <cell r="D730" t="str">
            <v>coated groundwood</v>
          </cell>
          <cell r="E730">
            <v>1</v>
          </cell>
          <cell r="F730" t="str">
            <v>Labor</v>
          </cell>
          <cell r="G730" t="str">
            <v>h</v>
          </cell>
          <cell r="H730">
            <v>8</v>
          </cell>
          <cell r="I730" t="str">
            <v/>
          </cell>
          <cell r="J730" t="str">
            <v/>
          </cell>
        </row>
        <row r="731">
          <cell r="A731" t="str">
            <v>West419coated groundwood</v>
          </cell>
          <cell r="B731" t="str">
            <v>West</v>
          </cell>
          <cell r="C731">
            <v>4</v>
          </cell>
          <cell r="D731" t="str">
            <v>coated groundwood</v>
          </cell>
          <cell r="E731">
            <v>1</v>
          </cell>
          <cell r="F731" t="str">
            <v>Administrative labor</v>
          </cell>
          <cell r="G731" t="str">
            <v>h</v>
          </cell>
          <cell r="H731">
            <v>9</v>
          </cell>
          <cell r="I731" t="str">
            <v/>
          </cell>
          <cell r="J731" t="str">
            <v/>
          </cell>
        </row>
        <row r="732">
          <cell r="A732" t="str">
            <v>West4110coated groundwood</v>
          </cell>
          <cell r="B732" t="str">
            <v>West</v>
          </cell>
          <cell r="C732">
            <v>4</v>
          </cell>
          <cell r="D732" t="str">
            <v>coated groundwood</v>
          </cell>
          <cell r="E732">
            <v>1</v>
          </cell>
          <cell r="F732" t="str">
            <v>Other mfg costs</v>
          </cell>
          <cell r="G732" t="str">
            <v>scaled to 2007$</v>
          </cell>
          <cell r="H732">
            <v>10</v>
          </cell>
          <cell r="I732" t="str">
            <v/>
          </cell>
          <cell r="J732" t="str">
            <v/>
          </cell>
        </row>
        <row r="733">
          <cell r="A733" t="str">
            <v>West4111coated groundwood</v>
          </cell>
          <cell r="B733" t="str">
            <v>West</v>
          </cell>
          <cell r="C733">
            <v>4</v>
          </cell>
          <cell r="D733" t="str">
            <v>coated groundwood</v>
          </cell>
          <cell r="E733">
            <v>1</v>
          </cell>
          <cell r="F733" t="str">
            <v>softwood chem. mkt. pulp</v>
          </cell>
          <cell r="G733" t="str">
            <v>t</v>
          </cell>
          <cell r="H733">
            <v>11</v>
          </cell>
          <cell r="I733" t="str">
            <v/>
          </cell>
          <cell r="J733" t="str">
            <v/>
          </cell>
        </row>
        <row r="734">
          <cell r="A734" t="str">
            <v>West4112coated groundwood</v>
          </cell>
          <cell r="B734" t="str">
            <v>West</v>
          </cell>
          <cell r="C734">
            <v>4</v>
          </cell>
          <cell r="D734" t="str">
            <v>coated groundwood</v>
          </cell>
          <cell r="E734">
            <v>1</v>
          </cell>
          <cell r="F734" t="str">
            <v>hardwood chem. mkt. pulp</v>
          </cell>
          <cell r="G734" t="str">
            <v>t</v>
          </cell>
          <cell r="H734">
            <v>12</v>
          </cell>
          <cell r="I734" t="str">
            <v/>
          </cell>
          <cell r="J734" t="str">
            <v/>
          </cell>
        </row>
        <row r="735">
          <cell r="A735" t="str">
            <v>West4113coated groundwood</v>
          </cell>
          <cell r="B735" t="str">
            <v>West</v>
          </cell>
          <cell r="C735">
            <v>4</v>
          </cell>
          <cell r="D735" t="str">
            <v>coated groundwood</v>
          </cell>
          <cell r="E735">
            <v>1</v>
          </cell>
          <cell r="F735" t="str">
            <v>mechanical market pulp</v>
          </cell>
          <cell r="G735" t="str">
            <v>t</v>
          </cell>
          <cell r="H735">
            <v>13</v>
          </cell>
          <cell r="I735" t="str">
            <v/>
          </cell>
          <cell r="J735" t="str">
            <v/>
          </cell>
        </row>
        <row r="736">
          <cell r="A736" t="str">
            <v>West4114coated groundwood</v>
          </cell>
          <cell r="B736" t="str">
            <v>West</v>
          </cell>
          <cell r="C736">
            <v>4</v>
          </cell>
          <cell r="D736" t="str">
            <v>coated groundwood</v>
          </cell>
          <cell r="E736">
            <v>1</v>
          </cell>
          <cell r="F736" t="str">
            <v>old newspapers</v>
          </cell>
          <cell r="G736" t="str">
            <v>t</v>
          </cell>
          <cell r="H736">
            <v>14</v>
          </cell>
          <cell r="I736" t="str">
            <v/>
          </cell>
          <cell r="J736" t="str">
            <v/>
          </cell>
        </row>
        <row r="737">
          <cell r="A737" t="str">
            <v>West4115coated groundwood</v>
          </cell>
          <cell r="B737" t="str">
            <v>West</v>
          </cell>
          <cell r="C737">
            <v>4</v>
          </cell>
          <cell r="D737" t="str">
            <v>coated groundwood</v>
          </cell>
          <cell r="E737">
            <v>1</v>
          </cell>
          <cell r="F737" t="str">
            <v>Market pulp from recycled fiber</v>
          </cell>
          <cell r="H737">
            <v>15</v>
          </cell>
          <cell r="I737" t="str">
            <v/>
          </cell>
          <cell r="J737" t="str">
            <v/>
          </cell>
        </row>
        <row r="738">
          <cell r="A738" t="str">
            <v>West421coated groundwood</v>
          </cell>
          <cell r="B738" t="str">
            <v>West</v>
          </cell>
          <cell r="C738">
            <v>4</v>
          </cell>
          <cell r="D738" t="str">
            <v>coated groundwood</v>
          </cell>
          <cell r="E738">
            <v>2</v>
          </cell>
          <cell r="F738" t="str">
            <v>softwood pulpwood</v>
          </cell>
          <cell r="G738" t="str">
            <v>m3</v>
          </cell>
          <cell r="H738">
            <v>1</v>
          </cell>
          <cell r="I738">
            <v>0.75</v>
          </cell>
          <cell r="J738">
            <v>0.75</v>
          </cell>
        </row>
        <row r="739">
          <cell r="A739" t="str">
            <v>West422coated groundwood</v>
          </cell>
          <cell r="B739" t="str">
            <v>West</v>
          </cell>
          <cell r="C739">
            <v>4</v>
          </cell>
          <cell r="D739" t="str">
            <v>coated groundwood</v>
          </cell>
          <cell r="E739">
            <v>2</v>
          </cell>
          <cell r="F739" t="str">
            <v>hardwood pulpwood</v>
          </cell>
          <cell r="G739" t="str">
            <v>m3</v>
          </cell>
          <cell r="H739">
            <v>2</v>
          </cell>
          <cell r="I739">
            <v>3.5000000000000003E-2</v>
          </cell>
          <cell r="J739">
            <v>3.5000000000000003E-2</v>
          </cell>
        </row>
        <row r="740">
          <cell r="A740" t="str">
            <v>West423coated groundwood</v>
          </cell>
          <cell r="B740" t="str">
            <v>West</v>
          </cell>
          <cell r="C740">
            <v>4</v>
          </cell>
          <cell r="D740" t="str">
            <v>coated groundwood</v>
          </cell>
          <cell r="E740">
            <v>2</v>
          </cell>
          <cell r="F740" t="str">
            <v>old corugated (OCC)</v>
          </cell>
          <cell r="G740" t="str">
            <v>t</v>
          </cell>
          <cell r="H740">
            <v>3</v>
          </cell>
          <cell r="I740" t="str">
            <v/>
          </cell>
          <cell r="J740" t="str">
            <v/>
          </cell>
        </row>
        <row r="741">
          <cell r="A741" t="str">
            <v>West424coated groundwood</v>
          </cell>
          <cell r="B741" t="str">
            <v>West</v>
          </cell>
          <cell r="C741">
            <v>4</v>
          </cell>
          <cell r="D741" t="str">
            <v>coated groundwood</v>
          </cell>
          <cell r="E741">
            <v>2</v>
          </cell>
          <cell r="F741" t="str">
            <v>mixed papers</v>
          </cell>
          <cell r="G741" t="str">
            <v>t</v>
          </cell>
          <cell r="H741">
            <v>4</v>
          </cell>
          <cell r="I741" t="str">
            <v/>
          </cell>
          <cell r="J741" t="str">
            <v/>
          </cell>
        </row>
        <row r="742">
          <cell r="A742" t="str">
            <v>West425coated groundwood</v>
          </cell>
          <cell r="B742" t="str">
            <v>West</v>
          </cell>
          <cell r="C742">
            <v>4</v>
          </cell>
          <cell r="D742" t="str">
            <v>coated groundwood</v>
          </cell>
          <cell r="E742">
            <v>2</v>
          </cell>
          <cell r="F742" t="str">
            <v>Pulp subs. &amp; high grade</v>
          </cell>
          <cell r="G742" t="str">
            <v>t</v>
          </cell>
          <cell r="H742">
            <v>5</v>
          </cell>
          <cell r="I742">
            <v>0.02</v>
          </cell>
          <cell r="J742">
            <v>0.02</v>
          </cell>
        </row>
        <row r="743">
          <cell r="A743" t="str">
            <v>West426coated groundwood</v>
          </cell>
          <cell r="B743" t="str">
            <v>West</v>
          </cell>
          <cell r="C743">
            <v>4</v>
          </cell>
          <cell r="D743" t="str">
            <v>coated groundwood</v>
          </cell>
          <cell r="E743">
            <v>2</v>
          </cell>
          <cell r="F743" t="str">
            <v>Purchase fuel</v>
          </cell>
          <cell r="G743" t="str">
            <v>x10GJ</v>
          </cell>
          <cell r="H743">
            <v>6</v>
          </cell>
          <cell r="I743">
            <v>0.69</v>
          </cell>
          <cell r="J743">
            <v>0.69</v>
          </cell>
        </row>
        <row r="744">
          <cell r="A744" t="str">
            <v>West427coated groundwood</v>
          </cell>
          <cell r="B744" t="str">
            <v>West</v>
          </cell>
          <cell r="C744">
            <v>4</v>
          </cell>
          <cell r="D744" t="str">
            <v>coated groundwood</v>
          </cell>
          <cell r="E744">
            <v>2</v>
          </cell>
          <cell r="F744" t="str">
            <v>Electricity</v>
          </cell>
          <cell r="G744" t="str">
            <v>MWh</v>
          </cell>
          <cell r="H744">
            <v>7</v>
          </cell>
          <cell r="I744">
            <v>1</v>
          </cell>
          <cell r="J744">
            <v>1</v>
          </cell>
        </row>
        <row r="745">
          <cell r="A745" t="str">
            <v>West428coated groundwood</v>
          </cell>
          <cell r="B745" t="str">
            <v>West</v>
          </cell>
          <cell r="C745">
            <v>4</v>
          </cell>
          <cell r="D745" t="str">
            <v>coated groundwood</v>
          </cell>
          <cell r="E745">
            <v>2</v>
          </cell>
          <cell r="F745" t="str">
            <v>Labor</v>
          </cell>
          <cell r="G745" t="str">
            <v>h</v>
          </cell>
          <cell r="H745">
            <v>8</v>
          </cell>
          <cell r="I745">
            <v>0.25</v>
          </cell>
          <cell r="J745">
            <v>0.25</v>
          </cell>
        </row>
        <row r="746">
          <cell r="A746" t="str">
            <v>West429coated groundwood</v>
          </cell>
          <cell r="B746" t="str">
            <v>West</v>
          </cell>
          <cell r="C746">
            <v>4</v>
          </cell>
          <cell r="D746" t="str">
            <v>coated groundwood</v>
          </cell>
          <cell r="E746">
            <v>2</v>
          </cell>
          <cell r="F746" t="str">
            <v>Administrative labor</v>
          </cell>
          <cell r="G746" t="str">
            <v>h</v>
          </cell>
          <cell r="H746">
            <v>9</v>
          </cell>
          <cell r="I746">
            <v>0.08</v>
          </cell>
          <cell r="J746">
            <v>0.08</v>
          </cell>
        </row>
        <row r="747">
          <cell r="A747" t="str">
            <v>West4210coated groundwood</v>
          </cell>
          <cell r="B747" t="str">
            <v>West</v>
          </cell>
          <cell r="C747">
            <v>4</v>
          </cell>
          <cell r="D747" t="str">
            <v>coated groundwood</v>
          </cell>
          <cell r="E747">
            <v>2</v>
          </cell>
          <cell r="F747" t="str">
            <v>Other mfg costs</v>
          </cell>
          <cell r="G747" t="str">
            <v>scaled to 2007$</v>
          </cell>
          <cell r="H747">
            <v>10</v>
          </cell>
          <cell r="I747">
            <v>494.57853787337831</v>
          </cell>
          <cell r="J747">
            <v>534.62447486741712</v>
          </cell>
        </row>
        <row r="748">
          <cell r="A748" t="str">
            <v>West4211coated groundwood</v>
          </cell>
          <cell r="B748" t="str">
            <v>West</v>
          </cell>
          <cell r="C748">
            <v>4</v>
          </cell>
          <cell r="D748" t="str">
            <v>coated groundwood</v>
          </cell>
          <cell r="E748">
            <v>2</v>
          </cell>
          <cell r="F748" t="str">
            <v>softwood chem. mkt. pulp</v>
          </cell>
          <cell r="G748" t="str">
            <v>t</v>
          </cell>
          <cell r="H748">
            <v>11</v>
          </cell>
          <cell r="I748">
            <v>0.36</v>
          </cell>
          <cell r="J748">
            <v>0.36</v>
          </cell>
        </row>
        <row r="749">
          <cell r="A749" t="str">
            <v>West4212coated groundwood</v>
          </cell>
          <cell r="B749" t="str">
            <v>West</v>
          </cell>
          <cell r="C749">
            <v>4</v>
          </cell>
          <cell r="D749" t="str">
            <v>coated groundwood</v>
          </cell>
          <cell r="E749">
            <v>2</v>
          </cell>
          <cell r="F749" t="str">
            <v>hardwood chem. mkt. pulp</v>
          </cell>
          <cell r="G749" t="str">
            <v>t</v>
          </cell>
          <cell r="H749">
            <v>12</v>
          </cell>
          <cell r="I749">
            <v>0.06</v>
          </cell>
          <cell r="J749">
            <v>0.06</v>
          </cell>
        </row>
        <row r="750">
          <cell r="A750" t="str">
            <v>West4213coated groundwood</v>
          </cell>
          <cell r="B750" t="str">
            <v>West</v>
          </cell>
          <cell r="C750">
            <v>4</v>
          </cell>
          <cell r="D750" t="str">
            <v>coated groundwood</v>
          </cell>
          <cell r="E750">
            <v>2</v>
          </cell>
          <cell r="F750" t="str">
            <v>mechanical market pulp</v>
          </cell>
          <cell r="G750" t="str">
            <v>t</v>
          </cell>
          <cell r="H750">
            <v>13</v>
          </cell>
          <cell r="I750" t="str">
            <v/>
          </cell>
          <cell r="J750" t="str">
            <v/>
          </cell>
        </row>
        <row r="751">
          <cell r="A751" t="str">
            <v>West4214coated groundwood</v>
          </cell>
          <cell r="B751" t="str">
            <v>West</v>
          </cell>
          <cell r="C751">
            <v>4</v>
          </cell>
          <cell r="D751" t="str">
            <v>coated groundwood</v>
          </cell>
          <cell r="E751">
            <v>2</v>
          </cell>
          <cell r="F751" t="str">
            <v>old newspapers</v>
          </cell>
          <cell r="G751" t="str">
            <v>t</v>
          </cell>
          <cell r="H751">
            <v>14</v>
          </cell>
          <cell r="I751" t="str">
            <v/>
          </cell>
          <cell r="J751" t="str">
            <v/>
          </cell>
        </row>
        <row r="752">
          <cell r="A752" t="str">
            <v>West4215coated groundwood</v>
          </cell>
          <cell r="B752" t="str">
            <v>West</v>
          </cell>
          <cell r="C752">
            <v>4</v>
          </cell>
          <cell r="D752" t="str">
            <v>coated groundwood</v>
          </cell>
          <cell r="E752">
            <v>2</v>
          </cell>
          <cell r="F752" t="str">
            <v>Market pulp from recycled fiber</v>
          </cell>
          <cell r="H752">
            <v>15</v>
          </cell>
          <cell r="I752" t="str">
            <v/>
          </cell>
          <cell r="J752" t="str">
            <v/>
          </cell>
        </row>
        <row r="753">
          <cell r="A753" t="str">
            <v>West431coated groundwood</v>
          </cell>
          <cell r="B753" t="str">
            <v>West</v>
          </cell>
          <cell r="C753">
            <v>4</v>
          </cell>
          <cell r="D753" t="str">
            <v>coated groundwood</v>
          </cell>
          <cell r="E753">
            <v>3</v>
          </cell>
          <cell r="F753" t="str">
            <v>softwood pulpwood</v>
          </cell>
          <cell r="G753" t="str">
            <v>m3</v>
          </cell>
          <cell r="H753">
            <v>1</v>
          </cell>
          <cell r="I753" t="str">
            <v/>
          </cell>
          <cell r="J753" t="str">
            <v/>
          </cell>
        </row>
        <row r="754">
          <cell r="A754" t="str">
            <v>West432coated groundwood</v>
          </cell>
          <cell r="B754" t="str">
            <v>West</v>
          </cell>
          <cell r="C754">
            <v>4</v>
          </cell>
          <cell r="D754" t="str">
            <v>coated groundwood</v>
          </cell>
          <cell r="E754">
            <v>3</v>
          </cell>
          <cell r="F754" t="str">
            <v>hardwood pulpwood</v>
          </cell>
          <cell r="G754" t="str">
            <v>m3</v>
          </cell>
          <cell r="H754">
            <v>2</v>
          </cell>
          <cell r="I754" t="str">
            <v/>
          </cell>
          <cell r="J754" t="str">
            <v/>
          </cell>
        </row>
        <row r="755">
          <cell r="A755" t="str">
            <v>West433coated groundwood</v>
          </cell>
          <cell r="B755" t="str">
            <v>West</v>
          </cell>
          <cell r="C755">
            <v>4</v>
          </cell>
          <cell r="D755" t="str">
            <v>coated groundwood</v>
          </cell>
          <cell r="E755">
            <v>3</v>
          </cell>
          <cell r="F755" t="str">
            <v>old corugated (OCC)</v>
          </cell>
          <cell r="G755" t="str">
            <v>t</v>
          </cell>
          <cell r="H755">
            <v>3</v>
          </cell>
          <cell r="I755" t="str">
            <v/>
          </cell>
          <cell r="J755" t="str">
            <v/>
          </cell>
        </row>
        <row r="756">
          <cell r="A756" t="str">
            <v>West434coated groundwood</v>
          </cell>
          <cell r="B756" t="str">
            <v>West</v>
          </cell>
          <cell r="C756">
            <v>4</v>
          </cell>
          <cell r="D756" t="str">
            <v>coated groundwood</v>
          </cell>
          <cell r="E756">
            <v>3</v>
          </cell>
          <cell r="F756" t="str">
            <v>mixed papers</v>
          </cell>
          <cell r="G756" t="str">
            <v>t</v>
          </cell>
          <cell r="H756">
            <v>4</v>
          </cell>
          <cell r="I756">
            <v>0.31</v>
          </cell>
          <cell r="J756">
            <v>0.31</v>
          </cell>
        </row>
        <row r="757">
          <cell r="A757" t="str">
            <v>West435coated groundwood</v>
          </cell>
          <cell r="B757" t="str">
            <v>West</v>
          </cell>
          <cell r="C757">
            <v>4</v>
          </cell>
          <cell r="D757" t="str">
            <v>coated groundwood</v>
          </cell>
          <cell r="E757">
            <v>3</v>
          </cell>
          <cell r="F757" t="str">
            <v>Pulp subs. &amp; high grade</v>
          </cell>
          <cell r="G757" t="str">
            <v>t</v>
          </cell>
          <cell r="H757">
            <v>5</v>
          </cell>
          <cell r="I757">
            <v>0.57499999999999996</v>
          </cell>
          <cell r="J757">
            <v>0.57499999999999996</v>
          </cell>
        </row>
        <row r="758">
          <cell r="A758" t="str">
            <v>West436coated groundwood</v>
          </cell>
          <cell r="B758" t="str">
            <v>West</v>
          </cell>
          <cell r="C758">
            <v>4</v>
          </cell>
          <cell r="D758" t="str">
            <v>coated groundwood</v>
          </cell>
          <cell r="E758">
            <v>3</v>
          </cell>
          <cell r="F758" t="str">
            <v>Purchase fuel</v>
          </cell>
          <cell r="G758" t="str">
            <v>x10GJ</v>
          </cell>
          <cell r="H758">
            <v>6</v>
          </cell>
          <cell r="I758">
            <v>0.8</v>
          </cell>
          <cell r="J758">
            <v>0.8</v>
          </cell>
        </row>
        <row r="759">
          <cell r="A759" t="str">
            <v>West437coated groundwood</v>
          </cell>
          <cell r="B759" t="str">
            <v>West</v>
          </cell>
          <cell r="C759">
            <v>4</v>
          </cell>
          <cell r="D759" t="str">
            <v>coated groundwood</v>
          </cell>
          <cell r="E759">
            <v>3</v>
          </cell>
          <cell r="F759" t="str">
            <v>Electricity</v>
          </cell>
          <cell r="G759" t="str">
            <v>MWh</v>
          </cell>
          <cell r="H759">
            <v>7</v>
          </cell>
          <cell r="I759">
            <v>1</v>
          </cell>
          <cell r="J759">
            <v>1</v>
          </cell>
        </row>
        <row r="760">
          <cell r="A760" t="str">
            <v>West438coated groundwood</v>
          </cell>
          <cell r="B760" t="str">
            <v>West</v>
          </cell>
          <cell r="C760">
            <v>4</v>
          </cell>
          <cell r="D760" t="str">
            <v>coated groundwood</v>
          </cell>
          <cell r="E760">
            <v>3</v>
          </cell>
          <cell r="F760" t="str">
            <v>Labor</v>
          </cell>
          <cell r="G760" t="str">
            <v>h</v>
          </cell>
          <cell r="H760">
            <v>8</v>
          </cell>
          <cell r="I760">
            <v>0.32</v>
          </cell>
          <cell r="J760">
            <v>0.32</v>
          </cell>
        </row>
        <row r="761">
          <cell r="A761" t="str">
            <v>West439coated groundwood</v>
          </cell>
          <cell r="B761" t="str">
            <v>West</v>
          </cell>
          <cell r="C761">
            <v>4</v>
          </cell>
          <cell r="D761" t="str">
            <v>coated groundwood</v>
          </cell>
          <cell r="E761">
            <v>3</v>
          </cell>
          <cell r="F761" t="str">
            <v>Administrative labor</v>
          </cell>
          <cell r="G761" t="str">
            <v>h</v>
          </cell>
          <cell r="H761">
            <v>9</v>
          </cell>
          <cell r="I761">
            <v>7.0000000000000007E-2</v>
          </cell>
          <cell r="J761">
            <v>7.0000000000000007E-2</v>
          </cell>
        </row>
        <row r="762">
          <cell r="A762" t="str">
            <v>West4310coated groundwood</v>
          </cell>
          <cell r="B762" t="str">
            <v>West</v>
          </cell>
          <cell r="C762">
            <v>4</v>
          </cell>
          <cell r="D762" t="str">
            <v>coated groundwood</v>
          </cell>
          <cell r="E762">
            <v>3</v>
          </cell>
          <cell r="F762" t="str">
            <v>Other mfg costs</v>
          </cell>
          <cell r="G762" t="str">
            <v>scaled to 2007$</v>
          </cell>
          <cell r="H762">
            <v>10</v>
          </cell>
          <cell r="I762">
            <v>611.93645655051785</v>
          </cell>
          <cell r="J762">
            <v>661.48484352409753</v>
          </cell>
        </row>
        <row r="763">
          <cell r="A763" t="str">
            <v>West4311coated groundwood</v>
          </cell>
          <cell r="B763" t="str">
            <v>West</v>
          </cell>
          <cell r="C763">
            <v>4</v>
          </cell>
          <cell r="D763" t="str">
            <v>coated groundwood</v>
          </cell>
          <cell r="E763">
            <v>3</v>
          </cell>
          <cell r="F763" t="str">
            <v>softwood chem. mkt. pulp</v>
          </cell>
          <cell r="G763" t="str">
            <v>t</v>
          </cell>
          <cell r="H763">
            <v>11</v>
          </cell>
          <cell r="I763" t="str">
            <v/>
          </cell>
          <cell r="J763" t="str">
            <v/>
          </cell>
        </row>
        <row r="764">
          <cell r="A764" t="str">
            <v>West4312coated groundwood</v>
          </cell>
          <cell r="B764" t="str">
            <v>West</v>
          </cell>
          <cell r="C764">
            <v>4</v>
          </cell>
          <cell r="D764" t="str">
            <v>coated groundwood</v>
          </cell>
          <cell r="E764">
            <v>3</v>
          </cell>
          <cell r="F764" t="str">
            <v>hardwood chem. mkt. pulp</v>
          </cell>
          <cell r="G764" t="str">
            <v>t</v>
          </cell>
          <cell r="H764">
            <v>12</v>
          </cell>
          <cell r="I764" t="str">
            <v/>
          </cell>
          <cell r="J764" t="str">
            <v/>
          </cell>
        </row>
        <row r="765">
          <cell r="A765" t="str">
            <v>West4313coated groundwood</v>
          </cell>
          <cell r="B765" t="str">
            <v>West</v>
          </cell>
          <cell r="C765">
            <v>4</v>
          </cell>
          <cell r="D765" t="str">
            <v>coated groundwood</v>
          </cell>
          <cell r="E765">
            <v>3</v>
          </cell>
          <cell r="F765" t="str">
            <v>mechanical market pulp</v>
          </cell>
          <cell r="G765" t="str">
            <v>t</v>
          </cell>
          <cell r="H765">
            <v>13</v>
          </cell>
          <cell r="I765" t="str">
            <v/>
          </cell>
          <cell r="J765" t="str">
            <v/>
          </cell>
        </row>
        <row r="766">
          <cell r="A766" t="str">
            <v>West4314coated groundwood</v>
          </cell>
          <cell r="B766" t="str">
            <v>West</v>
          </cell>
          <cell r="C766">
            <v>4</v>
          </cell>
          <cell r="D766" t="str">
            <v>coated groundwood</v>
          </cell>
          <cell r="E766">
            <v>3</v>
          </cell>
          <cell r="F766" t="str">
            <v>old newspapers</v>
          </cell>
          <cell r="G766" t="str">
            <v>t</v>
          </cell>
          <cell r="H766">
            <v>14</v>
          </cell>
          <cell r="I766" t="str">
            <v/>
          </cell>
          <cell r="J766" t="str">
            <v/>
          </cell>
        </row>
        <row r="767">
          <cell r="A767" t="str">
            <v>West4315coated groundwood</v>
          </cell>
          <cell r="B767" t="str">
            <v>West</v>
          </cell>
          <cell r="C767">
            <v>4</v>
          </cell>
          <cell r="D767" t="str">
            <v>coated groundwood</v>
          </cell>
          <cell r="E767">
            <v>3</v>
          </cell>
          <cell r="F767" t="str">
            <v>Market pulp from recycled fiber</v>
          </cell>
          <cell r="H767">
            <v>15</v>
          </cell>
          <cell r="I767" t="str">
            <v/>
          </cell>
          <cell r="J767" t="str">
            <v/>
          </cell>
        </row>
        <row r="768">
          <cell r="A768" t="str">
            <v>North511uncoated groundwood</v>
          </cell>
          <cell r="B768" t="str">
            <v>North</v>
          </cell>
          <cell r="C768">
            <v>5</v>
          </cell>
          <cell r="D768" t="str">
            <v>uncoated groundwood</v>
          </cell>
          <cell r="E768">
            <v>1</v>
          </cell>
          <cell r="F768" t="str">
            <v>softwood pulpwood</v>
          </cell>
          <cell r="G768" t="str">
            <v>m3</v>
          </cell>
          <cell r="H768">
            <v>1</v>
          </cell>
          <cell r="I768">
            <v>2.5150000000000001</v>
          </cell>
          <cell r="J768">
            <v>2.5150000000000001</v>
          </cell>
        </row>
        <row r="769">
          <cell r="A769" t="str">
            <v>North512uncoated groundwood</v>
          </cell>
          <cell r="B769" t="str">
            <v>North</v>
          </cell>
          <cell r="C769">
            <v>5</v>
          </cell>
          <cell r="D769" t="str">
            <v>uncoated groundwood</v>
          </cell>
          <cell r="E769">
            <v>1</v>
          </cell>
          <cell r="F769" t="str">
            <v>hardwood pulpwood</v>
          </cell>
          <cell r="G769" t="str">
            <v>m3</v>
          </cell>
          <cell r="H769">
            <v>2</v>
          </cell>
          <cell r="I769">
            <v>0.19500000000000001</v>
          </cell>
          <cell r="J769">
            <v>0.19500000000000001</v>
          </cell>
        </row>
        <row r="770">
          <cell r="A770" t="str">
            <v>North513uncoated groundwood</v>
          </cell>
          <cell r="B770" t="str">
            <v>North</v>
          </cell>
          <cell r="C770">
            <v>5</v>
          </cell>
          <cell r="D770" t="str">
            <v>uncoated groundwood</v>
          </cell>
          <cell r="E770">
            <v>1</v>
          </cell>
          <cell r="F770" t="str">
            <v>old corugated (OCC)</v>
          </cell>
          <cell r="G770" t="str">
            <v>t</v>
          </cell>
          <cell r="H770">
            <v>3</v>
          </cell>
          <cell r="I770" t="str">
            <v/>
          </cell>
          <cell r="J770" t="str">
            <v/>
          </cell>
        </row>
        <row r="771">
          <cell r="A771" t="str">
            <v>North514uncoated groundwood</v>
          </cell>
          <cell r="B771" t="str">
            <v>North</v>
          </cell>
          <cell r="C771">
            <v>5</v>
          </cell>
          <cell r="D771" t="str">
            <v>uncoated groundwood</v>
          </cell>
          <cell r="E771">
            <v>1</v>
          </cell>
          <cell r="F771" t="str">
            <v>mixed papers</v>
          </cell>
          <cell r="G771" t="str">
            <v>t</v>
          </cell>
          <cell r="H771">
            <v>4</v>
          </cell>
          <cell r="I771" t="str">
            <v/>
          </cell>
          <cell r="J771" t="str">
            <v/>
          </cell>
        </row>
        <row r="772">
          <cell r="A772" t="str">
            <v>North515uncoated groundwood</v>
          </cell>
          <cell r="B772" t="str">
            <v>North</v>
          </cell>
          <cell r="C772">
            <v>5</v>
          </cell>
          <cell r="D772" t="str">
            <v>uncoated groundwood</v>
          </cell>
          <cell r="E772">
            <v>1</v>
          </cell>
          <cell r="F772" t="str">
            <v>Pulp subs. &amp; high grade</v>
          </cell>
          <cell r="G772" t="str">
            <v>t</v>
          </cell>
          <cell r="H772">
            <v>5</v>
          </cell>
          <cell r="I772" t="str">
            <v/>
          </cell>
          <cell r="J772" t="str">
            <v/>
          </cell>
        </row>
        <row r="773">
          <cell r="A773" t="str">
            <v>North516uncoated groundwood</v>
          </cell>
          <cell r="B773" t="str">
            <v>North</v>
          </cell>
          <cell r="C773">
            <v>5</v>
          </cell>
          <cell r="D773" t="str">
            <v>uncoated groundwood</v>
          </cell>
          <cell r="E773">
            <v>1</v>
          </cell>
          <cell r="F773" t="str">
            <v>Purchase fuel</v>
          </cell>
          <cell r="G773" t="str">
            <v>x10GJ</v>
          </cell>
          <cell r="H773">
            <v>6</v>
          </cell>
          <cell r="I773">
            <v>1.0900000000000001</v>
          </cell>
          <cell r="J773">
            <v>1.0900000000000001</v>
          </cell>
        </row>
        <row r="774">
          <cell r="A774" t="str">
            <v>North517uncoated groundwood</v>
          </cell>
          <cell r="B774" t="str">
            <v>North</v>
          </cell>
          <cell r="C774">
            <v>5</v>
          </cell>
          <cell r="D774" t="str">
            <v>uncoated groundwood</v>
          </cell>
          <cell r="E774">
            <v>1</v>
          </cell>
          <cell r="F774" t="str">
            <v>Electricity</v>
          </cell>
          <cell r="G774" t="str">
            <v>MWh</v>
          </cell>
          <cell r="H774">
            <v>7</v>
          </cell>
          <cell r="I774">
            <v>1.7</v>
          </cell>
          <cell r="J774">
            <v>1.7</v>
          </cell>
        </row>
        <row r="775">
          <cell r="A775" t="str">
            <v>North518uncoated groundwood</v>
          </cell>
          <cell r="B775" t="str">
            <v>North</v>
          </cell>
          <cell r="C775">
            <v>5</v>
          </cell>
          <cell r="D775" t="str">
            <v>uncoated groundwood</v>
          </cell>
          <cell r="E775">
            <v>1</v>
          </cell>
          <cell r="F775" t="str">
            <v>Labor</v>
          </cell>
          <cell r="G775" t="str">
            <v>h</v>
          </cell>
          <cell r="H775">
            <v>8</v>
          </cell>
          <cell r="I775">
            <v>0.4</v>
          </cell>
          <cell r="J775">
            <v>0.4</v>
          </cell>
        </row>
        <row r="776">
          <cell r="A776" t="str">
            <v>North519uncoated groundwood</v>
          </cell>
          <cell r="B776" t="str">
            <v>North</v>
          </cell>
          <cell r="C776">
            <v>5</v>
          </cell>
          <cell r="D776" t="str">
            <v>uncoated groundwood</v>
          </cell>
          <cell r="E776">
            <v>1</v>
          </cell>
          <cell r="F776" t="str">
            <v>Administrative labor</v>
          </cell>
          <cell r="G776" t="str">
            <v>h</v>
          </cell>
          <cell r="H776">
            <v>9</v>
          </cell>
          <cell r="I776">
            <v>0.11</v>
          </cell>
          <cell r="J776">
            <v>0.11</v>
          </cell>
        </row>
        <row r="777">
          <cell r="A777" t="str">
            <v>North5110uncoated groundwood</v>
          </cell>
          <cell r="B777" t="str">
            <v>North</v>
          </cell>
          <cell r="C777">
            <v>5</v>
          </cell>
          <cell r="D777" t="str">
            <v>uncoated groundwood</v>
          </cell>
          <cell r="E777">
            <v>1</v>
          </cell>
          <cell r="F777" t="str">
            <v>Other mfg costs</v>
          </cell>
          <cell r="G777" t="str">
            <v>scaled to 2007$</v>
          </cell>
          <cell r="H777">
            <v>10</v>
          </cell>
          <cell r="I777">
            <v>465.17278923932321</v>
          </cell>
          <cell r="J777">
            <v>502.83774795208564</v>
          </cell>
        </row>
        <row r="778">
          <cell r="A778" t="str">
            <v>North5111uncoated groundwood</v>
          </cell>
          <cell r="B778" t="str">
            <v>North</v>
          </cell>
          <cell r="C778">
            <v>5</v>
          </cell>
          <cell r="D778" t="str">
            <v>uncoated groundwood</v>
          </cell>
          <cell r="E778">
            <v>1</v>
          </cell>
          <cell r="F778" t="str">
            <v>softwood chem. mkt. pulp</v>
          </cell>
          <cell r="G778" t="str">
            <v>t</v>
          </cell>
          <cell r="H778">
            <v>11</v>
          </cell>
          <cell r="I778" t="str">
            <v/>
          </cell>
          <cell r="J778" t="str">
            <v/>
          </cell>
        </row>
        <row r="779">
          <cell r="A779" t="str">
            <v>North5112uncoated groundwood</v>
          </cell>
          <cell r="B779" t="str">
            <v>North</v>
          </cell>
          <cell r="C779">
            <v>5</v>
          </cell>
          <cell r="D779" t="str">
            <v>uncoated groundwood</v>
          </cell>
          <cell r="E779">
            <v>1</v>
          </cell>
          <cell r="F779" t="str">
            <v>hardwood chem. mkt. pulp</v>
          </cell>
          <cell r="G779" t="str">
            <v>t</v>
          </cell>
          <cell r="H779">
            <v>12</v>
          </cell>
          <cell r="I779" t="str">
            <v/>
          </cell>
          <cell r="J779" t="str">
            <v/>
          </cell>
        </row>
        <row r="780">
          <cell r="A780" t="str">
            <v>North5113uncoated groundwood</v>
          </cell>
          <cell r="B780" t="str">
            <v>North</v>
          </cell>
          <cell r="C780">
            <v>5</v>
          </cell>
          <cell r="D780" t="str">
            <v>uncoated groundwood</v>
          </cell>
          <cell r="E780">
            <v>1</v>
          </cell>
          <cell r="F780" t="str">
            <v>mechanical market pulp</v>
          </cell>
          <cell r="G780" t="str">
            <v>t</v>
          </cell>
          <cell r="H780">
            <v>13</v>
          </cell>
          <cell r="I780" t="str">
            <v/>
          </cell>
          <cell r="J780" t="str">
            <v/>
          </cell>
        </row>
        <row r="781">
          <cell r="A781" t="str">
            <v>North5114uncoated groundwood</v>
          </cell>
          <cell r="B781" t="str">
            <v>North</v>
          </cell>
          <cell r="C781">
            <v>5</v>
          </cell>
          <cell r="D781" t="str">
            <v>uncoated groundwood</v>
          </cell>
          <cell r="E781">
            <v>1</v>
          </cell>
          <cell r="F781" t="str">
            <v>old newspapers</v>
          </cell>
          <cell r="G781" t="str">
            <v>t</v>
          </cell>
          <cell r="H781">
            <v>14</v>
          </cell>
          <cell r="I781" t="str">
            <v/>
          </cell>
          <cell r="J781" t="str">
            <v/>
          </cell>
        </row>
        <row r="782">
          <cell r="A782" t="str">
            <v>North5115uncoated groundwood</v>
          </cell>
          <cell r="B782" t="str">
            <v>North</v>
          </cell>
          <cell r="C782">
            <v>5</v>
          </cell>
          <cell r="D782" t="str">
            <v>uncoated groundwood</v>
          </cell>
          <cell r="E782">
            <v>1</v>
          </cell>
          <cell r="F782" t="str">
            <v>Market pulp from recycled fiber</v>
          </cell>
          <cell r="H782">
            <v>15</v>
          </cell>
          <cell r="I782" t="str">
            <v/>
          </cell>
          <cell r="J782" t="str">
            <v/>
          </cell>
        </row>
        <row r="783">
          <cell r="A783" t="str">
            <v>North521uncoated groundwood</v>
          </cell>
          <cell r="B783" t="str">
            <v>North</v>
          </cell>
          <cell r="C783">
            <v>5</v>
          </cell>
          <cell r="D783" t="str">
            <v>uncoated groundwood</v>
          </cell>
          <cell r="E783">
            <v>2</v>
          </cell>
          <cell r="F783" t="str">
            <v>softwood pulpwood</v>
          </cell>
          <cell r="G783" t="str">
            <v>m3</v>
          </cell>
          <cell r="H783">
            <v>1</v>
          </cell>
          <cell r="I783">
            <v>1.115</v>
          </cell>
          <cell r="J783">
            <v>1.115</v>
          </cell>
        </row>
        <row r="784">
          <cell r="A784" t="str">
            <v>North522uncoated groundwood</v>
          </cell>
          <cell r="B784" t="str">
            <v>North</v>
          </cell>
          <cell r="C784">
            <v>5</v>
          </cell>
          <cell r="D784" t="str">
            <v>uncoated groundwood</v>
          </cell>
          <cell r="E784">
            <v>2</v>
          </cell>
          <cell r="F784" t="str">
            <v>hardwood pulpwood</v>
          </cell>
          <cell r="G784" t="str">
            <v>m3</v>
          </cell>
          <cell r="H784">
            <v>2</v>
          </cell>
          <cell r="I784">
            <v>5.5E-2</v>
          </cell>
          <cell r="J784">
            <v>5.5E-2</v>
          </cell>
        </row>
        <row r="785">
          <cell r="A785" t="str">
            <v>North523uncoated groundwood</v>
          </cell>
          <cell r="B785" t="str">
            <v>North</v>
          </cell>
          <cell r="C785">
            <v>5</v>
          </cell>
          <cell r="D785" t="str">
            <v>uncoated groundwood</v>
          </cell>
          <cell r="E785">
            <v>2</v>
          </cell>
          <cell r="F785" t="str">
            <v>old corugated (OCC)</v>
          </cell>
          <cell r="G785" t="str">
            <v>t</v>
          </cell>
          <cell r="H785">
            <v>3</v>
          </cell>
          <cell r="I785" t="str">
            <v/>
          </cell>
          <cell r="J785" t="str">
            <v/>
          </cell>
        </row>
        <row r="786">
          <cell r="A786" t="str">
            <v>North524uncoated groundwood</v>
          </cell>
          <cell r="B786" t="str">
            <v>North</v>
          </cell>
          <cell r="C786">
            <v>5</v>
          </cell>
          <cell r="D786" t="str">
            <v>uncoated groundwood</v>
          </cell>
          <cell r="E786">
            <v>2</v>
          </cell>
          <cell r="F786" t="str">
            <v>mixed papers</v>
          </cell>
          <cell r="G786" t="str">
            <v>t</v>
          </cell>
          <cell r="H786">
            <v>4</v>
          </cell>
          <cell r="I786" t="str">
            <v/>
          </cell>
          <cell r="J786" t="str">
            <v/>
          </cell>
        </row>
        <row r="787">
          <cell r="A787" t="str">
            <v>North525uncoated groundwood</v>
          </cell>
          <cell r="B787" t="str">
            <v>North</v>
          </cell>
          <cell r="C787">
            <v>5</v>
          </cell>
          <cell r="D787" t="str">
            <v>uncoated groundwood</v>
          </cell>
          <cell r="E787">
            <v>2</v>
          </cell>
          <cell r="F787" t="str">
            <v>Pulp subs. &amp; high grade</v>
          </cell>
          <cell r="G787" t="str">
            <v>t</v>
          </cell>
          <cell r="H787">
            <v>5</v>
          </cell>
          <cell r="I787">
            <v>0.08</v>
          </cell>
          <cell r="J787">
            <v>0.08</v>
          </cell>
        </row>
        <row r="788">
          <cell r="A788" t="str">
            <v>North526uncoated groundwood</v>
          </cell>
          <cell r="B788" t="str">
            <v>North</v>
          </cell>
          <cell r="C788">
            <v>5</v>
          </cell>
          <cell r="D788" t="str">
            <v>uncoated groundwood</v>
          </cell>
          <cell r="E788">
            <v>2</v>
          </cell>
          <cell r="F788" t="str">
            <v>Purchase fuel</v>
          </cell>
          <cell r="G788" t="str">
            <v>x10GJ</v>
          </cell>
          <cell r="H788">
            <v>6</v>
          </cell>
          <cell r="I788">
            <v>0.89</v>
          </cell>
          <cell r="J788">
            <v>0.89</v>
          </cell>
        </row>
        <row r="789">
          <cell r="A789" t="str">
            <v>North527uncoated groundwood</v>
          </cell>
          <cell r="B789" t="str">
            <v>North</v>
          </cell>
          <cell r="C789">
            <v>5</v>
          </cell>
          <cell r="D789" t="str">
            <v>uncoated groundwood</v>
          </cell>
          <cell r="E789">
            <v>2</v>
          </cell>
          <cell r="F789" t="str">
            <v>Electricity</v>
          </cell>
          <cell r="G789" t="str">
            <v>MWh</v>
          </cell>
          <cell r="H789">
            <v>7</v>
          </cell>
          <cell r="I789">
            <v>1.4</v>
          </cell>
          <cell r="J789">
            <v>1.4</v>
          </cell>
        </row>
        <row r="790">
          <cell r="A790" t="str">
            <v>North528uncoated groundwood</v>
          </cell>
          <cell r="B790" t="str">
            <v>North</v>
          </cell>
          <cell r="C790">
            <v>5</v>
          </cell>
          <cell r="D790" t="str">
            <v>uncoated groundwood</v>
          </cell>
          <cell r="E790">
            <v>2</v>
          </cell>
          <cell r="F790" t="str">
            <v>Labor</v>
          </cell>
          <cell r="G790" t="str">
            <v>h</v>
          </cell>
          <cell r="H790">
            <v>8</v>
          </cell>
          <cell r="I790">
            <v>0.28000000000000003</v>
          </cell>
          <cell r="J790">
            <v>0.28000000000000003</v>
          </cell>
        </row>
        <row r="791">
          <cell r="A791" t="str">
            <v>North529uncoated groundwood</v>
          </cell>
          <cell r="B791" t="str">
            <v>North</v>
          </cell>
          <cell r="C791">
            <v>5</v>
          </cell>
          <cell r="D791" t="str">
            <v>uncoated groundwood</v>
          </cell>
          <cell r="E791">
            <v>2</v>
          </cell>
          <cell r="F791" t="str">
            <v>Administrative labor</v>
          </cell>
          <cell r="G791" t="str">
            <v>h</v>
          </cell>
          <cell r="H791">
            <v>9</v>
          </cell>
          <cell r="I791">
            <v>0.1</v>
          </cell>
          <cell r="J791">
            <v>0.1</v>
          </cell>
        </row>
        <row r="792">
          <cell r="A792" t="str">
            <v>North5210uncoated groundwood</v>
          </cell>
          <cell r="B792" t="str">
            <v>North</v>
          </cell>
          <cell r="C792">
            <v>5</v>
          </cell>
          <cell r="D792" t="str">
            <v>uncoated groundwood</v>
          </cell>
          <cell r="E792">
            <v>2</v>
          </cell>
          <cell r="F792" t="str">
            <v>Other mfg costs</v>
          </cell>
          <cell r="G792" t="str">
            <v>scaled to 2007$</v>
          </cell>
          <cell r="H792">
            <v>10</v>
          </cell>
          <cell r="I792">
            <v>363.13625521706689</v>
          </cell>
          <cell r="J792">
            <v>392.53933376391018</v>
          </cell>
        </row>
        <row r="793">
          <cell r="A793" t="str">
            <v>North5211uncoated groundwood</v>
          </cell>
          <cell r="B793" t="str">
            <v>North</v>
          </cell>
          <cell r="C793">
            <v>5</v>
          </cell>
          <cell r="D793" t="str">
            <v>uncoated groundwood</v>
          </cell>
          <cell r="E793">
            <v>2</v>
          </cell>
          <cell r="F793" t="str">
            <v>softwood chem. mkt. pulp</v>
          </cell>
          <cell r="G793" t="str">
            <v>t</v>
          </cell>
          <cell r="H793">
            <v>11</v>
          </cell>
          <cell r="I793">
            <v>0.3</v>
          </cell>
          <cell r="J793">
            <v>0.3</v>
          </cell>
        </row>
        <row r="794">
          <cell r="A794" t="str">
            <v>North5212uncoated groundwood</v>
          </cell>
          <cell r="B794" t="str">
            <v>North</v>
          </cell>
          <cell r="C794">
            <v>5</v>
          </cell>
          <cell r="D794" t="str">
            <v>uncoated groundwood</v>
          </cell>
          <cell r="E794">
            <v>2</v>
          </cell>
          <cell r="F794" t="str">
            <v>hardwood chem. mkt. pulp</v>
          </cell>
          <cell r="G794" t="str">
            <v>t</v>
          </cell>
          <cell r="H794">
            <v>12</v>
          </cell>
          <cell r="I794">
            <v>0.05</v>
          </cell>
          <cell r="J794">
            <v>0.05</v>
          </cell>
        </row>
        <row r="795">
          <cell r="A795" t="str">
            <v>North5213uncoated groundwood</v>
          </cell>
          <cell r="B795" t="str">
            <v>North</v>
          </cell>
          <cell r="C795">
            <v>5</v>
          </cell>
          <cell r="D795" t="str">
            <v>uncoated groundwood</v>
          </cell>
          <cell r="E795">
            <v>2</v>
          </cell>
          <cell r="F795" t="str">
            <v>mechanical market pulp</v>
          </cell>
          <cell r="G795" t="str">
            <v>t</v>
          </cell>
          <cell r="H795">
            <v>13</v>
          </cell>
          <cell r="I795" t="str">
            <v/>
          </cell>
          <cell r="J795" t="str">
            <v/>
          </cell>
        </row>
        <row r="796">
          <cell r="A796" t="str">
            <v>North5214uncoated groundwood</v>
          </cell>
          <cell r="B796" t="str">
            <v>North</v>
          </cell>
          <cell r="C796">
            <v>5</v>
          </cell>
          <cell r="D796" t="str">
            <v>uncoated groundwood</v>
          </cell>
          <cell r="E796">
            <v>2</v>
          </cell>
          <cell r="F796" t="str">
            <v>old newspapers</v>
          </cell>
          <cell r="G796" t="str">
            <v>t</v>
          </cell>
          <cell r="H796">
            <v>14</v>
          </cell>
          <cell r="I796" t="str">
            <v/>
          </cell>
          <cell r="J796" t="str">
            <v/>
          </cell>
        </row>
        <row r="797">
          <cell r="A797" t="str">
            <v>North5215uncoated groundwood</v>
          </cell>
          <cell r="B797" t="str">
            <v>North</v>
          </cell>
          <cell r="C797">
            <v>5</v>
          </cell>
          <cell r="D797" t="str">
            <v>uncoated groundwood</v>
          </cell>
          <cell r="E797">
            <v>2</v>
          </cell>
          <cell r="F797" t="str">
            <v>Market pulp from recycled fiber</v>
          </cell>
          <cell r="H797">
            <v>15</v>
          </cell>
          <cell r="I797" t="str">
            <v/>
          </cell>
          <cell r="J797" t="str">
            <v/>
          </cell>
        </row>
        <row r="798">
          <cell r="A798" t="str">
            <v>North531uncoated groundwood</v>
          </cell>
          <cell r="B798" t="str">
            <v>North</v>
          </cell>
          <cell r="C798">
            <v>5</v>
          </cell>
          <cell r="D798" t="str">
            <v>uncoated groundwood</v>
          </cell>
          <cell r="E798">
            <v>3</v>
          </cell>
          <cell r="F798" t="str">
            <v>softwood pulpwood</v>
          </cell>
          <cell r="G798" t="str">
            <v>m3</v>
          </cell>
          <cell r="H798">
            <v>1</v>
          </cell>
          <cell r="I798" t="str">
            <v/>
          </cell>
          <cell r="J798" t="str">
            <v/>
          </cell>
        </row>
        <row r="799">
          <cell r="A799" t="str">
            <v>North532uncoated groundwood</v>
          </cell>
          <cell r="B799" t="str">
            <v>North</v>
          </cell>
          <cell r="C799">
            <v>5</v>
          </cell>
          <cell r="D799" t="str">
            <v>uncoated groundwood</v>
          </cell>
          <cell r="E799">
            <v>3</v>
          </cell>
          <cell r="F799" t="str">
            <v>hardwood pulpwood</v>
          </cell>
          <cell r="G799" t="str">
            <v>m3</v>
          </cell>
          <cell r="H799">
            <v>2</v>
          </cell>
          <cell r="I799" t="str">
            <v/>
          </cell>
          <cell r="J799" t="str">
            <v/>
          </cell>
        </row>
        <row r="800">
          <cell r="A800" t="str">
            <v>North533uncoated groundwood</v>
          </cell>
          <cell r="B800" t="str">
            <v>North</v>
          </cell>
          <cell r="C800">
            <v>5</v>
          </cell>
          <cell r="D800" t="str">
            <v>uncoated groundwood</v>
          </cell>
          <cell r="E800">
            <v>3</v>
          </cell>
          <cell r="F800" t="str">
            <v>old corugated (OCC)</v>
          </cell>
          <cell r="G800" t="str">
            <v>t</v>
          </cell>
          <cell r="H800">
            <v>3</v>
          </cell>
          <cell r="I800" t="str">
            <v/>
          </cell>
          <cell r="J800" t="str">
            <v/>
          </cell>
        </row>
        <row r="801">
          <cell r="A801" t="str">
            <v>North534uncoated groundwood</v>
          </cell>
          <cell r="B801" t="str">
            <v>North</v>
          </cell>
          <cell r="C801">
            <v>5</v>
          </cell>
          <cell r="D801" t="str">
            <v>uncoated groundwood</v>
          </cell>
          <cell r="E801">
            <v>3</v>
          </cell>
          <cell r="F801" t="str">
            <v>mixed papers</v>
          </cell>
          <cell r="G801" t="str">
            <v>t</v>
          </cell>
          <cell r="H801">
            <v>4</v>
          </cell>
          <cell r="I801">
            <v>0.44500000000000001</v>
          </cell>
          <cell r="J801">
            <v>0.44500000000000001</v>
          </cell>
        </row>
        <row r="802">
          <cell r="A802" t="str">
            <v>North535uncoated groundwood</v>
          </cell>
          <cell r="B802" t="str">
            <v>North</v>
          </cell>
          <cell r="C802">
            <v>5</v>
          </cell>
          <cell r="D802" t="str">
            <v>uncoated groundwood</v>
          </cell>
          <cell r="E802">
            <v>3</v>
          </cell>
          <cell r="F802" t="str">
            <v>Pulp subs. &amp; high grade</v>
          </cell>
          <cell r="G802" t="str">
            <v>t</v>
          </cell>
          <cell r="H802">
            <v>5</v>
          </cell>
          <cell r="I802">
            <v>0.76500000000000001</v>
          </cell>
          <cell r="J802">
            <v>0.76500000000000001</v>
          </cell>
        </row>
        <row r="803">
          <cell r="A803" t="str">
            <v>North536uncoated groundwood</v>
          </cell>
          <cell r="B803" t="str">
            <v>North</v>
          </cell>
          <cell r="C803">
            <v>5</v>
          </cell>
          <cell r="D803" t="str">
            <v>uncoated groundwood</v>
          </cell>
          <cell r="E803">
            <v>3</v>
          </cell>
          <cell r="F803" t="str">
            <v>Purchase fuel</v>
          </cell>
          <cell r="G803" t="str">
            <v>x10GJ</v>
          </cell>
          <cell r="H803">
            <v>6</v>
          </cell>
          <cell r="I803">
            <v>0.8</v>
          </cell>
          <cell r="J803">
            <v>0.8</v>
          </cell>
        </row>
        <row r="804">
          <cell r="A804" t="str">
            <v>North537uncoated groundwood</v>
          </cell>
          <cell r="B804" t="str">
            <v>North</v>
          </cell>
          <cell r="C804">
            <v>5</v>
          </cell>
          <cell r="D804" t="str">
            <v>uncoated groundwood</v>
          </cell>
          <cell r="E804">
            <v>3</v>
          </cell>
          <cell r="F804" t="str">
            <v>Electricity</v>
          </cell>
          <cell r="G804" t="str">
            <v>MWh</v>
          </cell>
          <cell r="H804">
            <v>7</v>
          </cell>
          <cell r="I804">
            <v>1</v>
          </cell>
          <cell r="J804">
            <v>1</v>
          </cell>
        </row>
        <row r="805">
          <cell r="A805" t="str">
            <v>North538uncoated groundwood</v>
          </cell>
          <cell r="B805" t="str">
            <v>North</v>
          </cell>
          <cell r="C805">
            <v>5</v>
          </cell>
          <cell r="D805" t="str">
            <v>uncoated groundwood</v>
          </cell>
          <cell r="E805">
            <v>3</v>
          </cell>
          <cell r="F805" t="str">
            <v>Labor</v>
          </cell>
          <cell r="G805" t="str">
            <v>h</v>
          </cell>
          <cell r="H805">
            <v>8</v>
          </cell>
          <cell r="I805">
            <v>0.28999999999999998</v>
          </cell>
          <cell r="J805">
            <v>0.28999999999999998</v>
          </cell>
        </row>
        <row r="806">
          <cell r="A806" t="str">
            <v>North539uncoated groundwood</v>
          </cell>
          <cell r="B806" t="str">
            <v>North</v>
          </cell>
          <cell r="C806">
            <v>5</v>
          </cell>
          <cell r="D806" t="str">
            <v>uncoated groundwood</v>
          </cell>
          <cell r="E806">
            <v>3</v>
          </cell>
          <cell r="F806" t="str">
            <v>Administrative labor</v>
          </cell>
          <cell r="G806" t="str">
            <v>h</v>
          </cell>
          <cell r="H806">
            <v>9</v>
          </cell>
          <cell r="I806">
            <v>0.1</v>
          </cell>
          <cell r="J806">
            <v>0.1</v>
          </cell>
        </row>
        <row r="807">
          <cell r="A807" t="str">
            <v>North5310uncoated groundwood</v>
          </cell>
          <cell r="B807" t="str">
            <v>North</v>
          </cell>
          <cell r="C807">
            <v>5</v>
          </cell>
          <cell r="D807" t="str">
            <v>uncoated groundwood</v>
          </cell>
          <cell r="E807">
            <v>3</v>
          </cell>
          <cell r="F807" t="str">
            <v>Other mfg costs</v>
          </cell>
          <cell r="G807" t="str">
            <v>scaled to 2007$</v>
          </cell>
          <cell r="H807">
            <v>10</v>
          </cell>
          <cell r="I807">
            <v>507.44355290077738</v>
          </cell>
          <cell r="J807">
            <v>548.53116789287458</v>
          </cell>
        </row>
        <row r="808">
          <cell r="A808" t="str">
            <v>North5311uncoated groundwood</v>
          </cell>
          <cell r="B808" t="str">
            <v>North</v>
          </cell>
          <cell r="C808">
            <v>5</v>
          </cell>
          <cell r="D808" t="str">
            <v>uncoated groundwood</v>
          </cell>
          <cell r="E808">
            <v>3</v>
          </cell>
          <cell r="F808" t="str">
            <v>softwood chem. mkt. pulp</v>
          </cell>
          <cell r="G808" t="str">
            <v>t</v>
          </cell>
          <cell r="H808">
            <v>11</v>
          </cell>
          <cell r="I808" t="str">
            <v/>
          </cell>
          <cell r="J808" t="str">
            <v/>
          </cell>
        </row>
        <row r="809">
          <cell r="A809" t="str">
            <v>North5312uncoated groundwood</v>
          </cell>
          <cell r="B809" t="str">
            <v>North</v>
          </cell>
          <cell r="C809">
            <v>5</v>
          </cell>
          <cell r="D809" t="str">
            <v>uncoated groundwood</v>
          </cell>
          <cell r="E809">
            <v>3</v>
          </cell>
          <cell r="F809" t="str">
            <v>hardwood chem. mkt. pulp</v>
          </cell>
          <cell r="G809" t="str">
            <v>t</v>
          </cell>
          <cell r="H809">
            <v>12</v>
          </cell>
          <cell r="I809" t="str">
            <v/>
          </cell>
          <cell r="J809" t="str">
            <v/>
          </cell>
        </row>
        <row r="810">
          <cell r="A810" t="str">
            <v>North5313uncoated groundwood</v>
          </cell>
          <cell r="B810" t="str">
            <v>North</v>
          </cell>
          <cell r="C810">
            <v>5</v>
          </cell>
          <cell r="D810" t="str">
            <v>uncoated groundwood</v>
          </cell>
          <cell r="E810">
            <v>3</v>
          </cell>
          <cell r="F810" t="str">
            <v>mechanical market pulp</v>
          </cell>
          <cell r="G810" t="str">
            <v>t</v>
          </cell>
          <cell r="H810">
            <v>13</v>
          </cell>
          <cell r="I810" t="str">
            <v/>
          </cell>
          <cell r="J810" t="str">
            <v/>
          </cell>
        </row>
        <row r="811">
          <cell r="A811" t="str">
            <v>North5314uncoated groundwood</v>
          </cell>
          <cell r="B811" t="str">
            <v>North</v>
          </cell>
          <cell r="C811">
            <v>5</v>
          </cell>
          <cell r="D811" t="str">
            <v>uncoated groundwood</v>
          </cell>
          <cell r="E811">
            <v>3</v>
          </cell>
          <cell r="F811" t="str">
            <v>old newspapers</v>
          </cell>
          <cell r="G811" t="str">
            <v>t</v>
          </cell>
          <cell r="H811">
            <v>14</v>
          </cell>
          <cell r="I811" t="str">
            <v/>
          </cell>
          <cell r="J811" t="str">
            <v/>
          </cell>
        </row>
        <row r="812">
          <cell r="A812" t="str">
            <v>North5315uncoated groundwood</v>
          </cell>
          <cell r="B812" t="str">
            <v>North</v>
          </cell>
          <cell r="C812">
            <v>5</v>
          </cell>
          <cell r="D812" t="str">
            <v>uncoated groundwood</v>
          </cell>
          <cell r="E812">
            <v>3</v>
          </cell>
          <cell r="F812" t="str">
            <v>Market pulp from recycled fiber</v>
          </cell>
          <cell r="H812">
            <v>15</v>
          </cell>
          <cell r="I812" t="str">
            <v/>
          </cell>
          <cell r="J812" t="str">
            <v/>
          </cell>
        </row>
        <row r="813">
          <cell r="A813" t="str">
            <v>South511uncoated groundwood</v>
          </cell>
          <cell r="B813" t="str">
            <v>South</v>
          </cell>
          <cell r="C813">
            <v>5</v>
          </cell>
          <cell r="D813" t="str">
            <v>uncoated groundwood</v>
          </cell>
          <cell r="E813">
            <v>1</v>
          </cell>
          <cell r="F813" t="str">
            <v>softwood pulpwood</v>
          </cell>
          <cell r="G813" t="str">
            <v>m3</v>
          </cell>
          <cell r="H813">
            <v>1</v>
          </cell>
          <cell r="I813">
            <v>2.5550000000000002</v>
          </cell>
          <cell r="J813">
            <v>2.5550000000000002</v>
          </cell>
        </row>
        <row r="814">
          <cell r="A814" t="str">
            <v>South512uncoated groundwood</v>
          </cell>
          <cell r="B814" t="str">
            <v>South</v>
          </cell>
          <cell r="C814">
            <v>5</v>
          </cell>
          <cell r="D814" t="str">
            <v>uncoated groundwood</v>
          </cell>
          <cell r="E814">
            <v>1</v>
          </cell>
          <cell r="F814" t="str">
            <v>hardwood pulpwood</v>
          </cell>
          <cell r="G814" t="str">
            <v>m3</v>
          </cell>
          <cell r="H814">
            <v>2</v>
          </cell>
          <cell r="I814">
            <v>0.16</v>
          </cell>
          <cell r="J814">
            <v>0.16</v>
          </cell>
        </row>
        <row r="815">
          <cell r="A815" t="str">
            <v>South513uncoated groundwood</v>
          </cell>
          <cell r="B815" t="str">
            <v>South</v>
          </cell>
          <cell r="C815">
            <v>5</v>
          </cell>
          <cell r="D815" t="str">
            <v>uncoated groundwood</v>
          </cell>
          <cell r="E815">
            <v>1</v>
          </cell>
          <cell r="F815" t="str">
            <v>old corugated (OCC)</v>
          </cell>
          <cell r="G815" t="str">
            <v>t</v>
          </cell>
          <cell r="H815">
            <v>3</v>
          </cell>
          <cell r="I815" t="str">
            <v/>
          </cell>
          <cell r="J815" t="str">
            <v/>
          </cell>
        </row>
        <row r="816">
          <cell r="A816" t="str">
            <v>South514uncoated groundwood</v>
          </cell>
          <cell r="B816" t="str">
            <v>South</v>
          </cell>
          <cell r="C816">
            <v>5</v>
          </cell>
          <cell r="D816" t="str">
            <v>uncoated groundwood</v>
          </cell>
          <cell r="E816">
            <v>1</v>
          </cell>
          <cell r="F816" t="str">
            <v>mixed papers</v>
          </cell>
          <cell r="G816" t="str">
            <v>t</v>
          </cell>
          <cell r="H816">
            <v>4</v>
          </cell>
          <cell r="I816" t="str">
            <v/>
          </cell>
          <cell r="J816" t="str">
            <v/>
          </cell>
        </row>
        <row r="817">
          <cell r="A817" t="str">
            <v>South515uncoated groundwood</v>
          </cell>
          <cell r="B817" t="str">
            <v>South</v>
          </cell>
          <cell r="C817">
            <v>5</v>
          </cell>
          <cell r="D817" t="str">
            <v>uncoated groundwood</v>
          </cell>
          <cell r="E817">
            <v>1</v>
          </cell>
          <cell r="F817" t="str">
            <v>Pulp subs. &amp; high grade</v>
          </cell>
          <cell r="G817" t="str">
            <v>t</v>
          </cell>
          <cell r="H817">
            <v>5</v>
          </cell>
          <cell r="I817" t="str">
            <v/>
          </cell>
          <cell r="J817" t="str">
            <v/>
          </cell>
        </row>
        <row r="818">
          <cell r="A818" t="str">
            <v>South516uncoated groundwood</v>
          </cell>
          <cell r="B818" t="str">
            <v>South</v>
          </cell>
          <cell r="C818">
            <v>5</v>
          </cell>
          <cell r="D818" t="str">
            <v>uncoated groundwood</v>
          </cell>
          <cell r="E818">
            <v>1</v>
          </cell>
          <cell r="F818" t="str">
            <v>Purchase fuel</v>
          </cell>
          <cell r="G818" t="str">
            <v>x10GJ</v>
          </cell>
          <cell r="H818">
            <v>6</v>
          </cell>
          <cell r="I818">
            <v>0.99</v>
          </cell>
          <cell r="J818">
            <v>0.99</v>
          </cell>
        </row>
        <row r="819">
          <cell r="A819" t="str">
            <v>South517uncoated groundwood</v>
          </cell>
          <cell r="B819" t="str">
            <v>South</v>
          </cell>
          <cell r="C819">
            <v>5</v>
          </cell>
          <cell r="D819" t="str">
            <v>uncoated groundwood</v>
          </cell>
          <cell r="E819">
            <v>1</v>
          </cell>
          <cell r="F819" t="str">
            <v>Electricity</v>
          </cell>
          <cell r="G819" t="str">
            <v>MWh</v>
          </cell>
          <cell r="H819">
            <v>7</v>
          </cell>
          <cell r="I819">
            <v>1.7</v>
          </cell>
          <cell r="J819">
            <v>1.7</v>
          </cell>
        </row>
        <row r="820">
          <cell r="A820" t="str">
            <v>South518uncoated groundwood</v>
          </cell>
          <cell r="B820" t="str">
            <v>South</v>
          </cell>
          <cell r="C820">
            <v>5</v>
          </cell>
          <cell r="D820" t="str">
            <v>uncoated groundwood</v>
          </cell>
          <cell r="E820">
            <v>1</v>
          </cell>
          <cell r="F820" t="str">
            <v>Labor</v>
          </cell>
          <cell r="G820" t="str">
            <v>h</v>
          </cell>
          <cell r="H820">
            <v>8</v>
          </cell>
          <cell r="I820">
            <v>0.4</v>
          </cell>
          <cell r="J820">
            <v>0.4</v>
          </cell>
        </row>
        <row r="821">
          <cell r="A821" t="str">
            <v>South519uncoated groundwood</v>
          </cell>
          <cell r="B821" t="str">
            <v>South</v>
          </cell>
          <cell r="C821">
            <v>5</v>
          </cell>
          <cell r="D821" t="str">
            <v>uncoated groundwood</v>
          </cell>
          <cell r="E821">
            <v>1</v>
          </cell>
          <cell r="F821" t="str">
            <v>Administrative labor</v>
          </cell>
          <cell r="G821" t="str">
            <v>h</v>
          </cell>
          <cell r="H821">
            <v>9</v>
          </cell>
          <cell r="I821">
            <v>0.11</v>
          </cell>
          <cell r="J821">
            <v>0.11</v>
          </cell>
        </row>
        <row r="822">
          <cell r="A822" t="str">
            <v>South5110uncoated groundwood</v>
          </cell>
          <cell r="B822" t="str">
            <v>South</v>
          </cell>
          <cell r="C822">
            <v>5</v>
          </cell>
          <cell r="D822" t="str">
            <v>uncoated groundwood</v>
          </cell>
          <cell r="E822">
            <v>1</v>
          </cell>
          <cell r="F822" t="str">
            <v>Other mfg costs</v>
          </cell>
          <cell r="G822" t="str">
            <v>scaled to 2007$</v>
          </cell>
          <cell r="H822">
            <v>10</v>
          </cell>
          <cell r="I822">
            <v>465.17278923932321</v>
          </cell>
          <cell r="J822">
            <v>502.83774795208564</v>
          </cell>
        </row>
        <row r="823">
          <cell r="A823" t="str">
            <v>South5111uncoated groundwood</v>
          </cell>
          <cell r="B823" t="str">
            <v>South</v>
          </cell>
          <cell r="C823">
            <v>5</v>
          </cell>
          <cell r="D823" t="str">
            <v>uncoated groundwood</v>
          </cell>
          <cell r="E823">
            <v>1</v>
          </cell>
          <cell r="F823" t="str">
            <v>softwood chem. mkt. pulp</v>
          </cell>
          <cell r="G823" t="str">
            <v>t</v>
          </cell>
          <cell r="H823">
            <v>11</v>
          </cell>
          <cell r="I823" t="str">
            <v/>
          </cell>
          <cell r="J823" t="str">
            <v/>
          </cell>
        </row>
        <row r="824">
          <cell r="A824" t="str">
            <v>South5112uncoated groundwood</v>
          </cell>
          <cell r="B824" t="str">
            <v>South</v>
          </cell>
          <cell r="C824">
            <v>5</v>
          </cell>
          <cell r="D824" t="str">
            <v>uncoated groundwood</v>
          </cell>
          <cell r="E824">
            <v>1</v>
          </cell>
          <cell r="F824" t="str">
            <v>hardwood chem. mkt. pulp</v>
          </cell>
          <cell r="G824" t="str">
            <v>t</v>
          </cell>
          <cell r="H824">
            <v>12</v>
          </cell>
          <cell r="I824" t="str">
            <v/>
          </cell>
          <cell r="J824" t="str">
            <v/>
          </cell>
        </row>
        <row r="825">
          <cell r="A825" t="str">
            <v>South5113uncoated groundwood</v>
          </cell>
          <cell r="B825" t="str">
            <v>South</v>
          </cell>
          <cell r="C825">
            <v>5</v>
          </cell>
          <cell r="D825" t="str">
            <v>uncoated groundwood</v>
          </cell>
          <cell r="E825">
            <v>1</v>
          </cell>
          <cell r="F825" t="str">
            <v>mechanical market pulp</v>
          </cell>
          <cell r="G825" t="str">
            <v>t</v>
          </cell>
          <cell r="H825">
            <v>13</v>
          </cell>
          <cell r="I825" t="str">
            <v/>
          </cell>
          <cell r="J825" t="str">
            <v/>
          </cell>
        </row>
        <row r="826">
          <cell r="A826" t="str">
            <v>South5114uncoated groundwood</v>
          </cell>
          <cell r="B826" t="str">
            <v>South</v>
          </cell>
          <cell r="C826">
            <v>5</v>
          </cell>
          <cell r="D826" t="str">
            <v>uncoated groundwood</v>
          </cell>
          <cell r="E826">
            <v>1</v>
          </cell>
          <cell r="F826" t="str">
            <v>old newspapers</v>
          </cell>
          <cell r="G826" t="str">
            <v>t</v>
          </cell>
          <cell r="H826">
            <v>14</v>
          </cell>
          <cell r="I826" t="str">
            <v/>
          </cell>
          <cell r="J826" t="str">
            <v/>
          </cell>
        </row>
        <row r="827">
          <cell r="A827" t="str">
            <v>South5115uncoated groundwood</v>
          </cell>
          <cell r="B827" t="str">
            <v>South</v>
          </cell>
          <cell r="C827">
            <v>5</v>
          </cell>
          <cell r="D827" t="str">
            <v>uncoated groundwood</v>
          </cell>
          <cell r="E827">
            <v>1</v>
          </cell>
          <cell r="F827" t="str">
            <v>Market pulp from recycled fiber</v>
          </cell>
          <cell r="H827">
            <v>15</v>
          </cell>
          <cell r="I827" t="str">
            <v/>
          </cell>
          <cell r="J827" t="str">
            <v/>
          </cell>
        </row>
        <row r="828">
          <cell r="A828" t="str">
            <v>South521uncoated groundwood</v>
          </cell>
          <cell r="B828" t="str">
            <v>South</v>
          </cell>
          <cell r="C828">
            <v>5</v>
          </cell>
          <cell r="D828" t="str">
            <v>uncoated groundwood</v>
          </cell>
          <cell r="E828">
            <v>2</v>
          </cell>
          <cell r="F828" t="str">
            <v>softwood pulpwood</v>
          </cell>
          <cell r="G828" t="str">
            <v>m3</v>
          </cell>
          <cell r="H828">
            <v>1</v>
          </cell>
          <cell r="I828">
            <v>1.1399999999999999</v>
          </cell>
          <cell r="J828">
            <v>1.1399999999999999</v>
          </cell>
        </row>
        <row r="829">
          <cell r="A829" t="str">
            <v>South522uncoated groundwood</v>
          </cell>
          <cell r="B829" t="str">
            <v>South</v>
          </cell>
          <cell r="C829">
            <v>5</v>
          </cell>
          <cell r="D829" t="str">
            <v>uncoated groundwood</v>
          </cell>
          <cell r="E829">
            <v>2</v>
          </cell>
          <cell r="F829" t="str">
            <v>hardwood pulpwood</v>
          </cell>
          <cell r="G829" t="str">
            <v>m3</v>
          </cell>
          <cell r="H829">
            <v>2</v>
          </cell>
          <cell r="I829">
            <v>0.09</v>
          </cell>
          <cell r="J829">
            <v>0.09</v>
          </cell>
        </row>
        <row r="830">
          <cell r="A830" t="str">
            <v>South523uncoated groundwood</v>
          </cell>
          <cell r="B830" t="str">
            <v>South</v>
          </cell>
          <cell r="C830">
            <v>5</v>
          </cell>
          <cell r="D830" t="str">
            <v>uncoated groundwood</v>
          </cell>
          <cell r="E830">
            <v>2</v>
          </cell>
          <cell r="F830" t="str">
            <v>old corugated (OCC)</v>
          </cell>
          <cell r="G830" t="str">
            <v>t</v>
          </cell>
          <cell r="H830">
            <v>3</v>
          </cell>
          <cell r="I830" t="str">
            <v/>
          </cell>
          <cell r="J830" t="str">
            <v/>
          </cell>
        </row>
        <row r="831">
          <cell r="A831" t="str">
            <v>South524uncoated groundwood</v>
          </cell>
          <cell r="B831" t="str">
            <v>South</v>
          </cell>
          <cell r="C831">
            <v>5</v>
          </cell>
          <cell r="D831" t="str">
            <v>uncoated groundwood</v>
          </cell>
          <cell r="E831">
            <v>2</v>
          </cell>
          <cell r="F831" t="str">
            <v>mixed papers</v>
          </cell>
          <cell r="G831" t="str">
            <v>t</v>
          </cell>
          <cell r="H831">
            <v>4</v>
          </cell>
          <cell r="I831" t="str">
            <v/>
          </cell>
          <cell r="J831" t="str">
            <v/>
          </cell>
        </row>
        <row r="832">
          <cell r="A832" t="str">
            <v>South525uncoated groundwood</v>
          </cell>
          <cell r="B832" t="str">
            <v>South</v>
          </cell>
          <cell r="C832">
            <v>5</v>
          </cell>
          <cell r="D832" t="str">
            <v>uncoated groundwood</v>
          </cell>
          <cell r="E832">
            <v>2</v>
          </cell>
          <cell r="F832" t="str">
            <v>Pulp subs. &amp; high grade</v>
          </cell>
          <cell r="G832" t="str">
            <v>t</v>
          </cell>
          <cell r="H832">
            <v>5</v>
          </cell>
          <cell r="I832">
            <v>0.08</v>
          </cell>
          <cell r="J832">
            <v>0.08</v>
          </cell>
        </row>
        <row r="833">
          <cell r="A833" t="str">
            <v>South526uncoated groundwood</v>
          </cell>
          <cell r="B833" t="str">
            <v>South</v>
          </cell>
          <cell r="C833">
            <v>5</v>
          </cell>
          <cell r="D833" t="str">
            <v>uncoated groundwood</v>
          </cell>
          <cell r="E833">
            <v>2</v>
          </cell>
          <cell r="F833" t="str">
            <v>Purchase fuel</v>
          </cell>
          <cell r="G833" t="str">
            <v>x10GJ</v>
          </cell>
          <cell r="H833">
            <v>6</v>
          </cell>
          <cell r="I833">
            <v>0.79</v>
          </cell>
          <cell r="J833">
            <v>0.79</v>
          </cell>
        </row>
        <row r="834">
          <cell r="A834" t="str">
            <v>South527uncoated groundwood</v>
          </cell>
          <cell r="B834" t="str">
            <v>South</v>
          </cell>
          <cell r="C834">
            <v>5</v>
          </cell>
          <cell r="D834" t="str">
            <v>uncoated groundwood</v>
          </cell>
          <cell r="E834">
            <v>2</v>
          </cell>
          <cell r="F834" t="str">
            <v>Electricity</v>
          </cell>
          <cell r="G834" t="str">
            <v>MWh</v>
          </cell>
          <cell r="H834">
            <v>7</v>
          </cell>
          <cell r="I834">
            <v>1.4</v>
          </cell>
          <cell r="J834">
            <v>1.4</v>
          </cell>
        </row>
        <row r="835">
          <cell r="A835" t="str">
            <v>South528uncoated groundwood</v>
          </cell>
          <cell r="B835" t="str">
            <v>South</v>
          </cell>
          <cell r="C835">
            <v>5</v>
          </cell>
          <cell r="D835" t="str">
            <v>uncoated groundwood</v>
          </cell>
          <cell r="E835">
            <v>2</v>
          </cell>
          <cell r="F835" t="str">
            <v>Labor</v>
          </cell>
          <cell r="G835" t="str">
            <v>h</v>
          </cell>
          <cell r="H835">
            <v>8</v>
          </cell>
          <cell r="I835">
            <v>0.28000000000000003</v>
          </cell>
          <cell r="J835">
            <v>0.28000000000000003</v>
          </cell>
        </row>
        <row r="836">
          <cell r="A836" t="str">
            <v>South529uncoated groundwood</v>
          </cell>
          <cell r="B836" t="str">
            <v>South</v>
          </cell>
          <cell r="C836">
            <v>5</v>
          </cell>
          <cell r="D836" t="str">
            <v>uncoated groundwood</v>
          </cell>
          <cell r="E836">
            <v>2</v>
          </cell>
          <cell r="F836" t="str">
            <v>Administrative labor</v>
          </cell>
          <cell r="G836" t="str">
            <v>h</v>
          </cell>
          <cell r="H836">
            <v>9</v>
          </cell>
          <cell r="I836">
            <v>0.1</v>
          </cell>
          <cell r="J836">
            <v>0.1</v>
          </cell>
        </row>
        <row r="837">
          <cell r="A837" t="str">
            <v>South5210uncoated groundwood</v>
          </cell>
          <cell r="B837" t="str">
            <v>South</v>
          </cell>
          <cell r="C837">
            <v>5</v>
          </cell>
          <cell r="D837" t="str">
            <v>uncoated groundwood</v>
          </cell>
          <cell r="E837">
            <v>2</v>
          </cell>
          <cell r="F837" t="str">
            <v>Other mfg costs</v>
          </cell>
          <cell r="G837" t="str">
            <v>scaled to 2007$</v>
          </cell>
          <cell r="H837">
            <v>10</v>
          </cell>
          <cell r="I837">
            <v>363.13625521706689</v>
          </cell>
          <cell r="J837">
            <v>392.53933376391018</v>
          </cell>
        </row>
        <row r="838">
          <cell r="A838" t="str">
            <v>South5211uncoated groundwood</v>
          </cell>
          <cell r="B838" t="str">
            <v>South</v>
          </cell>
          <cell r="C838">
            <v>5</v>
          </cell>
          <cell r="D838" t="str">
            <v>uncoated groundwood</v>
          </cell>
          <cell r="E838">
            <v>2</v>
          </cell>
          <cell r="F838" t="str">
            <v>softwood chem. mkt. pulp</v>
          </cell>
          <cell r="G838" t="str">
            <v>t</v>
          </cell>
          <cell r="H838">
            <v>11</v>
          </cell>
          <cell r="I838">
            <v>0.3</v>
          </cell>
          <cell r="J838">
            <v>0.3</v>
          </cell>
        </row>
        <row r="839">
          <cell r="A839" t="str">
            <v>South5212uncoated groundwood</v>
          </cell>
          <cell r="B839" t="str">
            <v>South</v>
          </cell>
          <cell r="C839">
            <v>5</v>
          </cell>
          <cell r="D839" t="str">
            <v>uncoated groundwood</v>
          </cell>
          <cell r="E839">
            <v>2</v>
          </cell>
          <cell r="F839" t="str">
            <v>hardwood chem. mkt. pulp</v>
          </cell>
          <cell r="G839" t="str">
            <v>t</v>
          </cell>
          <cell r="H839">
            <v>12</v>
          </cell>
          <cell r="I839">
            <v>0.05</v>
          </cell>
          <cell r="J839">
            <v>0.05</v>
          </cell>
        </row>
        <row r="840">
          <cell r="A840" t="str">
            <v>South5213uncoated groundwood</v>
          </cell>
          <cell r="B840" t="str">
            <v>South</v>
          </cell>
          <cell r="C840">
            <v>5</v>
          </cell>
          <cell r="D840" t="str">
            <v>uncoated groundwood</v>
          </cell>
          <cell r="E840">
            <v>2</v>
          </cell>
          <cell r="F840" t="str">
            <v>mechanical market pulp</v>
          </cell>
          <cell r="G840" t="str">
            <v>t</v>
          </cell>
          <cell r="H840">
            <v>13</v>
          </cell>
          <cell r="I840" t="str">
            <v/>
          </cell>
          <cell r="J840" t="str">
            <v/>
          </cell>
        </row>
        <row r="841">
          <cell r="A841" t="str">
            <v>South5214uncoated groundwood</v>
          </cell>
          <cell r="B841" t="str">
            <v>South</v>
          </cell>
          <cell r="C841">
            <v>5</v>
          </cell>
          <cell r="D841" t="str">
            <v>uncoated groundwood</v>
          </cell>
          <cell r="E841">
            <v>2</v>
          </cell>
          <cell r="F841" t="str">
            <v>old newspapers</v>
          </cell>
          <cell r="G841" t="str">
            <v>t</v>
          </cell>
          <cell r="H841">
            <v>14</v>
          </cell>
          <cell r="I841" t="str">
            <v/>
          </cell>
          <cell r="J841" t="str">
            <v/>
          </cell>
        </row>
        <row r="842">
          <cell r="A842" t="str">
            <v>South5215uncoated groundwood</v>
          </cell>
          <cell r="B842" t="str">
            <v>South</v>
          </cell>
          <cell r="C842">
            <v>5</v>
          </cell>
          <cell r="D842" t="str">
            <v>uncoated groundwood</v>
          </cell>
          <cell r="E842">
            <v>2</v>
          </cell>
          <cell r="F842" t="str">
            <v>Market pulp from recycled fiber</v>
          </cell>
          <cell r="H842">
            <v>15</v>
          </cell>
          <cell r="I842" t="str">
            <v/>
          </cell>
          <cell r="J842" t="str">
            <v/>
          </cell>
        </row>
        <row r="843">
          <cell r="A843" t="str">
            <v>South531uncoated groundwood</v>
          </cell>
          <cell r="B843" t="str">
            <v>South</v>
          </cell>
          <cell r="C843">
            <v>5</v>
          </cell>
          <cell r="D843" t="str">
            <v>uncoated groundwood</v>
          </cell>
          <cell r="E843">
            <v>3</v>
          </cell>
          <cell r="F843" t="str">
            <v>softwood pulpwood</v>
          </cell>
          <cell r="G843" t="str">
            <v>m3</v>
          </cell>
          <cell r="H843">
            <v>1</v>
          </cell>
          <cell r="I843" t="str">
            <v/>
          </cell>
          <cell r="J843" t="str">
            <v/>
          </cell>
        </row>
        <row r="844">
          <cell r="A844" t="str">
            <v>South532uncoated groundwood</v>
          </cell>
          <cell r="B844" t="str">
            <v>South</v>
          </cell>
          <cell r="C844">
            <v>5</v>
          </cell>
          <cell r="D844" t="str">
            <v>uncoated groundwood</v>
          </cell>
          <cell r="E844">
            <v>3</v>
          </cell>
          <cell r="F844" t="str">
            <v>hardwood pulpwood</v>
          </cell>
          <cell r="G844" t="str">
            <v>m3</v>
          </cell>
          <cell r="H844">
            <v>2</v>
          </cell>
          <cell r="I844" t="str">
            <v/>
          </cell>
          <cell r="J844" t="str">
            <v/>
          </cell>
        </row>
        <row r="845">
          <cell r="A845" t="str">
            <v>South533uncoated groundwood</v>
          </cell>
          <cell r="B845" t="str">
            <v>South</v>
          </cell>
          <cell r="C845">
            <v>5</v>
          </cell>
          <cell r="D845" t="str">
            <v>uncoated groundwood</v>
          </cell>
          <cell r="E845">
            <v>3</v>
          </cell>
          <cell r="F845" t="str">
            <v>old corugated (OCC)</v>
          </cell>
          <cell r="G845" t="str">
            <v>t</v>
          </cell>
          <cell r="H845">
            <v>3</v>
          </cell>
          <cell r="I845" t="str">
            <v/>
          </cell>
          <cell r="J845" t="str">
            <v/>
          </cell>
        </row>
        <row r="846">
          <cell r="A846" t="str">
            <v>South534uncoated groundwood</v>
          </cell>
          <cell r="B846" t="str">
            <v>South</v>
          </cell>
          <cell r="C846">
            <v>5</v>
          </cell>
          <cell r="D846" t="str">
            <v>uncoated groundwood</v>
          </cell>
          <cell r="E846">
            <v>3</v>
          </cell>
          <cell r="F846" t="str">
            <v>mixed papers</v>
          </cell>
          <cell r="G846" t="str">
            <v>t</v>
          </cell>
          <cell r="H846">
            <v>4</v>
          </cell>
          <cell r="I846">
            <v>0.44</v>
          </cell>
          <cell r="J846">
            <v>0.44</v>
          </cell>
        </row>
        <row r="847">
          <cell r="A847" t="str">
            <v>South535uncoated groundwood</v>
          </cell>
          <cell r="B847" t="str">
            <v>South</v>
          </cell>
          <cell r="C847">
            <v>5</v>
          </cell>
          <cell r="D847" t="str">
            <v>uncoated groundwood</v>
          </cell>
          <cell r="E847">
            <v>3</v>
          </cell>
          <cell r="F847" t="str">
            <v>Pulp subs. &amp; high grade</v>
          </cell>
          <cell r="G847" t="str">
            <v>t</v>
          </cell>
          <cell r="H847">
            <v>5</v>
          </cell>
          <cell r="I847">
            <v>0.77</v>
          </cell>
          <cell r="J847">
            <v>0.77</v>
          </cell>
        </row>
        <row r="848">
          <cell r="A848" t="str">
            <v>South536uncoated groundwood</v>
          </cell>
          <cell r="B848" t="str">
            <v>South</v>
          </cell>
          <cell r="C848">
            <v>5</v>
          </cell>
          <cell r="D848" t="str">
            <v>uncoated groundwood</v>
          </cell>
          <cell r="E848">
            <v>3</v>
          </cell>
          <cell r="F848" t="str">
            <v>Purchase fuel</v>
          </cell>
          <cell r="G848" t="str">
            <v>x10GJ</v>
          </cell>
          <cell r="H848">
            <v>6</v>
          </cell>
          <cell r="I848">
            <v>0.8</v>
          </cell>
          <cell r="J848">
            <v>0.8</v>
          </cell>
        </row>
        <row r="849">
          <cell r="A849" t="str">
            <v>South537uncoated groundwood</v>
          </cell>
          <cell r="B849" t="str">
            <v>South</v>
          </cell>
          <cell r="C849">
            <v>5</v>
          </cell>
          <cell r="D849" t="str">
            <v>uncoated groundwood</v>
          </cell>
          <cell r="E849">
            <v>3</v>
          </cell>
          <cell r="F849" t="str">
            <v>Electricity</v>
          </cell>
          <cell r="G849" t="str">
            <v>MWh</v>
          </cell>
          <cell r="H849">
            <v>7</v>
          </cell>
          <cell r="I849">
            <v>1</v>
          </cell>
          <cell r="J849">
            <v>1</v>
          </cell>
        </row>
        <row r="850">
          <cell r="A850" t="str">
            <v>South538uncoated groundwood</v>
          </cell>
          <cell r="B850" t="str">
            <v>South</v>
          </cell>
          <cell r="C850">
            <v>5</v>
          </cell>
          <cell r="D850" t="str">
            <v>uncoated groundwood</v>
          </cell>
          <cell r="E850">
            <v>3</v>
          </cell>
          <cell r="F850" t="str">
            <v>Labor</v>
          </cell>
          <cell r="G850" t="str">
            <v>h</v>
          </cell>
          <cell r="H850">
            <v>8</v>
          </cell>
          <cell r="I850">
            <v>0.28999999999999998</v>
          </cell>
          <cell r="J850">
            <v>0.28999999999999998</v>
          </cell>
        </row>
        <row r="851">
          <cell r="A851" t="str">
            <v>South539uncoated groundwood</v>
          </cell>
          <cell r="B851" t="str">
            <v>South</v>
          </cell>
          <cell r="C851">
            <v>5</v>
          </cell>
          <cell r="D851" t="str">
            <v>uncoated groundwood</v>
          </cell>
          <cell r="E851">
            <v>3</v>
          </cell>
          <cell r="F851" t="str">
            <v>Administrative labor</v>
          </cell>
          <cell r="G851" t="str">
            <v>h</v>
          </cell>
          <cell r="H851">
            <v>9</v>
          </cell>
          <cell r="I851">
            <v>0.1</v>
          </cell>
          <cell r="J851">
            <v>0.1</v>
          </cell>
        </row>
        <row r="852">
          <cell r="A852" t="str">
            <v>South5310uncoated groundwood</v>
          </cell>
          <cell r="B852" t="str">
            <v>South</v>
          </cell>
          <cell r="C852">
            <v>5</v>
          </cell>
          <cell r="D852" t="str">
            <v>uncoated groundwood</v>
          </cell>
          <cell r="E852">
            <v>3</v>
          </cell>
          <cell r="F852" t="str">
            <v>Other mfg costs</v>
          </cell>
          <cell r="G852" t="str">
            <v>scaled to 2007$</v>
          </cell>
          <cell r="H852">
            <v>10</v>
          </cell>
          <cell r="I852">
            <v>507.44355290077738</v>
          </cell>
          <cell r="J852">
            <v>548.53116789287458</v>
          </cell>
        </row>
        <row r="853">
          <cell r="A853" t="str">
            <v>South5311uncoated groundwood</v>
          </cell>
          <cell r="B853" t="str">
            <v>South</v>
          </cell>
          <cell r="C853">
            <v>5</v>
          </cell>
          <cell r="D853" t="str">
            <v>uncoated groundwood</v>
          </cell>
          <cell r="E853">
            <v>3</v>
          </cell>
          <cell r="F853" t="str">
            <v>softwood chem. mkt. pulp</v>
          </cell>
          <cell r="G853" t="str">
            <v>t</v>
          </cell>
          <cell r="H853">
            <v>11</v>
          </cell>
          <cell r="I853" t="str">
            <v/>
          </cell>
          <cell r="J853" t="str">
            <v/>
          </cell>
        </row>
        <row r="854">
          <cell r="A854" t="str">
            <v>South5312uncoated groundwood</v>
          </cell>
          <cell r="B854" t="str">
            <v>South</v>
          </cell>
          <cell r="C854">
            <v>5</v>
          </cell>
          <cell r="D854" t="str">
            <v>uncoated groundwood</v>
          </cell>
          <cell r="E854">
            <v>3</v>
          </cell>
          <cell r="F854" t="str">
            <v>hardwood chem. mkt. pulp</v>
          </cell>
          <cell r="G854" t="str">
            <v>t</v>
          </cell>
          <cell r="H854">
            <v>12</v>
          </cell>
          <cell r="I854" t="str">
            <v/>
          </cell>
          <cell r="J854" t="str">
            <v/>
          </cell>
        </row>
        <row r="855">
          <cell r="A855" t="str">
            <v>South5313uncoated groundwood</v>
          </cell>
          <cell r="B855" t="str">
            <v>South</v>
          </cell>
          <cell r="C855">
            <v>5</v>
          </cell>
          <cell r="D855" t="str">
            <v>uncoated groundwood</v>
          </cell>
          <cell r="E855">
            <v>3</v>
          </cell>
          <cell r="F855" t="str">
            <v>mechanical market pulp</v>
          </cell>
          <cell r="G855" t="str">
            <v>t</v>
          </cell>
          <cell r="H855">
            <v>13</v>
          </cell>
          <cell r="I855" t="str">
            <v/>
          </cell>
          <cell r="J855" t="str">
            <v/>
          </cell>
        </row>
        <row r="856">
          <cell r="A856" t="str">
            <v>South5314uncoated groundwood</v>
          </cell>
          <cell r="B856" t="str">
            <v>South</v>
          </cell>
          <cell r="C856">
            <v>5</v>
          </cell>
          <cell r="D856" t="str">
            <v>uncoated groundwood</v>
          </cell>
          <cell r="E856">
            <v>3</v>
          </cell>
          <cell r="F856" t="str">
            <v>old newspapers</v>
          </cell>
          <cell r="G856" t="str">
            <v>t</v>
          </cell>
          <cell r="H856">
            <v>14</v>
          </cell>
          <cell r="I856">
            <v>0.44500000000000001</v>
          </cell>
          <cell r="J856">
            <v>0.44500000000000001</v>
          </cell>
        </row>
        <row r="857">
          <cell r="A857" t="str">
            <v>South5315uncoated groundwood</v>
          </cell>
          <cell r="B857" t="str">
            <v>South</v>
          </cell>
          <cell r="C857">
            <v>5</v>
          </cell>
          <cell r="D857" t="str">
            <v>uncoated groundwood</v>
          </cell>
          <cell r="E857">
            <v>3</v>
          </cell>
          <cell r="F857" t="str">
            <v>Market pulp from recycled fiber</v>
          </cell>
          <cell r="H857">
            <v>15</v>
          </cell>
          <cell r="I857" t="str">
            <v/>
          </cell>
          <cell r="J857" t="str">
            <v/>
          </cell>
        </row>
        <row r="858">
          <cell r="A858" t="str">
            <v>West511uncoated groundwood</v>
          </cell>
          <cell r="B858" t="str">
            <v>West</v>
          </cell>
          <cell r="C858">
            <v>5</v>
          </cell>
          <cell r="D858" t="str">
            <v>uncoated groundwood</v>
          </cell>
          <cell r="E858">
            <v>1</v>
          </cell>
          <cell r="F858" t="str">
            <v>softwood pulpwood</v>
          </cell>
          <cell r="G858" t="str">
            <v>m3</v>
          </cell>
          <cell r="H858">
            <v>1</v>
          </cell>
          <cell r="I858" t="str">
            <v/>
          </cell>
          <cell r="J858" t="str">
            <v/>
          </cell>
        </row>
        <row r="859">
          <cell r="A859" t="str">
            <v>West512uncoated groundwood</v>
          </cell>
          <cell r="B859" t="str">
            <v>West</v>
          </cell>
          <cell r="C859">
            <v>5</v>
          </cell>
          <cell r="D859" t="str">
            <v>uncoated groundwood</v>
          </cell>
          <cell r="E859">
            <v>1</v>
          </cell>
          <cell r="F859" t="str">
            <v>hardwood pulpwood</v>
          </cell>
          <cell r="G859" t="str">
            <v>m3</v>
          </cell>
          <cell r="H859">
            <v>2</v>
          </cell>
          <cell r="I859" t="str">
            <v/>
          </cell>
          <cell r="J859" t="str">
            <v/>
          </cell>
        </row>
        <row r="860">
          <cell r="A860" t="str">
            <v>West513uncoated groundwood</v>
          </cell>
          <cell r="B860" t="str">
            <v>West</v>
          </cell>
          <cell r="C860">
            <v>5</v>
          </cell>
          <cell r="D860" t="str">
            <v>uncoated groundwood</v>
          </cell>
          <cell r="E860">
            <v>1</v>
          </cell>
          <cell r="F860" t="str">
            <v>old corugated (OCC)</v>
          </cell>
          <cell r="G860" t="str">
            <v>t</v>
          </cell>
          <cell r="H860">
            <v>3</v>
          </cell>
          <cell r="I860" t="str">
            <v/>
          </cell>
          <cell r="J860" t="str">
            <v/>
          </cell>
        </row>
        <row r="861">
          <cell r="A861" t="str">
            <v>West514uncoated groundwood</v>
          </cell>
          <cell r="B861" t="str">
            <v>West</v>
          </cell>
          <cell r="C861">
            <v>5</v>
          </cell>
          <cell r="D861" t="str">
            <v>uncoated groundwood</v>
          </cell>
          <cell r="E861">
            <v>1</v>
          </cell>
          <cell r="F861" t="str">
            <v>mixed papers</v>
          </cell>
          <cell r="G861" t="str">
            <v>t</v>
          </cell>
          <cell r="H861">
            <v>4</v>
          </cell>
          <cell r="I861" t="str">
            <v/>
          </cell>
          <cell r="J861" t="str">
            <v/>
          </cell>
        </row>
        <row r="862">
          <cell r="A862" t="str">
            <v>West515uncoated groundwood</v>
          </cell>
          <cell r="B862" t="str">
            <v>West</v>
          </cell>
          <cell r="C862">
            <v>5</v>
          </cell>
          <cell r="D862" t="str">
            <v>uncoated groundwood</v>
          </cell>
          <cell r="E862">
            <v>1</v>
          </cell>
          <cell r="F862" t="str">
            <v>Pulp subs. &amp; high grade</v>
          </cell>
          <cell r="G862" t="str">
            <v>t</v>
          </cell>
          <cell r="H862">
            <v>5</v>
          </cell>
          <cell r="I862" t="str">
            <v/>
          </cell>
          <cell r="J862" t="str">
            <v/>
          </cell>
        </row>
        <row r="863">
          <cell r="A863" t="str">
            <v>West516uncoated groundwood</v>
          </cell>
          <cell r="B863" t="str">
            <v>West</v>
          </cell>
          <cell r="C863">
            <v>5</v>
          </cell>
          <cell r="D863" t="str">
            <v>uncoated groundwood</v>
          </cell>
          <cell r="E863">
            <v>1</v>
          </cell>
          <cell r="F863" t="str">
            <v>Purchase fuel</v>
          </cell>
          <cell r="G863" t="str">
            <v>x10GJ</v>
          </cell>
          <cell r="H863">
            <v>6</v>
          </cell>
          <cell r="I863" t="str">
            <v/>
          </cell>
          <cell r="J863" t="str">
            <v/>
          </cell>
        </row>
        <row r="864">
          <cell r="A864" t="str">
            <v>West517uncoated groundwood</v>
          </cell>
          <cell r="B864" t="str">
            <v>West</v>
          </cell>
          <cell r="C864">
            <v>5</v>
          </cell>
          <cell r="D864" t="str">
            <v>uncoated groundwood</v>
          </cell>
          <cell r="E864">
            <v>1</v>
          </cell>
          <cell r="F864" t="str">
            <v>Electricity</v>
          </cell>
          <cell r="G864" t="str">
            <v>MWh</v>
          </cell>
          <cell r="H864">
            <v>7</v>
          </cell>
          <cell r="I864" t="str">
            <v/>
          </cell>
          <cell r="J864" t="str">
            <v/>
          </cell>
        </row>
        <row r="865">
          <cell r="A865" t="str">
            <v>West518uncoated groundwood</v>
          </cell>
          <cell r="B865" t="str">
            <v>West</v>
          </cell>
          <cell r="C865">
            <v>5</v>
          </cell>
          <cell r="D865" t="str">
            <v>uncoated groundwood</v>
          </cell>
          <cell r="E865">
            <v>1</v>
          </cell>
          <cell r="F865" t="str">
            <v>Labor</v>
          </cell>
          <cell r="G865" t="str">
            <v>h</v>
          </cell>
          <cell r="H865">
            <v>8</v>
          </cell>
          <cell r="I865" t="str">
            <v/>
          </cell>
          <cell r="J865" t="str">
            <v/>
          </cell>
        </row>
        <row r="866">
          <cell r="A866" t="str">
            <v>West519uncoated groundwood</v>
          </cell>
          <cell r="B866" t="str">
            <v>West</v>
          </cell>
          <cell r="C866">
            <v>5</v>
          </cell>
          <cell r="D866" t="str">
            <v>uncoated groundwood</v>
          </cell>
          <cell r="E866">
            <v>1</v>
          </cell>
          <cell r="F866" t="str">
            <v>Administrative labor</v>
          </cell>
          <cell r="G866" t="str">
            <v>h</v>
          </cell>
          <cell r="H866">
            <v>9</v>
          </cell>
          <cell r="I866" t="str">
            <v/>
          </cell>
          <cell r="J866" t="str">
            <v/>
          </cell>
        </row>
        <row r="867">
          <cell r="A867" t="str">
            <v>West5110uncoated groundwood</v>
          </cell>
          <cell r="B867" t="str">
            <v>West</v>
          </cell>
          <cell r="C867">
            <v>5</v>
          </cell>
          <cell r="D867" t="str">
            <v>uncoated groundwood</v>
          </cell>
          <cell r="E867">
            <v>1</v>
          </cell>
          <cell r="F867" t="str">
            <v>Other mfg costs</v>
          </cell>
          <cell r="G867" t="str">
            <v>scaled to 2007$</v>
          </cell>
          <cell r="H867">
            <v>10</v>
          </cell>
          <cell r="I867" t="str">
            <v/>
          </cell>
          <cell r="J867" t="str">
            <v/>
          </cell>
        </row>
        <row r="868">
          <cell r="A868" t="str">
            <v>West5111uncoated groundwood</v>
          </cell>
          <cell r="B868" t="str">
            <v>West</v>
          </cell>
          <cell r="C868">
            <v>5</v>
          </cell>
          <cell r="D868" t="str">
            <v>uncoated groundwood</v>
          </cell>
          <cell r="E868">
            <v>1</v>
          </cell>
          <cell r="F868" t="str">
            <v>softwood chem. mkt. pulp</v>
          </cell>
          <cell r="G868" t="str">
            <v>t</v>
          </cell>
          <cell r="H868">
            <v>11</v>
          </cell>
          <cell r="I868" t="str">
            <v/>
          </cell>
          <cell r="J868" t="str">
            <v/>
          </cell>
        </row>
        <row r="869">
          <cell r="A869" t="str">
            <v>West5112uncoated groundwood</v>
          </cell>
          <cell r="B869" t="str">
            <v>West</v>
          </cell>
          <cell r="C869">
            <v>5</v>
          </cell>
          <cell r="D869" t="str">
            <v>uncoated groundwood</v>
          </cell>
          <cell r="E869">
            <v>1</v>
          </cell>
          <cell r="F869" t="str">
            <v>hardwood chem. mkt. pulp</v>
          </cell>
          <cell r="G869" t="str">
            <v>t</v>
          </cell>
          <cell r="H869">
            <v>12</v>
          </cell>
          <cell r="I869" t="str">
            <v/>
          </cell>
          <cell r="J869" t="str">
            <v/>
          </cell>
        </row>
        <row r="870">
          <cell r="A870" t="str">
            <v>West5113uncoated groundwood</v>
          </cell>
          <cell r="B870" t="str">
            <v>West</v>
          </cell>
          <cell r="C870">
            <v>5</v>
          </cell>
          <cell r="D870" t="str">
            <v>uncoated groundwood</v>
          </cell>
          <cell r="E870">
            <v>1</v>
          </cell>
          <cell r="F870" t="str">
            <v>mechanical market pulp</v>
          </cell>
          <cell r="G870" t="str">
            <v>t</v>
          </cell>
          <cell r="H870">
            <v>13</v>
          </cell>
          <cell r="I870" t="str">
            <v/>
          </cell>
          <cell r="J870" t="str">
            <v/>
          </cell>
        </row>
        <row r="871">
          <cell r="A871" t="str">
            <v>West5114uncoated groundwood</v>
          </cell>
          <cell r="B871" t="str">
            <v>West</v>
          </cell>
          <cell r="C871">
            <v>5</v>
          </cell>
          <cell r="D871" t="str">
            <v>uncoated groundwood</v>
          </cell>
          <cell r="E871">
            <v>1</v>
          </cell>
          <cell r="F871" t="str">
            <v>old newspapers</v>
          </cell>
          <cell r="G871" t="str">
            <v>t</v>
          </cell>
          <cell r="H871">
            <v>14</v>
          </cell>
          <cell r="I871" t="str">
            <v/>
          </cell>
          <cell r="J871" t="str">
            <v/>
          </cell>
        </row>
        <row r="872">
          <cell r="A872" t="str">
            <v>West5115uncoated groundwood</v>
          </cell>
          <cell r="B872" t="str">
            <v>West</v>
          </cell>
          <cell r="C872">
            <v>5</v>
          </cell>
          <cell r="D872" t="str">
            <v>uncoated groundwood</v>
          </cell>
          <cell r="E872">
            <v>1</v>
          </cell>
          <cell r="F872" t="str">
            <v>Market pulp from recycled fiber</v>
          </cell>
          <cell r="H872">
            <v>15</v>
          </cell>
          <cell r="I872" t="str">
            <v/>
          </cell>
          <cell r="J872" t="str">
            <v/>
          </cell>
        </row>
        <row r="873">
          <cell r="A873" t="str">
            <v>West521uncoated groundwood</v>
          </cell>
          <cell r="B873" t="str">
            <v>West</v>
          </cell>
          <cell r="C873">
            <v>5</v>
          </cell>
          <cell r="D873" t="str">
            <v>uncoated groundwood</v>
          </cell>
          <cell r="E873">
            <v>2</v>
          </cell>
          <cell r="F873" t="str">
            <v>softwood pulpwood</v>
          </cell>
          <cell r="G873" t="str">
            <v>m3</v>
          </cell>
          <cell r="H873">
            <v>1</v>
          </cell>
          <cell r="I873">
            <v>1.47</v>
          </cell>
          <cell r="J873">
            <v>1.47</v>
          </cell>
        </row>
        <row r="874">
          <cell r="A874" t="str">
            <v>West522uncoated groundwood</v>
          </cell>
          <cell r="B874" t="str">
            <v>West</v>
          </cell>
          <cell r="C874">
            <v>5</v>
          </cell>
          <cell r="D874" t="str">
            <v>uncoated groundwood</v>
          </cell>
          <cell r="E874">
            <v>2</v>
          </cell>
          <cell r="F874" t="str">
            <v>hardwood pulpwood</v>
          </cell>
          <cell r="G874" t="str">
            <v>m3</v>
          </cell>
          <cell r="H874">
            <v>2</v>
          </cell>
          <cell r="I874">
            <v>7.0000000000000007E-2</v>
          </cell>
          <cell r="J874">
            <v>7.0000000000000007E-2</v>
          </cell>
        </row>
        <row r="875">
          <cell r="A875" t="str">
            <v>West523uncoated groundwood</v>
          </cell>
          <cell r="B875" t="str">
            <v>West</v>
          </cell>
          <cell r="C875">
            <v>5</v>
          </cell>
          <cell r="D875" t="str">
            <v>uncoated groundwood</v>
          </cell>
          <cell r="E875">
            <v>2</v>
          </cell>
          <cell r="F875" t="str">
            <v>old corugated (OCC)</v>
          </cell>
          <cell r="G875" t="str">
            <v>t</v>
          </cell>
          <cell r="H875">
            <v>3</v>
          </cell>
          <cell r="I875" t="str">
            <v/>
          </cell>
          <cell r="J875" t="str">
            <v/>
          </cell>
        </row>
        <row r="876">
          <cell r="A876" t="str">
            <v>West524uncoated groundwood</v>
          </cell>
          <cell r="B876" t="str">
            <v>West</v>
          </cell>
          <cell r="C876">
            <v>5</v>
          </cell>
          <cell r="D876" t="str">
            <v>uncoated groundwood</v>
          </cell>
          <cell r="E876">
            <v>2</v>
          </cell>
          <cell r="F876" t="str">
            <v>mixed papers</v>
          </cell>
          <cell r="G876" t="str">
            <v>t</v>
          </cell>
          <cell r="H876">
            <v>4</v>
          </cell>
          <cell r="I876" t="str">
            <v/>
          </cell>
          <cell r="J876" t="str">
            <v/>
          </cell>
        </row>
        <row r="877">
          <cell r="A877" t="str">
            <v>West525uncoated groundwood</v>
          </cell>
          <cell r="B877" t="str">
            <v>West</v>
          </cell>
          <cell r="C877">
            <v>5</v>
          </cell>
          <cell r="D877" t="str">
            <v>uncoated groundwood</v>
          </cell>
          <cell r="E877">
            <v>2</v>
          </cell>
          <cell r="F877" t="str">
            <v>Pulp subs. &amp; high grade</v>
          </cell>
          <cell r="G877" t="str">
            <v>t</v>
          </cell>
          <cell r="H877">
            <v>5</v>
          </cell>
          <cell r="I877">
            <v>0.08</v>
          </cell>
          <cell r="J877">
            <v>0.08</v>
          </cell>
        </row>
        <row r="878">
          <cell r="A878" t="str">
            <v>West526uncoated groundwood</v>
          </cell>
          <cell r="B878" t="str">
            <v>West</v>
          </cell>
          <cell r="C878">
            <v>5</v>
          </cell>
          <cell r="D878" t="str">
            <v>uncoated groundwood</v>
          </cell>
          <cell r="E878">
            <v>2</v>
          </cell>
          <cell r="F878" t="str">
            <v>Purchase fuel</v>
          </cell>
          <cell r="G878" t="str">
            <v>x10GJ</v>
          </cell>
          <cell r="H878">
            <v>6</v>
          </cell>
          <cell r="I878">
            <v>0.79</v>
          </cell>
          <cell r="J878">
            <v>0.79</v>
          </cell>
        </row>
        <row r="879">
          <cell r="A879" t="str">
            <v>West527uncoated groundwood</v>
          </cell>
          <cell r="B879" t="str">
            <v>West</v>
          </cell>
          <cell r="C879">
            <v>5</v>
          </cell>
          <cell r="D879" t="str">
            <v>uncoated groundwood</v>
          </cell>
          <cell r="E879">
            <v>2</v>
          </cell>
          <cell r="F879" t="str">
            <v>Electricity</v>
          </cell>
          <cell r="G879" t="str">
            <v>MWh</v>
          </cell>
          <cell r="H879">
            <v>7</v>
          </cell>
          <cell r="I879">
            <v>1.4</v>
          </cell>
          <cell r="J879">
            <v>1.4</v>
          </cell>
        </row>
        <row r="880">
          <cell r="A880" t="str">
            <v>West528uncoated groundwood</v>
          </cell>
          <cell r="B880" t="str">
            <v>West</v>
          </cell>
          <cell r="C880">
            <v>5</v>
          </cell>
          <cell r="D880" t="str">
            <v>uncoated groundwood</v>
          </cell>
          <cell r="E880">
            <v>2</v>
          </cell>
          <cell r="F880" t="str">
            <v>Labor</v>
          </cell>
          <cell r="G880" t="str">
            <v>h</v>
          </cell>
          <cell r="H880">
            <v>8</v>
          </cell>
          <cell r="I880">
            <v>0.28000000000000003</v>
          </cell>
          <cell r="J880">
            <v>0.28000000000000003</v>
          </cell>
        </row>
        <row r="881">
          <cell r="A881" t="str">
            <v>West529uncoated groundwood</v>
          </cell>
          <cell r="B881" t="str">
            <v>West</v>
          </cell>
          <cell r="C881">
            <v>5</v>
          </cell>
          <cell r="D881" t="str">
            <v>uncoated groundwood</v>
          </cell>
          <cell r="E881">
            <v>2</v>
          </cell>
          <cell r="F881" t="str">
            <v>Administrative labor</v>
          </cell>
          <cell r="G881" t="str">
            <v>h</v>
          </cell>
          <cell r="H881">
            <v>9</v>
          </cell>
          <cell r="I881">
            <v>0.1</v>
          </cell>
          <cell r="J881">
            <v>0.1</v>
          </cell>
        </row>
        <row r="882">
          <cell r="A882" t="str">
            <v>West5210uncoated groundwood</v>
          </cell>
          <cell r="B882" t="str">
            <v>West</v>
          </cell>
          <cell r="C882">
            <v>5</v>
          </cell>
          <cell r="D882" t="str">
            <v>uncoated groundwood</v>
          </cell>
          <cell r="E882">
            <v>2</v>
          </cell>
          <cell r="F882" t="str">
            <v>Other mfg costs</v>
          </cell>
          <cell r="G882" t="str">
            <v>scaled to 2007$</v>
          </cell>
          <cell r="H882">
            <v>10</v>
          </cell>
          <cell r="I882">
            <v>363.13625521706689</v>
          </cell>
          <cell r="J882">
            <v>392.53933376391018</v>
          </cell>
        </row>
        <row r="883">
          <cell r="A883" t="str">
            <v>West5211uncoated groundwood</v>
          </cell>
          <cell r="B883" t="str">
            <v>West</v>
          </cell>
          <cell r="C883">
            <v>5</v>
          </cell>
          <cell r="D883" t="str">
            <v>uncoated groundwood</v>
          </cell>
          <cell r="E883">
            <v>2</v>
          </cell>
          <cell r="F883" t="str">
            <v>softwood chem. mkt. pulp</v>
          </cell>
          <cell r="G883" t="str">
            <v>t</v>
          </cell>
          <cell r="H883">
            <v>11</v>
          </cell>
          <cell r="I883">
            <v>0.3</v>
          </cell>
          <cell r="J883">
            <v>0.3</v>
          </cell>
        </row>
        <row r="884">
          <cell r="A884" t="str">
            <v>West5212uncoated groundwood</v>
          </cell>
          <cell r="B884" t="str">
            <v>West</v>
          </cell>
          <cell r="C884">
            <v>5</v>
          </cell>
          <cell r="D884" t="str">
            <v>uncoated groundwood</v>
          </cell>
          <cell r="E884">
            <v>2</v>
          </cell>
          <cell r="F884" t="str">
            <v>hardwood chem. mkt. pulp</v>
          </cell>
          <cell r="G884" t="str">
            <v>t</v>
          </cell>
          <cell r="H884">
            <v>12</v>
          </cell>
          <cell r="I884">
            <v>0.05</v>
          </cell>
          <cell r="J884">
            <v>0.05</v>
          </cell>
        </row>
        <row r="885">
          <cell r="A885" t="str">
            <v>West5213uncoated groundwood</v>
          </cell>
          <cell r="B885" t="str">
            <v>West</v>
          </cell>
          <cell r="C885">
            <v>5</v>
          </cell>
          <cell r="D885" t="str">
            <v>uncoated groundwood</v>
          </cell>
          <cell r="E885">
            <v>2</v>
          </cell>
          <cell r="F885" t="str">
            <v>mechanical market pulp</v>
          </cell>
          <cell r="G885" t="str">
            <v>t</v>
          </cell>
          <cell r="H885">
            <v>13</v>
          </cell>
          <cell r="I885" t="str">
            <v/>
          </cell>
          <cell r="J885" t="str">
            <v/>
          </cell>
        </row>
        <row r="886">
          <cell r="A886" t="str">
            <v>West5214uncoated groundwood</v>
          </cell>
          <cell r="B886" t="str">
            <v>West</v>
          </cell>
          <cell r="C886">
            <v>5</v>
          </cell>
          <cell r="D886" t="str">
            <v>uncoated groundwood</v>
          </cell>
          <cell r="E886">
            <v>2</v>
          </cell>
          <cell r="F886" t="str">
            <v>old newspapers</v>
          </cell>
          <cell r="G886" t="str">
            <v>t</v>
          </cell>
          <cell r="H886">
            <v>14</v>
          </cell>
          <cell r="I886" t="str">
            <v/>
          </cell>
          <cell r="J886" t="str">
            <v/>
          </cell>
        </row>
        <row r="887">
          <cell r="A887" t="str">
            <v>West5215uncoated groundwood</v>
          </cell>
          <cell r="B887" t="str">
            <v>West</v>
          </cell>
          <cell r="C887">
            <v>5</v>
          </cell>
          <cell r="D887" t="str">
            <v>uncoated groundwood</v>
          </cell>
          <cell r="E887">
            <v>2</v>
          </cell>
          <cell r="F887" t="str">
            <v>Market pulp from recycled fiber</v>
          </cell>
          <cell r="H887">
            <v>15</v>
          </cell>
          <cell r="I887" t="str">
            <v/>
          </cell>
          <cell r="J887" t="str">
            <v/>
          </cell>
        </row>
        <row r="888">
          <cell r="A888" t="str">
            <v>West531uncoated groundwood</v>
          </cell>
          <cell r="B888" t="str">
            <v>West</v>
          </cell>
          <cell r="C888">
            <v>5</v>
          </cell>
          <cell r="D888" t="str">
            <v>uncoated groundwood</v>
          </cell>
          <cell r="E888">
            <v>3</v>
          </cell>
          <cell r="F888" t="str">
            <v>softwood pulpwood</v>
          </cell>
          <cell r="G888" t="str">
            <v>m3</v>
          </cell>
          <cell r="H888">
            <v>1</v>
          </cell>
          <cell r="I888" t="str">
            <v/>
          </cell>
          <cell r="J888" t="str">
            <v/>
          </cell>
        </row>
        <row r="889">
          <cell r="A889" t="str">
            <v>West532uncoated groundwood</v>
          </cell>
          <cell r="B889" t="str">
            <v>West</v>
          </cell>
          <cell r="C889">
            <v>5</v>
          </cell>
          <cell r="D889" t="str">
            <v>uncoated groundwood</v>
          </cell>
          <cell r="E889">
            <v>3</v>
          </cell>
          <cell r="F889" t="str">
            <v>hardwood pulpwood</v>
          </cell>
          <cell r="G889" t="str">
            <v>m3</v>
          </cell>
          <cell r="H889">
            <v>2</v>
          </cell>
          <cell r="I889" t="str">
            <v/>
          </cell>
          <cell r="J889" t="str">
            <v/>
          </cell>
        </row>
        <row r="890">
          <cell r="A890" t="str">
            <v>West533uncoated groundwood</v>
          </cell>
          <cell r="B890" t="str">
            <v>West</v>
          </cell>
          <cell r="C890">
            <v>5</v>
          </cell>
          <cell r="D890" t="str">
            <v>uncoated groundwood</v>
          </cell>
          <cell r="E890">
            <v>3</v>
          </cell>
          <cell r="F890" t="str">
            <v>old corugated (OCC)</v>
          </cell>
          <cell r="G890" t="str">
            <v>t</v>
          </cell>
          <cell r="H890">
            <v>3</v>
          </cell>
          <cell r="I890" t="str">
            <v/>
          </cell>
          <cell r="J890" t="str">
            <v/>
          </cell>
        </row>
        <row r="891">
          <cell r="A891" t="str">
            <v>West534uncoated groundwood</v>
          </cell>
          <cell r="B891" t="str">
            <v>West</v>
          </cell>
          <cell r="C891">
            <v>5</v>
          </cell>
          <cell r="D891" t="str">
            <v>uncoated groundwood</v>
          </cell>
          <cell r="E891">
            <v>3</v>
          </cell>
          <cell r="F891" t="str">
            <v>mixed papers</v>
          </cell>
          <cell r="G891" t="str">
            <v>t</v>
          </cell>
          <cell r="H891">
            <v>4</v>
          </cell>
          <cell r="I891">
            <v>0.44500000000000001</v>
          </cell>
          <cell r="J891">
            <v>0.44500000000000001</v>
          </cell>
        </row>
        <row r="892">
          <cell r="A892" t="str">
            <v>West535uncoated groundwood</v>
          </cell>
          <cell r="B892" t="str">
            <v>West</v>
          </cell>
          <cell r="C892">
            <v>5</v>
          </cell>
          <cell r="D892" t="str">
            <v>uncoated groundwood</v>
          </cell>
          <cell r="E892">
            <v>3</v>
          </cell>
          <cell r="F892" t="str">
            <v>Pulp subs. &amp; high grade</v>
          </cell>
          <cell r="G892" t="str">
            <v>t</v>
          </cell>
          <cell r="H892">
            <v>5</v>
          </cell>
          <cell r="I892">
            <v>0.76500000000000001</v>
          </cell>
          <cell r="J892">
            <v>0.76500000000000001</v>
          </cell>
        </row>
        <row r="893">
          <cell r="A893" t="str">
            <v>West536uncoated groundwood</v>
          </cell>
          <cell r="B893" t="str">
            <v>West</v>
          </cell>
          <cell r="C893">
            <v>5</v>
          </cell>
          <cell r="D893" t="str">
            <v>uncoated groundwood</v>
          </cell>
          <cell r="E893">
            <v>3</v>
          </cell>
          <cell r="F893" t="str">
            <v>Purchase fuel</v>
          </cell>
          <cell r="G893" t="str">
            <v>x10GJ</v>
          </cell>
          <cell r="H893">
            <v>6</v>
          </cell>
          <cell r="I893">
            <v>0.8</v>
          </cell>
          <cell r="J893">
            <v>0.8</v>
          </cell>
        </row>
        <row r="894">
          <cell r="A894" t="str">
            <v>West537uncoated groundwood</v>
          </cell>
          <cell r="B894" t="str">
            <v>West</v>
          </cell>
          <cell r="C894">
            <v>5</v>
          </cell>
          <cell r="D894" t="str">
            <v>uncoated groundwood</v>
          </cell>
          <cell r="E894">
            <v>3</v>
          </cell>
          <cell r="F894" t="str">
            <v>Electricity</v>
          </cell>
          <cell r="G894" t="str">
            <v>MWh</v>
          </cell>
          <cell r="H894">
            <v>7</v>
          </cell>
          <cell r="I894">
            <v>1</v>
          </cell>
          <cell r="J894">
            <v>1</v>
          </cell>
        </row>
        <row r="895">
          <cell r="A895" t="str">
            <v>West538uncoated groundwood</v>
          </cell>
          <cell r="B895" t="str">
            <v>West</v>
          </cell>
          <cell r="C895">
            <v>5</v>
          </cell>
          <cell r="D895" t="str">
            <v>uncoated groundwood</v>
          </cell>
          <cell r="E895">
            <v>3</v>
          </cell>
          <cell r="F895" t="str">
            <v>Labor</v>
          </cell>
          <cell r="G895" t="str">
            <v>h</v>
          </cell>
          <cell r="H895">
            <v>8</v>
          </cell>
          <cell r="I895">
            <v>0.28999999999999998</v>
          </cell>
          <cell r="J895">
            <v>0.28999999999999998</v>
          </cell>
        </row>
        <row r="896">
          <cell r="A896" t="str">
            <v>West539uncoated groundwood</v>
          </cell>
          <cell r="B896" t="str">
            <v>West</v>
          </cell>
          <cell r="C896">
            <v>5</v>
          </cell>
          <cell r="D896" t="str">
            <v>uncoated groundwood</v>
          </cell>
          <cell r="E896">
            <v>3</v>
          </cell>
          <cell r="F896" t="str">
            <v>Administrative labor</v>
          </cell>
          <cell r="G896" t="str">
            <v>h</v>
          </cell>
          <cell r="H896">
            <v>9</v>
          </cell>
          <cell r="I896">
            <v>0.1</v>
          </cell>
          <cell r="J896">
            <v>0.1</v>
          </cell>
        </row>
        <row r="897">
          <cell r="A897" t="str">
            <v>West5310uncoated groundwood</v>
          </cell>
          <cell r="B897" t="str">
            <v>West</v>
          </cell>
          <cell r="C897">
            <v>5</v>
          </cell>
          <cell r="D897" t="str">
            <v>uncoated groundwood</v>
          </cell>
          <cell r="E897">
            <v>3</v>
          </cell>
          <cell r="F897" t="str">
            <v>Other mfg costs</v>
          </cell>
          <cell r="G897" t="str">
            <v>scaled to 2007$</v>
          </cell>
          <cell r="H897">
            <v>10</v>
          </cell>
          <cell r="I897">
            <v>507.44355290077738</v>
          </cell>
          <cell r="J897">
            <v>548.53116789287458</v>
          </cell>
        </row>
        <row r="898">
          <cell r="A898" t="str">
            <v>West5311uncoated groundwood</v>
          </cell>
          <cell r="B898" t="str">
            <v>West</v>
          </cell>
          <cell r="C898">
            <v>5</v>
          </cell>
          <cell r="D898" t="str">
            <v>uncoated groundwood</v>
          </cell>
          <cell r="E898">
            <v>3</v>
          </cell>
          <cell r="F898" t="str">
            <v>softwood chem. mkt. pulp</v>
          </cell>
          <cell r="G898" t="str">
            <v>t</v>
          </cell>
          <cell r="H898">
            <v>11</v>
          </cell>
          <cell r="I898" t="str">
            <v/>
          </cell>
          <cell r="J898" t="str">
            <v/>
          </cell>
        </row>
        <row r="899">
          <cell r="A899" t="str">
            <v>West5312uncoated groundwood</v>
          </cell>
          <cell r="B899" t="str">
            <v>West</v>
          </cell>
          <cell r="C899">
            <v>5</v>
          </cell>
          <cell r="D899" t="str">
            <v>uncoated groundwood</v>
          </cell>
          <cell r="E899">
            <v>3</v>
          </cell>
          <cell r="F899" t="str">
            <v>hardwood chem. mkt. pulp</v>
          </cell>
          <cell r="G899" t="str">
            <v>t</v>
          </cell>
          <cell r="H899">
            <v>12</v>
          </cell>
          <cell r="I899" t="str">
            <v/>
          </cell>
          <cell r="J899" t="str">
            <v/>
          </cell>
        </row>
        <row r="900">
          <cell r="A900" t="str">
            <v>West5313uncoated groundwood</v>
          </cell>
          <cell r="B900" t="str">
            <v>West</v>
          </cell>
          <cell r="C900">
            <v>5</v>
          </cell>
          <cell r="D900" t="str">
            <v>uncoated groundwood</v>
          </cell>
          <cell r="E900">
            <v>3</v>
          </cell>
          <cell r="F900" t="str">
            <v>mechanical market pulp</v>
          </cell>
          <cell r="G900" t="str">
            <v>t</v>
          </cell>
          <cell r="H900">
            <v>13</v>
          </cell>
          <cell r="I900" t="str">
            <v/>
          </cell>
          <cell r="J900" t="str">
            <v/>
          </cell>
        </row>
        <row r="901">
          <cell r="A901" t="str">
            <v>West5314uncoated groundwood</v>
          </cell>
          <cell r="B901" t="str">
            <v>West</v>
          </cell>
          <cell r="C901">
            <v>5</v>
          </cell>
          <cell r="D901" t="str">
            <v>uncoated groundwood</v>
          </cell>
          <cell r="E901">
            <v>3</v>
          </cell>
          <cell r="F901" t="str">
            <v>old newspapers</v>
          </cell>
          <cell r="G901" t="str">
            <v>t</v>
          </cell>
          <cell r="H901">
            <v>14</v>
          </cell>
          <cell r="I901" t="str">
            <v/>
          </cell>
          <cell r="J901" t="str">
            <v/>
          </cell>
        </row>
        <row r="902">
          <cell r="A902" t="str">
            <v>West5315uncoated groundwood</v>
          </cell>
          <cell r="B902" t="str">
            <v>West</v>
          </cell>
          <cell r="C902">
            <v>5</v>
          </cell>
          <cell r="D902" t="str">
            <v>uncoated groundwood</v>
          </cell>
          <cell r="E902">
            <v>3</v>
          </cell>
          <cell r="F902" t="str">
            <v>Market pulp from recycled fiber</v>
          </cell>
          <cell r="H902">
            <v>15</v>
          </cell>
          <cell r="I902" t="str">
            <v/>
          </cell>
          <cell r="J902" t="str">
            <v/>
          </cell>
        </row>
        <row r="903">
          <cell r="A903" t="str">
            <v>North611tissue &amp; sanitary</v>
          </cell>
          <cell r="B903" t="str">
            <v>North</v>
          </cell>
          <cell r="C903">
            <v>6</v>
          </cell>
          <cell r="D903" t="str">
            <v>tissue &amp; sanitary</v>
          </cell>
          <cell r="E903">
            <v>1</v>
          </cell>
          <cell r="F903" t="str">
            <v>softwood pulpwood</v>
          </cell>
          <cell r="G903" t="str">
            <v>m3</v>
          </cell>
          <cell r="H903">
            <v>1</v>
          </cell>
          <cell r="I903" t="str">
            <v/>
          </cell>
          <cell r="J903" t="str">
            <v/>
          </cell>
        </row>
        <row r="904">
          <cell r="A904" t="str">
            <v>North612tissue &amp; sanitary</v>
          </cell>
          <cell r="B904" t="str">
            <v>North</v>
          </cell>
          <cell r="C904">
            <v>6</v>
          </cell>
          <cell r="D904" t="str">
            <v>tissue &amp; sanitary</v>
          </cell>
          <cell r="E904">
            <v>1</v>
          </cell>
          <cell r="F904" t="str">
            <v>hardwood pulpwood</v>
          </cell>
          <cell r="G904" t="str">
            <v>m3</v>
          </cell>
          <cell r="H904">
            <v>2</v>
          </cell>
          <cell r="I904" t="str">
            <v/>
          </cell>
          <cell r="J904" t="str">
            <v/>
          </cell>
        </row>
        <row r="905">
          <cell r="A905" t="str">
            <v>North613tissue &amp; sanitary</v>
          </cell>
          <cell r="B905" t="str">
            <v>North</v>
          </cell>
          <cell r="C905">
            <v>6</v>
          </cell>
          <cell r="D905" t="str">
            <v>tissue &amp; sanitary</v>
          </cell>
          <cell r="E905">
            <v>1</v>
          </cell>
          <cell r="F905" t="str">
            <v>old corugated (OCC)</v>
          </cell>
          <cell r="G905" t="str">
            <v>t</v>
          </cell>
          <cell r="H905">
            <v>3</v>
          </cell>
          <cell r="I905" t="str">
            <v/>
          </cell>
          <cell r="J905" t="str">
            <v/>
          </cell>
        </row>
        <row r="906">
          <cell r="A906" t="str">
            <v>North614tissue &amp; sanitary</v>
          </cell>
          <cell r="B906" t="str">
            <v>North</v>
          </cell>
          <cell r="C906">
            <v>6</v>
          </cell>
          <cell r="D906" t="str">
            <v>tissue &amp; sanitary</v>
          </cell>
          <cell r="E906">
            <v>1</v>
          </cell>
          <cell r="F906" t="str">
            <v>mixed papers</v>
          </cell>
          <cell r="G906" t="str">
            <v>t</v>
          </cell>
          <cell r="H906">
            <v>4</v>
          </cell>
          <cell r="I906" t="str">
            <v/>
          </cell>
          <cell r="J906" t="str">
            <v/>
          </cell>
        </row>
        <row r="907">
          <cell r="A907" t="str">
            <v>North615tissue &amp; sanitary</v>
          </cell>
          <cell r="B907" t="str">
            <v>North</v>
          </cell>
          <cell r="C907">
            <v>6</v>
          </cell>
          <cell r="D907" t="str">
            <v>tissue &amp; sanitary</v>
          </cell>
          <cell r="E907">
            <v>1</v>
          </cell>
          <cell r="F907" t="str">
            <v>Pulp subs. &amp; high grade</v>
          </cell>
          <cell r="G907" t="str">
            <v>t</v>
          </cell>
          <cell r="H907">
            <v>5</v>
          </cell>
          <cell r="I907">
            <v>0.4</v>
          </cell>
          <cell r="J907">
            <v>0.4</v>
          </cell>
        </row>
        <row r="908">
          <cell r="A908" t="str">
            <v>North616tissue &amp; sanitary</v>
          </cell>
          <cell r="B908" t="str">
            <v>North</v>
          </cell>
          <cell r="C908">
            <v>6</v>
          </cell>
          <cell r="D908" t="str">
            <v>tissue &amp; sanitary</v>
          </cell>
          <cell r="E908">
            <v>1</v>
          </cell>
          <cell r="F908" t="str">
            <v>Purchase fuel</v>
          </cell>
          <cell r="G908" t="str">
            <v>x10GJ</v>
          </cell>
          <cell r="H908">
            <v>6</v>
          </cell>
          <cell r="I908">
            <v>1</v>
          </cell>
          <cell r="J908">
            <v>1</v>
          </cell>
        </row>
        <row r="909">
          <cell r="A909" t="str">
            <v>North617tissue &amp; sanitary</v>
          </cell>
          <cell r="B909" t="str">
            <v>North</v>
          </cell>
          <cell r="C909">
            <v>6</v>
          </cell>
          <cell r="D909" t="str">
            <v>tissue &amp; sanitary</v>
          </cell>
          <cell r="E909">
            <v>1</v>
          </cell>
          <cell r="F909" t="str">
            <v>Electricity</v>
          </cell>
          <cell r="G909" t="str">
            <v>MWh</v>
          </cell>
          <cell r="H909">
            <v>7</v>
          </cell>
          <cell r="I909">
            <v>0.4</v>
          </cell>
          <cell r="J909">
            <v>0.4</v>
          </cell>
        </row>
        <row r="910">
          <cell r="A910" t="str">
            <v>North618tissue &amp; sanitary</v>
          </cell>
          <cell r="B910" t="str">
            <v>North</v>
          </cell>
          <cell r="C910">
            <v>6</v>
          </cell>
          <cell r="D910" t="str">
            <v>tissue &amp; sanitary</v>
          </cell>
          <cell r="E910">
            <v>1</v>
          </cell>
          <cell r="F910" t="str">
            <v>Labor</v>
          </cell>
          <cell r="G910" t="str">
            <v>h</v>
          </cell>
          <cell r="H910">
            <v>8</v>
          </cell>
          <cell r="I910">
            <v>0.82</v>
          </cell>
          <cell r="J910">
            <v>0.82</v>
          </cell>
        </row>
        <row r="911">
          <cell r="A911" t="str">
            <v>North619tissue &amp; sanitary</v>
          </cell>
          <cell r="B911" t="str">
            <v>North</v>
          </cell>
          <cell r="C911">
            <v>6</v>
          </cell>
          <cell r="D911" t="str">
            <v>tissue &amp; sanitary</v>
          </cell>
          <cell r="E911">
            <v>1</v>
          </cell>
          <cell r="F911" t="str">
            <v>Administrative labor</v>
          </cell>
          <cell r="G911" t="str">
            <v>h</v>
          </cell>
          <cell r="H911">
            <v>9</v>
          </cell>
          <cell r="I911">
            <v>0.42</v>
          </cell>
          <cell r="J911">
            <v>0.42</v>
          </cell>
        </row>
        <row r="912">
          <cell r="A912" t="str">
            <v>North6110tissue &amp; sanitary</v>
          </cell>
          <cell r="B912" t="str">
            <v>North</v>
          </cell>
          <cell r="C912">
            <v>6</v>
          </cell>
          <cell r="D912" t="str">
            <v>tissue &amp; sanitary</v>
          </cell>
          <cell r="E912">
            <v>1</v>
          </cell>
          <cell r="F912" t="str">
            <v>Other mfg costs</v>
          </cell>
          <cell r="G912" t="str">
            <v>scaled to 2007$</v>
          </cell>
          <cell r="H912">
            <v>10</v>
          </cell>
          <cell r="I912">
            <v>342.07156028209465</v>
          </cell>
          <cell r="J912">
            <v>369.76903419475445</v>
          </cell>
        </row>
        <row r="913">
          <cell r="A913" t="str">
            <v>North6111tissue &amp; sanitary</v>
          </cell>
          <cell r="B913" t="str">
            <v>North</v>
          </cell>
          <cell r="C913">
            <v>6</v>
          </cell>
          <cell r="D913" t="str">
            <v>tissue &amp; sanitary</v>
          </cell>
          <cell r="E913">
            <v>1</v>
          </cell>
          <cell r="F913" t="str">
            <v>softwood chem. mkt. pulp</v>
          </cell>
          <cell r="G913" t="str">
            <v>t</v>
          </cell>
          <cell r="H913">
            <v>11</v>
          </cell>
          <cell r="I913">
            <v>0.53</v>
          </cell>
          <cell r="J913">
            <v>0.53</v>
          </cell>
        </row>
        <row r="914">
          <cell r="A914" t="str">
            <v>North6112tissue &amp; sanitary</v>
          </cell>
          <cell r="B914" t="str">
            <v>North</v>
          </cell>
          <cell r="C914">
            <v>6</v>
          </cell>
          <cell r="D914" t="str">
            <v>tissue &amp; sanitary</v>
          </cell>
          <cell r="E914">
            <v>1</v>
          </cell>
          <cell r="F914" t="str">
            <v>hardwood chem. mkt. pulp</v>
          </cell>
          <cell r="G914" t="str">
            <v>t</v>
          </cell>
          <cell r="H914">
            <v>12</v>
          </cell>
          <cell r="I914">
            <v>0.21</v>
          </cell>
          <cell r="J914">
            <v>0.21</v>
          </cell>
        </row>
        <row r="915">
          <cell r="A915" t="str">
            <v>North6113tissue &amp; sanitary</v>
          </cell>
          <cell r="B915" t="str">
            <v>North</v>
          </cell>
          <cell r="C915">
            <v>6</v>
          </cell>
          <cell r="D915" t="str">
            <v>tissue &amp; sanitary</v>
          </cell>
          <cell r="E915">
            <v>1</v>
          </cell>
          <cell r="F915" t="str">
            <v>mechanical market pulp</v>
          </cell>
          <cell r="G915" t="str">
            <v>t</v>
          </cell>
          <cell r="H915">
            <v>13</v>
          </cell>
          <cell r="I915" t="str">
            <v/>
          </cell>
          <cell r="J915" t="str">
            <v/>
          </cell>
        </row>
        <row r="916">
          <cell r="A916" t="str">
            <v>North6114tissue &amp; sanitary</v>
          </cell>
          <cell r="B916" t="str">
            <v>North</v>
          </cell>
          <cell r="C916">
            <v>6</v>
          </cell>
          <cell r="D916" t="str">
            <v>tissue &amp; sanitary</v>
          </cell>
          <cell r="E916">
            <v>1</v>
          </cell>
          <cell r="F916" t="str">
            <v>old newspapers</v>
          </cell>
          <cell r="G916" t="str">
            <v>t</v>
          </cell>
          <cell r="H916">
            <v>14</v>
          </cell>
          <cell r="I916" t="str">
            <v/>
          </cell>
          <cell r="J916" t="str">
            <v/>
          </cell>
        </row>
        <row r="917">
          <cell r="A917" t="str">
            <v>North6115tissue &amp; sanitary</v>
          </cell>
          <cell r="B917" t="str">
            <v>North</v>
          </cell>
          <cell r="C917">
            <v>6</v>
          </cell>
          <cell r="D917" t="str">
            <v>tissue &amp; sanitary</v>
          </cell>
          <cell r="E917">
            <v>1</v>
          </cell>
          <cell r="F917" t="str">
            <v>Market pulp from recycled fiber</v>
          </cell>
          <cell r="H917">
            <v>15</v>
          </cell>
          <cell r="I917" t="str">
            <v/>
          </cell>
          <cell r="J917" t="str">
            <v/>
          </cell>
        </row>
        <row r="918">
          <cell r="A918" t="str">
            <v>North621tissue &amp; sanitary</v>
          </cell>
          <cell r="B918" t="str">
            <v>North</v>
          </cell>
          <cell r="C918">
            <v>6</v>
          </cell>
          <cell r="D918" t="str">
            <v>tissue &amp; sanitary</v>
          </cell>
          <cell r="E918">
            <v>2</v>
          </cell>
          <cell r="F918" t="str">
            <v>softwood pulpwood</v>
          </cell>
          <cell r="G918" t="str">
            <v>m3</v>
          </cell>
          <cell r="H918">
            <v>1</v>
          </cell>
          <cell r="I918" t="str">
            <v/>
          </cell>
          <cell r="J918" t="str">
            <v/>
          </cell>
        </row>
        <row r="919">
          <cell r="A919" t="str">
            <v>North622tissue &amp; sanitary</v>
          </cell>
          <cell r="B919" t="str">
            <v>North</v>
          </cell>
          <cell r="C919">
            <v>6</v>
          </cell>
          <cell r="D919" t="str">
            <v>tissue &amp; sanitary</v>
          </cell>
          <cell r="E919">
            <v>2</v>
          </cell>
          <cell r="F919" t="str">
            <v>hardwood pulpwood</v>
          </cell>
          <cell r="G919" t="str">
            <v>m3</v>
          </cell>
          <cell r="H919">
            <v>2</v>
          </cell>
          <cell r="I919" t="str">
            <v/>
          </cell>
          <cell r="J919" t="str">
            <v/>
          </cell>
        </row>
        <row r="920">
          <cell r="A920" t="str">
            <v>North623tissue &amp; sanitary</v>
          </cell>
          <cell r="B920" t="str">
            <v>North</v>
          </cell>
          <cell r="C920">
            <v>6</v>
          </cell>
          <cell r="D920" t="str">
            <v>tissue &amp; sanitary</v>
          </cell>
          <cell r="E920">
            <v>2</v>
          </cell>
          <cell r="F920" t="str">
            <v>old corugated (OCC)</v>
          </cell>
          <cell r="G920" t="str">
            <v>t</v>
          </cell>
          <cell r="H920">
            <v>3</v>
          </cell>
          <cell r="I920">
            <v>0.2</v>
          </cell>
          <cell r="J920">
            <v>0.2</v>
          </cell>
        </row>
        <row r="921">
          <cell r="A921" t="str">
            <v>North624tissue &amp; sanitary</v>
          </cell>
          <cell r="B921" t="str">
            <v>North</v>
          </cell>
          <cell r="C921">
            <v>6</v>
          </cell>
          <cell r="D921" t="str">
            <v>tissue &amp; sanitary</v>
          </cell>
          <cell r="E921">
            <v>2</v>
          </cell>
          <cell r="F921" t="str">
            <v>mixed papers</v>
          </cell>
          <cell r="G921" t="str">
            <v>t</v>
          </cell>
          <cell r="H921">
            <v>4</v>
          </cell>
          <cell r="I921">
            <v>0.21</v>
          </cell>
          <cell r="J921">
            <v>0.21</v>
          </cell>
        </row>
        <row r="922">
          <cell r="A922" t="str">
            <v>North625tissue &amp; sanitary</v>
          </cell>
          <cell r="B922" t="str">
            <v>North</v>
          </cell>
          <cell r="C922">
            <v>6</v>
          </cell>
          <cell r="D922" t="str">
            <v>tissue &amp; sanitary</v>
          </cell>
          <cell r="E922">
            <v>2</v>
          </cell>
          <cell r="F922" t="str">
            <v>Pulp subs. &amp; high grade</v>
          </cell>
          <cell r="G922" t="str">
            <v>t</v>
          </cell>
          <cell r="H922">
            <v>5</v>
          </cell>
          <cell r="I922">
            <v>0.79</v>
          </cell>
          <cell r="J922">
            <v>0.79</v>
          </cell>
        </row>
        <row r="923">
          <cell r="A923" t="str">
            <v>North626tissue &amp; sanitary</v>
          </cell>
          <cell r="B923" t="str">
            <v>North</v>
          </cell>
          <cell r="C923">
            <v>6</v>
          </cell>
          <cell r="D923" t="str">
            <v>tissue &amp; sanitary</v>
          </cell>
          <cell r="E923">
            <v>2</v>
          </cell>
          <cell r="F923" t="str">
            <v>Purchase fuel</v>
          </cell>
          <cell r="G923" t="str">
            <v>x10GJ</v>
          </cell>
          <cell r="H923">
            <v>6</v>
          </cell>
          <cell r="I923">
            <v>1.04</v>
          </cell>
          <cell r="J923">
            <v>1.04</v>
          </cell>
        </row>
        <row r="924">
          <cell r="A924" t="str">
            <v>North627tissue &amp; sanitary</v>
          </cell>
          <cell r="B924" t="str">
            <v>North</v>
          </cell>
          <cell r="C924">
            <v>6</v>
          </cell>
          <cell r="D924" t="str">
            <v>tissue &amp; sanitary</v>
          </cell>
          <cell r="E924">
            <v>2</v>
          </cell>
          <cell r="F924" t="str">
            <v>Electricity</v>
          </cell>
          <cell r="G924" t="str">
            <v>MWh</v>
          </cell>
          <cell r="H924">
            <v>7</v>
          </cell>
          <cell r="I924">
            <v>0.7</v>
          </cell>
          <cell r="J924">
            <v>0.7</v>
          </cell>
        </row>
        <row r="925">
          <cell r="A925" t="str">
            <v>North628tissue &amp; sanitary</v>
          </cell>
          <cell r="B925" t="str">
            <v>North</v>
          </cell>
          <cell r="C925">
            <v>6</v>
          </cell>
          <cell r="D925" t="str">
            <v>tissue &amp; sanitary</v>
          </cell>
          <cell r="E925">
            <v>2</v>
          </cell>
          <cell r="F925" t="str">
            <v>Labor</v>
          </cell>
          <cell r="G925" t="str">
            <v>h</v>
          </cell>
          <cell r="H925">
            <v>8</v>
          </cell>
          <cell r="I925">
            <v>1</v>
          </cell>
          <cell r="J925">
            <v>1</v>
          </cell>
        </row>
        <row r="926">
          <cell r="A926" t="str">
            <v>North629tissue &amp; sanitary</v>
          </cell>
          <cell r="B926" t="str">
            <v>North</v>
          </cell>
          <cell r="C926">
            <v>6</v>
          </cell>
          <cell r="D926" t="str">
            <v>tissue &amp; sanitary</v>
          </cell>
          <cell r="E926">
            <v>2</v>
          </cell>
          <cell r="F926" t="str">
            <v>Administrative labor</v>
          </cell>
          <cell r="G926" t="str">
            <v>h</v>
          </cell>
          <cell r="H926">
            <v>9</v>
          </cell>
          <cell r="I926">
            <v>0.47</v>
          </cell>
          <cell r="J926">
            <v>0.47</v>
          </cell>
        </row>
        <row r="927">
          <cell r="A927" t="str">
            <v>North6210tissue &amp; sanitary</v>
          </cell>
          <cell r="B927" t="str">
            <v>North</v>
          </cell>
          <cell r="C927">
            <v>6</v>
          </cell>
          <cell r="D927" t="str">
            <v>tissue &amp; sanitary</v>
          </cell>
          <cell r="E927">
            <v>2</v>
          </cell>
          <cell r="F927" t="str">
            <v>Other mfg costs</v>
          </cell>
          <cell r="G927" t="str">
            <v>scaled to 2007$</v>
          </cell>
          <cell r="H927">
            <v>10</v>
          </cell>
          <cell r="I927">
            <v>500.85199987162929</v>
          </cell>
          <cell r="J927">
            <v>541.40589797735868</v>
          </cell>
        </row>
        <row r="928">
          <cell r="A928" t="str">
            <v>North6211tissue &amp; sanitary</v>
          </cell>
          <cell r="B928" t="str">
            <v>North</v>
          </cell>
          <cell r="C928">
            <v>6</v>
          </cell>
          <cell r="D928" t="str">
            <v>tissue &amp; sanitary</v>
          </cell>
          <cell r="E928">
            <v>2</v>
          </cell>
          <cell r="F928" t="str">
            <v>softwood chem. mkt. pulp</v>
          </cell>
          <cell r="G928" t="str">
            <v>t</v>
          </cell>
          <cell r="H928">
            <v>11</v>
          </cell>
          <cell r="I928" t="str">
            <v/>
          </cell>
          <cell r="J928" t="str">
            <v/>
          </cell>
        </row>
        <row r="929">
          <cell r="A929" t="str">
            <v>North6212tissue &amp; sanitary</v>
          </cell>
          <cell r="B929" t="str">
            <v>North</v>
          </cell>
          <cell r="C929">
            <v>6</v>
          </cell>
          <cell r="D929" t="str">
            <v>tissue &amp; sanitary</v>
          </cell>
          <cell r="E929">
            <v>2</v>
          </cell>
          <cell r="F929" t="str">
            <v>hardwood chem. mkt. pulp</v>
          </cell>
          <cell r="G929" t="str">
            <v>t</v>
          </cell>
          <cell r="H929">
            <v>12</v>
          </cell>
          <cell r="I929" t="str">
            <v/>
          </cell>
          <cell r="J929" t="str">
            <v/>
          </cell>
        </row>
        <row r="930">
          <cell r="A930" t="str">
            <v>North6213tissue &amp; sanitary</v>
          </cell>
          <cell r="B930" t="str">
            <v>North</v>
          </cell>
          <cell r="C930">
            <v>6</v>
          </cell>
          <cell r="D930" t="str">
            <v>tissue &amp; sanitary</v>
          </cell>
          <cell r="E930">
            <v>2</v>
          </cell>
          <cell r="F930" t="str">
            <v>mechanical market pulp</v>
          </cell>
          <cell r="G930" t="str">
            <v>t</v>
          </cell>
          <cell r="H930">
            <v>13</v>
          </cell>
          <cell r="I930" t="str">
            <v/>
          </cell>
          <cell r="J930" t="str">
            <v/>
          </cell>
        </row>
        <row r="931">
          <cell r="A931" t="str">
            <v>North6214tissue &amp; sanitary</v>
          </cell>
          <cell r="B931" t="str">
            <v>North</v>
          </cell>
          <cell r="C931">
            <v>6</v>
          </cell>
          <cell r="D931" t="str">
            <v>tissue &amp; sanitary</v>
          </cell>
          <cell r="E931">
            <v>2</v>
          </cell>
          <cell r="F931" t="str">
            <v>old newspapers</v>
          </cell>
          <cell r="G931" t="str">
            <v>t</v>
          </cell>
          <cell r="H931">
            <v>14</v>
          </cell>
          <cell r="I931">
            <v>0.14000000000000001</v>
          </cell>
          <cell r="J931">
            <v>0.14000000000000001</v>
          </cell>
        </row>
        <row r="932">
          <cell r="A932" t="str">
            <v>North6215tissue &amp; sanitary</v>
          </cell>
          <cell r="B932" t="str">
            <v>North</v>
          </cell>
          <cell r="C932">
            <v>6</v>
          </cell>
          <cell r="D932" t="str">
            <v>tissue &amp; sanitary</v>
          </cell>
          <cell r="E932">
            <v>2</v>
          </cell>
          <cell r="F932" t="str">
            <v>Market pulp from recycled fiber</v>
          </cell>
          <cell r="H932">
            <v>15</v>
          </cell>
          <cell r="I932" t="str">
            <v/>
          </cell>
          <cell r="J932" t="str">
            <v/>
          </cell>
        </row>
        <row r="933">
          <cell r="A933" t="str">
            <v>North631tissue &amp; sanitary</v>
          </cell>
          <cell r="B933" t="str">
            <v>North</v>
          </cell>
          <cell r="C933">
            <v>6</v>
          </cell>
          <cell r="D933" t="str">
            <v>tissue &amp; sanitary</v>
          </cell>
          <cell r="E933">
            <v>3</v>
          </cell>
          <cell r="F933" t="str">
            <v>softwood pulpwood</v>
          </cell>
          <cell r="G933" t="str">
            <v>m3</v>
          </cell>
          <cell r="H933">
            <v>1</v>
          </cell>
          <cell r="I933">
            <v>2.1800000000000002</v>
          </cell>
          <cell r="J933">
            <v>2.1800000000000002</v>
          </cell>
        </row>
        <row r="934">
          <cell r="A934" t="str">
            <v>North632tissue &amp; sanitary</v>
          </cell>
          <cell r="B934" t="str">
            <v>North</v>
          </cell>
          <cell r="C934">
            <v>6</v>
          </cell>
          <cell r="D934" t="str">
            <v>tissue &amp; sanitary</v>
          </cell>
          <cell r="E934">
            <v>3</v>
          </cell>
          <cell r="F934" t="str">
            <v>hardwood pulpwood</v>
          </cell>
          <cell r="G934" t="str">
            <v>m3</v>
          </cell>
          <cell r="H934">
            <v>2</v>
          </cell>
          <cell r="I934">
            <v>1.7</v>
          </cell>
          <cell r="J934">
            <v>1.7</v>
          </cell>
        </row>
        <row r="935">
          <cell r="A935" t="str">
            <v>North633tissue &amp; sanitary</v>
          </cell>
          <cell r="B935" t="str">
            <v>North</v>
          </cell>
          <cell r="C935">
            <v>6</v>
          </cell>
          <cell r="D935" t="str">
            <v>tissue &amp; sanitary</v>
          </cell>
          <cell r="E935">
            <v>3</v>
          </cell>
          <cell r="F935" t="str">
            <v>old corugated (OCC)</v>
          </cell>
          <cell r="G935" t="str">
            <v>t</v>
          </cell>
          <cell r="H935">
            <v>3</v>
          </cell>
          <cell r="I935" t="str">
            <v/>
          </cell>
          <cell r="J935" t="str">
            <v/>
          </cell>
        </row>
        <row r="936">
          <cell r="A936" t="str">
            <v>North634tissue &amp; sanitary</v>
          </cell>
          <cell r="B936" t="str">
            <v>North</v>
          </cell>
          <cell r="C936">
            <v>6</v>
          </cell>
          <cell r="D936" t="str">
            <v>tissue &amp; sanitary</v>
          </cell>
          <cell r="E936">
            <v>3</v>
          </cell>
          <cell r="F936" t="str">
            <v>mixed papers</v>
          </cell>
          <cell r="G936" t="str">
            <v>t</v>
          </cell>
          <cell r="H936">
            <v>4</v>
          </cell>
          <cell r="I936" t="str">
            <v/>
          </cell>
          <cell r="J936" t="str">
            <v/>
          </cell>
        </row>
        <row r="937">
          <cell r="A937" t="str">
            <v>North635tissue &amp; sanitary</v>
          </cell>
          <cell r="B937" t="str">
            <v>North</v>
          </cell>
          <cell r="C937">
            <v>6</v>
          </cell>
          <cell r="D937" t="str">
            <v>tissue &amp; sanitary</v>
          </cell>
          <cell r="E937">
            <v>3</v>
          </cell>
          <cell r="F937" t="str">
            <v>Pulp subs. &amp; high grade</v>
          </cell>
          <cell r="G937" t="str">
            <v>t</v>
          </cell>
          <cell r="H937">
            <v>5</v>
          </cell>
          <cell r="I937">
            <v>0.33</v>
          </cell>
          <cell r="J937">
            <v>0.33</v>
          </cell>
        </row>
        <row r="938">
          <cell r="A938" t="str">
            <v>North636tissue &amp; sanitary</v>
          </cell>
          <cell r="B938" t="str">
            <v>North</v>
          </cell>
          <cell r="C938">
            <v>6</v>
          </cell>
          <cell r="D938" t="str">
            <v>tissue &amp; sanitary</v>
          </cell>
          <cell r="E938">
            <v>3</v>
          </cell>
          <cell r="F938" t="str">
            <v>Purchase fuel</v>
          </cell>
          <cell r="G938" t="str">
            <v>x10GJ</v>
          </cell>
          <cell r="H938">
            <v>6</v>
          </cell>
          <cell r="I938">
            <v>1.36</v>
          </cell>
          <cell r="J938">
            <v>1.36</v>
          </cell>
        </row>
        <row r="939">
          <cell r="A939" t="str">
            <v>North637tissue &amp; sanitary</v>
          </cell>
          <cell r="B939" t="str">
            <v>North</v>
          </cell>
          <cell r="C939">
            <v>6</v>
          </cell>
          <cell r="D939" t="str">
            <v>tissue &amp; sanitary</v>
          </cell>
          <cell r="E939">
            <v>3</v>
          </cell>
          <cell r="F939" t="str">
            <v>Electricity</v>
          </cell>
          <cell r="G939" t="str">
            <v>MWh</v>
          </cell>
          <cell r="H939">
            <v>7</v>
          </cell>
          <cell r="I939">
            <v>0.8</v>
          </cell>
          <cell r="J939">
            <v>0.8</v>
          </cell>
        </row>
        <row r="940">
          <cell r="A940" t="str">
            <v>North638tissue &amp; sanitary</v>
          </cell>
          <cell r="B940" t="str">
            <v>North</v>
          </cell>
          <cell r="C940">
            <v>6</v>
          </cell>
          <cell r="D940" t="str">
            <v>tissue &amp; sanitary</v>
          </cell>
          <cell r="E940">
            <v>3</v>
          </cell>
          <cell r="F940" t="str">
            <v>Labor</v>
          </cell>
          <cell r="G940" t="str">
            <v>h</v>
          </cell>
          <cell r="H940">
            <v>8</v>
          </cell>
          <cell r="I940">
            <v>1.1599999999999999</v>
          </cell>
          <cell r="J940">
            <v>1.1599999999999999</v>
          </cell>
        </row>
        <row r="941">
          <cell r="A941" t="str">
            <v>North639tissue &amp; sanitary</v>
          </cell>
          <cell r="B941" t="str">
            <v>North</v>
          </cell>
          <cell r="C941">
            <v>6</v>
          </cell>
          <cell r="D941" t="str">
            <v>tissue &amp; sanitary</v>
          </cell>
          <cell r="E941">
            <v>3</v>
          </cell>
          <cell r="F941" t="str">
            <v>Administrative labor</v>
          </cell>
          <cell r="G941" t="str">
            <v>h</v>
          </cell>
          <cell r="H941">
            <v>9</v>
          </cell>
          <cell r="I941">
            <v>0.45</v>
          </cell>
          <cell r="J941">
            <v>0.45</v>
          </cell>
        </row>
        <row r="942">
          <cell r="A942" t="str">
            <v>North6310tissue &amp; sanitary</v>
          </cell>
          <cell r="B942" t="str">
            <v>North</v>
          </cell>
          <cell r="C942">
            <v>6</v>
          </cell>
          <cell r="D942" t="str">
            <v>tissue &amp; sanitary</v>
          </cell>
          <cell r="E942">
            <v>3</v>
          </cell>
          <cell r="F942" t="str">
            <v>Other mfg costs</v>
          </cell>
          <cell r="G942" t="str">
            <v>scaled to 2007$</v>
          </cell>
          <cell r="H942">
            <v>10</v>
          </cell>
          <cell r="I942">
            <v>541.19654562376138</v>
          </cell>
          <cell r="J942">
            <v>585.01713448439091</v>
          </cell>
        </row>
        <row r="943">
          <cell r="A943" t="str">
            <v>North6311tissue &amp; sanitary</v>
          </cell>
          <cell r="B943" t="str">
            <v>North</v>
          </cell>
          <cell r="C943">
            <v>6</v>
          </cell>
          <cell r="D943" t="str">
            <v>tissue &amp; sanitary</v>
          </cell>
          <cell r="E943">
            <v>3</v>
          </cell>
          <cell r="F943" t="str">
            <v>softwood chem. mkt. pulp</v>
          </cell>
          <cell r="G943" t="str">
            <v>t</v>
          </cell>
          <cell r="H943">
            <v>11</v>
          </cell>
          <cell r="I943" t="str">
            <v/>
          </cell>
          <cell r="J943" t="str">
            <v/>
          </cell>
        </row>
        <row r="944">
          <cell r="A944" t="str">
            <v>North6312tissue &amp; sanitary</v>
          </cell>
          <cell r="B944" t="str">
            <v>North</v>
          </cell>
          <cell r="C944">
            <v>6</v>
          </cell>
          <cell r="D944" t="str">
            <v>tissue &amp; sanitary</v>
          </cell>
          <cell r="E944">
            <v>3</v>
          </cell>
          <cell r="F944" t="str">
            <v>hardwood chem. mkt. pulp</v>
          </cell>
          <cell r="G944" t="str">
            <v>t</v>
          </cell>
          <cell r="H944">
            <v>12</v>
          </cell>
          <cell r="I944" t="str">
            <v/>
          </cell>
          <cell r="J944" t="str">
            <v/>
          </cell>
        </row>
        <row r="945">
          <cell r="A945" t="str">
            <v>North6313tissue &amp; sanitary</v>
          </cell>
          <cell r="B945" t="str">
            <v>North</v>
          </cell>
          <cell r="C945">
            <v>6</v>
          </cell>
          <cell r="D945" t="str">
            <v>tissue &amp; sanitary</v>
          </cell>
          <cell r="E945">
            <v>3</v>
          </cell>
          <cell r="F945" t="str">
            <v>mechanical market pulp</v>
          </cell>
          <cell r="G945" t="str">
            <v>t</v>
          </cell>
          <cell r="H945">
            <v>13</v>
          </cell>
          <cell r="I945" t="str">
            <v/>
          </cell>
          <cell r="J945" t="str">
            <v/>
          </cell>
        </row>
        <row r="946">
          <cell r="A946" t="str">
            <v>North6314tissue &amp; sanitary</v>
          </cell>
          <cell r="B946" t="str">
            <v>North</v>
          </cell>
          <cell r="C946">
            <v>6</v>
          </cell>
          <cell r="D946" t="str">
            <v>tissue &amp; sanitary</v>
          </cell>
          <cell r="E946">
            <v>3</v>
          </cell>
          <cell r="F946" t="str">
            <v>old newspapers</v>
          </cell>
          <cell r="G946" t="str">
            <v>t</v>
          </cell>
          <cell r="H946">
            <v>14</v>
          </cell>
          <cell r="I946" t="str">
            <v/>
          </cell>
          <cell r="J946" t="str">
            <v/>
          </cell>
        </row>
        <row r="947">
          <cell r="A947" t="str">
            <v>North6315tissue &amp; sanitary</v>
          </cell>
          <cell r="B947" t="str">
            <v>North</v>
          </cell>
          <cell r="C947">
            <v>6</v>
          </cell>
          <cell r="D947" t="str">
            <v>tissue &amp; sanitary</v>
          </cell>
          <cell r="E947">
            <v>3</v>
          </cell>
          <cell r="F947" t="str">
            <v>Market pulp from recycled fiber</v>
          </cell>
          <cell r="H947">
            <v>15</v>
          </cell>
          <cell r="I947" t="str">
            <v/>
          </cell>
          <cell r="J947" t="str">
            <v/>
          </cell>
        </row>
        <row r="948">
          <cell r="A948" t="str">
            <v>North641tissue &amp; sanitary</v>
          </cell>
          <cell r="B948" t="str">
            <v>North</v>
          </cell>
          <cell r="C948">
            <v>6</v>
          </cell>
          <cell r="D948" t="str">
            <v>tissue &amp; sanitary</v>
          </cell>
          <cell r="E948">
            <v>4</v>
          </cell>
          <cell r="F948" t="str">
            <v>softwood pulpwood</v>
          </cell>
          <cell r="G948" t="str">
            <v>m3</v>
          </cell>
          <cell r="H948">
            <v>1</v>
          </cell>
          <cell r="I948" t="str">
            <v/>
          </cell>
          <cell r="J948" t="str">
            <v/>
          </cell>
        </row>
        <row r="949">
          <cell r="A949" t="str">
            <v>North642tissue &amp; sanitary</v>
          </cell>
          <cell r="B949" t="str">
            <v>North</v>
          </cell>
          <cell r="C949">
            <v>6</v>
          </cell>
          <cell r="D949" t="str">
            <v>tissue &amp; sanitary</v>
          </cell>
          <cell r="E949">
            <v>4</v>
          </cell>
          <cell r="F949" t="str">
            <v>hardwood pulpwood</v>
          </cell>
          <cell r="G949" t="str">
            <v>m3</v>
          </cell>
          <cell r="H949">
            <v>2</v>
          </cell>
          <cell r="I949" t="str">
            <v/>
          </cell>
          <cell r="J949" t="str">
            <v/>
          </cell>
        </row>
        <row r="950">
          <cell r="A950" t="str">
            <v>North643tissue &amp; sanitary</v>
          </cell>
          <cell r="B950" t="str">
            <v>North</v>
          </cell>
          <cell r="C950">
            <v>6</v>
          </cell>
          <cell r="D950" t="str">
            <v>tissue &amp; sanitary</v>
          </cell>
          <cell r="E950">
            <v>4</v>
          </cell>
          <cell r="F950" t="str">
            <v>old corugated (OCC)</v>
          </cell>
          <cell r="G950" t="str">
            <v>t</v>
          </cell>
          <cell r="H950">
            <v>3</v>
          </cell>
          <cell r="I950" t="str">
            <v/>
          </cell>
          <cell r="J950" t="str">
            <v/>
          </cell>
        </row>
        <row r="951">
          <cell r="A951" t="str">
            <v>North644tissue &amp; sanitary</v>
          </cell>
          <cell r="B951" t="str">
            <v>North</v>
          </cell>
          <cell r="C951">
            <v>6</v>
          </cell>
          <cell r="D951" t="str">
            <v>tissue &amp; sanitary</v>
          </cell>
          <cell r="E951">
            <v>4</v>
          </cell>
          <cell r="F951" t="str">
            <v>mixed papers</v>
          </cell>
          <cell r="G951" t="str">
            <v>t</v>
          </cell>
          <cell r="H951">
            <v>4</v>
          </cell>
          <cell r="I951" t="str">
            <v/>
          </cell>
          <cell r="J951" t="str">
            <v/>
          </cell>
        </row>
        <row r="952">
          <cell r="A952" t="str">
            <v>North645tissue &amp; sanitary</v>
          </cell>
          <cell r="B952" t="str">
            <v>North</v>
          </cell>
          <cell r="C952">
            <v>6</v>
          </cell>
          <cell r="D952" t="str">
            <v>tissue &amp; sanitary</v>
          </cell>
          <cell r="E952">
            <v>4</v>
          </cell>
          <cell r="F952" t="str">
            <v>Pulp subs. &amp; high grade</v>
          </cell>
          <cell r="G952" t="str">
            <v>t</v>
          </cell>
          <cell r="H952">
            <v>5</v>
          </cell>
          <cell r="I952" t="str">
            <v/>
          </cell>
          <cell r="J952" t="str">
            <v/>
          </cell>
        </row>
        <row r="953">
          <cell r="A953" t="str">
            <v>North646tissue &amp; sanitary</v>
          </cell>
          <cell r="B953" t="str">
            <v>North</v>
          </cell>
          <cell r="C953">
            <v>6</v>
          </cell>
          <cell r="D953" t="str">
            <v>tissue &amp; sanitary</v>
          </cell>
          <cell r="E953">
            <v>4</v>
          </cell>
          <cell r="F953" t="str">
            <v>Purchase fuel</v>
          </cell>
          <cell r="G953" t="str">
            <v>x10GJ</v>
          </cell>
          <cell r="H953">
            <v>6</v>
          </cell>
          <cell r="I953" t="str">
            <v/>
          </cell>
          <cell r="J953" t="str">
            <v/>
          </cell>
        </row>
        <row r="954">
          <cell r="A954" t="str">
            <v>North647tissue &amp; sanitary</v>
          </cell>
          <cell r="B954" t="str">
            <v>North</v>
          </cell>
          <cell r="C954">
            <v>6</v>
          </cell>
          <cell r="D954" t="str">
            <v>tissue &amp; sanitary</v>
          </cell>
          <cell r="E954">
            <v>4</v>
          </cell>
          <cell r="F954" t="str">
            <v>Electricity</v>
          </cell>
          <cell r="G954" t="str">
            <v>MWh</v>
          </cell>
          <cell r="H954">
            <v>7</v>
          </cell>
          <cell r="I954" t="str">
            <v/>
          </cell>
          <cell r="J954" t="str">
            <v/>
          </cell>
        </row>
        <row r="955">
          <cell r="A955" t="str">
            <v>North648tissue &amp; sanitary</v>
          </cell>
          <cell r="B955" t="str">
            <v>North</v>
          </cell>
          <cell r="C955">
            <v>6</v>
          </cell>
          <cell r="D955" t="str">
            <v>tissue &amp; sanitary</v>
          </cell>
          <cell r="E955">
            <v>4</v>
          </cell>
          <cell r="F955" t="str">
            <v>Labor</v>
          </cell>
          <cell r="G955" t="str">
            <v>h</v>
          </cell>
          <cell r="H955">
            <v>8</v>
          </cell>
          <cell r="I955" t="str">
            <v/>
          </cell>
          <cell r="J955" t="str">
            <v/>
          </cell>
        </row>
        <row r="956">
          <cell r="A956" t="str">
            <v>North649tissue &amp; sanitary</v>
          </cell>
          <cell r="B956" t="str">
            <v>North</v>
          </cell>
          <cell r="C956">
            <v>6</v>
          </cell>
          <cell r="D956" t="str">
            <v>tissue &amp; sanitary</v>
          </cell>
          <cell r="E956">
            <v>4</v>
          </cell>
          <cell r="F956" t="str">
            <v>Administrative labor</v>
          </cell>
          <cell r="G956" t="str">
            <v>h</v>
          </cell>
          <cell r="H956">
            <v>9</v>
          </cell>
          <cell r="I956" t="str">
            <v/>
          </cell>
          <cell r="J956" t="str">
            <v/>
          </cell>
        </row>
        <row r="957">
          <cell r="A957" t="str">
            <v>North6410tissue &amp; sanitary</v>
          </cell>
          <cell r="B957" t="str">
            <v>North</v>
          </cell>
          <cell r="C957">
            <v>6</v>
          </cell>
          <cell r="D957" t="str">
            <v>tissue &amp; sanitary</v>
          </cell>
          <cell r="E957">
            <v>4</v>
          </cell>
          <cell r="F957" t="str">
            <v>Other mfg costs</v>
          </cell>
          <cell r="G957" t="str">
            <v>scaled to 2007$</v>
          </cell>
          <cell r="H957">
            <v>10</v>
          </cell>
          <cell r="I957" t="str">
            <v/>
          </cell>
          <cell r="J957" t="str">
            <v/>
          </cell>
        </row>
        <row r="958">
          <cell r="A958" t="str">
            <v>North6411tissue &amp; sanitary</v>
          </cell>
          <cell r="B958" t="str">
            <v>North</v>
          </cell>
          <cell r="C958">
            <v>6</v>
          </cell>
          <cell r="D958" t="str">
            <v>tissue &amp; sanitary</v>
          </cell>
          <cell r="E958">
            <v>4</v>
          </cell>
          <cell r="F958" t="str">
            <v>softwood chem. mkt. pulp</v>
          </cell>
          <cell r="G958" t="str">
            <v>t</v>
          </cell>
          <cell r="H958">
            <v>11</v>
          </cell>
          <cell r="I958" t="str">
            <v/>
          </cell>
          <cell r="J958" t="str">
            <v/>
          </cell>
        </row>
        <row r="959">
          <cell r="A959" t="str">
            <v>North6412tissue &amp; sanitary</v>
          </cell>
          <cell r="B959" t="str">
            <v>North</v>
          </cell>
          <cell r="C959">
            <v>6</v>
          </cell>
          <cell r="D959" t="str">
            <v>tissue &amp; sanitary</v>
          </cell>
          <cell r="E959">
            <v>4</v>
          </cell>
          <cell r="F959" t="str">
            <v>hardwood chem. mkt. pulp</v>
          </cell>
          <cell r="G959" t="str">
            <v>t</v>
          </cell>
          <cell r="H959">
            <v>12</v>
          </cell>
          <cell r="I959" t="str">
            <v/>
          </cell>
          <cell r="J959" t="str">
            <v/>
          </cell>
        </row>
        <row r="960">
          <cell r="A960" t="str">
            <v>North6413tissue &amp; sanitary</v>
          </cell>
          <cell r="B960" t="str">
            <v>North</v>
          </cell>
          <cell r="C960">
            <v>6</v>
          </cell>
          <cell r="D960" t="str">
            <v>tissue &amp; sanitary</v>
          </cell>
          <cell r="E960">
            <v>4</v>
          </cell>
          <cell r="F960" t="str">
            <v>mechanical market pulp</v>
          </cell>
          <cell r="G960" t="str">
            <v>t</v>
          </cell>
          <cell r="H960">
            <v>13</v>
          </cell>
          <cell r="I960" t="str">
            <v/>
          </cell>
          <cell r="J960" t="str">
            <v/>
          </cell>
        </row>
        <row r="961">
          <cell r="A961" t="str">
            <v>North6414tissue &amp; sanitary</v>
          </cell>
          <cell r="B961" t="str">
            <v>North</v>
          </cell>
          <cell r="C961">
            <v>6</v>
          </cell>
          <cell r="D961" t="str">
            <v>tissue &amp; sanitary</v>
          </cell>
          <cell r="E961">
            <v>4</v>
          </cell>
          <cell r="F961" t="str">
            <v>old newspapers</v>
          </cell>
          <cell r="G961" t="str">
            <v>t</v>
          </cell>
          <cell r="H961">
            <v>14</v>
          </cell>
          <cell r="I961" t="str">
            <v/>
          </cell>
          <cell r="J961" t="str">
            <v/>
          </cell>
        </row>
        <row r="962">
          <cell r="A962" t="str">
            <v>North6415tissue &amp; sanitary</v>
          </cell>
          <cell r="B962" t="str">
            <v>North</v>
          </cell>
          <cell r="C962">
            <v>6</v>
          </cell>
          <cell r="D962" t="str">
            <v>tissue &amp; sanitary</v>
          </cell>
          <cell r="E962">
            <v>4</v>
          </cell>
          <cell r="F962" t="str">
            <v>Market pulp from recycled fiber</v>
          </cell>
          <cell r="H962">
            <v>15</v>
          </cell>
          <cell r="I962" t="str">
            <v/>
          </cell>
          <cell r="J962" t="str">
            <v/>
          </cell>
        </row>
        <row r="963">
          <cell r="A963" t="str">
            <v>North651tissue &amp; sanitary</v>
          </cell>
          <cell r="B963" t="str">
            <v>North</v>
          </cell>
          <cell r="C963">
            <v>6</v>
          </cell>
          <cell r="D963" t="str">
            <v>tissue &amp; sanitary</v>
          </cell>
          <cell r="E963">
            <v>5</v>
          </cell>
          <cell r="F963" t="str">
            <v>softwood pulpwood</v>
          </cell>
          <cell r="G963" t="str">
            <v>m3</v>
          </cell>
          <cell r="H963">
            <v>1</v>
          </cell>
          <cell r="I963" t="str">
            <v/>
          </cell>
          <cell r="J963" t="str">
            <v/>
          </cell>
        </row>
        <row r="964">
          <cell r="A964" t="str">
            <v>North652tissue &amp; sanitary</v>
          </cell>
          <cell r="B964" t="str">
            <v>North</v>
          </cell>
          <cell r="C964">
            <v>6</v>
          </cell>
          <cell r="D964" t="str">
            <v>tissue &amp; sanitary</v>
          </cell>
          <cell r="E964">
            <v>5</v>
          </cell>
          <cell r="F964" t="str">
            <v>hardwood pulpwood</v>
          </cell>
          <cell r="G964" t="str">
            <v>m3</v>
          </cell>
          <cell r="H964">
            <v>2</v>
          </cell>
          <cell r="I964" t="str">
            <v/>
          </cell>
          <cell r="J964" t="str">
            <v/>
          </cell>
        </row>
        <row r="965">
          <cell r="A965" t="str">
            <v>North653tissue &amp; sanitary</v>
          </cell>
          <cell r="B965" t="str">
            <v>North</v>
          </cell>
          <cell r="C965">
            <v>6</v>
          </cell>
          <cell r="D965" t="str">
            <v>tissue &amp; sanitary</v>
          </cell>
          <cell r="E965">
            <v>5</v>
          </cell>
          <cell r="F965" t="str">
            <v>old corugated (OCC)</v>
          </cell>
          <cell r="G965" t="str">
            <v>t</v>
          </cell>
          <cell r="H965">
            <v>3</v>
          </cell>
          <cell r="I965" t="str">
            <v/>
          </cell>
          <cell r="J965" t="str">
            <v/>
          </cell>
        </row>
        <row r="966">
          <cell r="A966" t="str">
            <v>North654tissue &amp; sanitary</v>
          </cell>
          <cell r="B966" t="str">
            <v>North</v>
          </cell>
          <cell r="C966">
            <v>6</v>
          </cell>
          <cell r="D966" t="str">
            <v>tissue &amp; sanitary</v>
          </cell>
          <cell r="E966">
            <v>5</v>
          </cell>
          <cell r="F966" t="str">
            <v>mixed papers</v>
          </cell>
          <cell r="G966" t="str">
            <v>t</v>
          </cell>
          <cell r="H966">
            <v>4</v>
          </cell>
          <cell r="I966">
            <v>0.35</v>
          </cell>
          <cell r="J966">
            <v>0.35</v>
          </cell>
        </row>
        <row r="967">
          <cell r="A967" t="str">
            <v>North655tissue &amp; sanitary</v>
          </cell>
          <cell r="B967" t="str">
            <v>North</v>
          </cell>
          <cell r="C967">
            <v>6</v>
          </cell>
          <cell r="D967" t="str">
            <v>tissue &amp; sanitary</v>
          </cell>
          <cell r="E967">
            <v>5</v>
          </cell>
          <cell r="F967" t="str">
            <v>Pulp subs. &amp; high grade</v>
          </cell>
          <cell r="G967" t="str">
            <v>t</v>
          </cell>
          <cell r="H967">
            <v>5</v>
          </cell>
          <cell r="I967">
            <v>0.99</v>
          </cell>
          <cell r="J967">
            <v>0.99</v>
          </cell>
        </row>
        <row r="968">
          <cell r="A968" t="str">
            <v>North656tissue &amp; sanitary</v>
          </cell>
          <cell r="B968" t="str">
            <v>North</v>
          </cell>
          <cell r="C968">
            <v>6</v>
          </cell>
          <cell r="D968" t="str">
            <v>tissue &amp; sanitary</v>
          </cell>
          <cell r="E968">
            <v>5</v>
          </cell>
          <cell r="F968" t="str">
            <v>Purchase fuel</v>
          </cell>
          <cell r="G968" t="str">
            <v>x10GJ</v>
          </cell>
          <cell r="H968">
            <v>6</v>
          </cell>
          <cell r="I968">
            <v>0.9</v>
          </cell>
          <cell r="J968">
            <v>0.9</v>
          </cell>
        </row>
        <row r="969">
          <cell r="A969" t="str">
            <v>North657tissue &amp; sanitary</v>
          </cell>
          <cell r="B969" t="str">
            <v>North</v>
          </cell>
          <cell r="C969">
            <v>6</v>
          </cell>
          <cell r="D969" t="str">
            <v>tissue &amp; sanitary</v>
          </cell>
          <cell r="E969">
            <v>5</v>
          </cell>
          <cell r="F969" t="str">
            <v>Electricity</v>
          </cell>
          <cell r="G969" t="str">
            <v>MWh</v>
          </cell>
          <cell r="H969">
            <v>7</v>
          </cell>
          <cell r="I969">
            <v>0.7</v>
          </cell>
          <cell r="J969">
            <v>0.7</v>
          </cell>
        </row>
        <row r="970">
          <cell r="A970" t="str">
            <v>North658tissue &amp; sanitary</v>
          </cell>
          <cell r="B970" t="str">
            <v>North</v>
          </cell>
          <cell r="C970">
            <v>6</v>
          </cell>
          <cell r="D970" t="str">
            <v>tissue &amp; sanitary</v>
          </cell>
          <cell r="E970">
            <v>5</v>
          </cell>
          <cell r="F970" t="str">
            <v>Labor</v>
          </cell>
          <cell r="G970" t="str">
            <v>h</v>
          </cell>
          <cell r="H970">
            <v>8</v>
          </cell>
          <cell r="I970">
            <v>0.75</v>
          </cell>
          <cell r="J970">
            <v>0.75</v>
          </cell>
        </row>
        <row r="971">
          <cell r="A971" t="str">
            <v>North659tissue &amp; sanitary</v>
          </cell>
          <cell r="B971" t="str">
            <v>North</v>
          </cell>
          <cell r="C971">
            <v>6</v>
          </cell>
          <cell r="D971" t="str">
            <v>tissue &amp; sanitary</v>
          </cell>
          <cell r="E971">
            <v>5</v>
          </cell>
          <cell r="F971" t="str">
            <v>Administrative labor</v>
          </cell>
          <cell r="G971" t="str">
            <v>h</v>
          </cell>
          <cell r="H971">
            <v>9</v>
          </cell>
          <cell r="I971">
            <v>0.42</v>
          </cell>
          <cell r="J971">
            <v>0.42</v>
          </cell>
        </row>
        <row r="972">
          <cell r="A972" t="str">
            <v>North6510tissue &amp; sanitary</v>
          </cell>
          <cell r="B972" t="str">
            <v>North</v>
          </cell>
          <cell r="C972">
            <v>6</v>
          </cell>
          <cell r="D972" t="str">
            <v>tissue &amp; sanitary</v>
          </cell>
          <cell r="E972">
            <v>5</v>
          </cell>
          <cell r="F972" t="str">
            <v>Other mfg costs</v>
          </cell>
          <cell r="G972" t="str">
            <v>scaled to 2007$</v>
          </cell>
          <cell r="H972">
            <v>10</v>
          </cell>
          <cell r="I972">
            <v>585.67627477755764</v>
          </cell>
          <cell r="J972">
            <v>633.09837946389177</v>
          </cell>
        </row>
        <row r="973">
          <cell r="A973" t="str">
            <v>North6511tissue &amp; sanitary</v>
          </cell>
          <cell r="B973" t="str">
            <v>North</v>
          </cell>
          <cell r="C973">
            <v>6</v>
          </cell>
          <cell r="D973" t="str">
            <v>tissue &amp; sanitary</v>
          </cell>
          <cell r="E973">
            <v>5</v>
          </cell>
          <cell r="F973" t="str">
            <v>softwood chem. mkt. pulp</v>
          </cell>
          <cell r="G973" t="str">
            <v>t</v>
          </cell>
          <cell r="H973">
            <v>11</v>
          </cell>
          <cell r="I973" t="str">
            <v/>
          </cell>
          <cell r="J973" t="str">
            <v/>
          </cell>
        </row>
        <row r="974">
          <cell r="A974" t="str">
            <v>North6512tissue &amp; sanitary</v>
          </cell>
          <cell r="B974" t="str">
            <v>North</v>
          </cell>
          <cell r="C974">
            <v>6</v>
          </cell>
          <cell r="D974" t="str">
            <v>tissue &amp; sanitary</v>
          </cell>
          <cell r="E974">
            <v>5</v>
          </cell>
          <cell r="F974" t="str">
            <v>hardwood chem. mkt. pulp</v>
          </cell>
          <cell r="G974" t="str">
            <v>t</v>
          </cell>
          <cell r="H974">
            <v>12</v>
          </cell>
          <cell r="I974" t="str">
            <v/>
          </cell>
          <cell r="J974" t="str">
            <v/>
          </cell>
        </row>
        <row r="975">
          <cell r="A975" t="str">
            <v>North6513tissue &amp; sanitary</v>
          </cell>
          <cell r="B975" t="str">
            <v>North</v>
          </cell>
          <cell r="C975">
            <v>6</v>
          </cell>
          <cell r="D975" t="str">
            <v>tissue &amp; sanitary</v>
          </cell>
          <cell r="E975">
            <v>5</v>
          </cell>
          <cell r="F975" t="str">
            <v>mechanical market pulp</v>
          </cell>
          <cell r="G975" t="str">
            <v>t</v>
          </cell>
          <cell r="H975">
            <v>13</v>
          </cell>
          <cell r="I975" t="str">
            <v/>
          </cell>
          <cell r="J975" t="str">
            <v/>
          </cell>
        </row>
        <row r="976">
          <cell r="A976" t="str">
            <v>North6514tissue &amp; sanitary</v>
          </cell>
          <cell r="B976" t="str">
            <v>North</v>
          </cell>
          <cell r="C976">
            <v>6</v>
          </cell>
          <cell r="D976" t="str">
            <v>tissue &amp; sanitary</v>
          </cell>
          <cell r="E976">
            <v>5</v>
          </cell>
          <cell r="F976" t="str">
            <v>old newspapers</v>
          </cell>
          <cell r="G976" t="str">
            <v>t</v>
          </cell>
          <cell r="H976">
            <v>14</v>
          </cell>
          <cell r="I976" t="str">
            <v/>
          </cell>
          <cell r="J976" t="str">
            <v/>
          </cell>
        </row>
        <row r="977">
          <cell r="A977" t="str">
            <v>North6515tissue &amp; sanitary</v>
          </cell>
          <cell r="B977" t="str">
            <v>North</v>
          </cell>
          <cell r="C977">
            <v>6</v>
          </cell>
          <cell r="D977" t="str">
            <v>tissue &amp; sanitary</v>
          </cell>
          <cell r="E977">
            <v>5</v>
          </cell>
          <cell r="F977" t="str">
            <v>Market pulp from recycled fiber</v>
          </cell>
          <cell r="H977">
            <v>15</v>
          </cell>
          <cell r="I977" t="str">
            <v/>
          </cell>
          <cell r="J977" t="str">
            <v/>
          </cell>
        </row>
        <row r="978">
          <cell r="A978" t="str">
            <v>North661tissue &amp; sanitary</v>
          </cell>
          <cell r="B978" t="str">
            <v>North</v>
          </cell>
          <cell r="C978">
            <v>6</v>
          </cell>
          <cell r="D978" t="str">
            <v>tissue &amp; sanitary</v>
          </cell>
          <cell r="E978">
            <v>6</v>
          </cell>
          <cell r="F978" t="str">
            <v>softwood pulpwood</v>
          </cell>
          <cell r="G978" t="str">
            <v>m3</v>
          </cell>
          <cell r="H978">
            <v>1</v>
          </cell>
          <cell r="I978" t="str">
            <v/>
          </cell>
          <cell r="J978" t="str">
            <v/>
          </cell>
        </row>
        <row r="979">
          <cell r="A979" t="str">
            <v>North662tissue &amp; sanitary</v>
          </cell>
          <cell r="B979" t="str">
            <v>North</v>
          </cell>
          <cell r="C979">
            <v>6</v>
          </cell>
          <cell r="D979" t="str">
            <v>tissue &amp; sanitary</v>
          </cell>
          <cell r="E979">
            <v>6</v>
          </cell>
          <cell r="F979" t="str">
            <v>hardwood pulpwood</v>
          </cell>
          <cell r="G979" t="str">
            <v>m3</v>
          </cell>
          <cell r="H979">
            <v>2</v>
          </cell>
          <cell r="I979" t="str">
            <v/>
          </cell>
          <cell r="J979" t="str">
            <v/>
          </cell>
        </row>
        <row r="980">
          <cell r="A980" t="str">
            <v>North663tissue &amp; sanitary</v>
          </cell>
          <cell r="B980" t="str">
            <v>North</v>
          </cell>
          <cell r="C980">
            <v>6</v>
          </cell>
          <cell r="D980" t="str">
            <v>tissue &amp; sanitary</v>
          </cell>
          <cell r="E980">
            <v>6</v>
          </cell>
          <cell r="F980" t="str">
            <v>old corugated (OCC)</v>
          </cell>
          <cell r="G980" t="str">
            <v>t</v>
          </cell>
          <cell r="H980">
            <v>3</v>
          </cell>
          <cell r="I980" t="str">
            <v/>
          </cell>
          <cell r="J980" t="str">
            <v/>
          </cell>
        </row>
        <row r="981">
          <cell r="A981" t="str">
            <v>North664tissue &amp; sanitary</v>
          </cell>
          <cell r="B981" t="str">
            <v>North</v>
          </cell>
          <cell r="C981">
            <v>6</v>
          </cell>
          <cell r="D981" t="str">
            <v>tissue &amp; sanitary</v>
          </cell>
          <cell r="E981">
            <v>6</v>
          </cell>
          <cell r="F981" t="str">
            <v>mixed papers</v>
          </cell>
          <cell r="G981" t="str">
            <v>t</v>
          </cell>
          <cell r="H981">
            <v>4</v>
          </cell>
          <cell r="I981" t="str">
            <v/>
          </cell>
          <cell r="J981" t="str">
            <v/>
          </cell>
        </row>
        <row r="982">
          <cell r="A982" t="str">
            <v>North665tissue &amp; sanitary</v>
          </cell>
          <cell r="B982" t="str">
            <v>North</v>
          </cell>
          <cell r="C982">
            <v>6</v>
          </cell>
          <cell r="D982" t="str">
            <v>tissue &amp; sanitary</v>
          </cell>
          <cell r="E982">
            <v>6</v>
          </cell>
          <cell r="F982" t="str">
            <v>Pulp subs. &amp; high grade</v>
          </cell>
          <cell r="G982" t="str">
            <v>t</v>
          </cell>
          <cell r="H982">
            <v>5</v>
          </cell>
          <cell r="I982" t="str">
            <v/>
          </cell>
          <cell r="J982" t="str">
            <v/>
          </cell>
        </row>
        <row r="983">
          <cell r="A983" t="str">
            <v>North666tissue &amp; sanitary</v>
          </cell>
          <cell r="B983" t="str">
            <v>North</v>
          </cell>
          <cell r="C983">
            <v>6</v>
          </cell>
          <cell r="D983" t="str">
            <v>tissue &amp; sanitary</v>
          </cell>
          <cell r="E983">
            <v>6</v>
          </cell>
          <cell r="F983" t="str">
            <v>Purchase fuel</v>
          </cell>
          <cell r="G983" t="str">
            <v>x10GJ</v>
          </cell>
          <cell r="H983">
            <v>6</v>
          </cell>
          <cell r="I983">
            <v>0.9</v>
          </cell>
          <cell r="J983">
            <v>0.9</v>
          </cell>
        </row>
        <row r="984">
          <cell r="A984" t="str">
            <v>North667tissue &amp; sanitary</v>
          </cell>
          <cell r="B984" t="str">
            <v>North</v>
          </cell>
          <cell r="C984">
            <v>6</v>
          </cell>
          <cell r="D984" t="str">
            <v>tissue &amp; sanitary</v>
          </cell>
          <cell r="E984">
            <v>6</v>
          </cell>
          <cell r="F984" t="str">
            <v>Electricity</v>
          </cell>
          <cell r="G984" t="str">
            <v>MWh</v>
          </cell>
          <cell r="H984">
            <v>7</v>
          </cell>
          <cell r="I984">
            <v>0.4</v>
          </cell>
          <cell r="J984">
            <v>0.4</v>
          </cell>
        </row>
        <row r="985">
          <cell r="A985" t="str">
            <v>North668tissue &amp; sanitary</v>
          </cell>
          <cell r="B985" t="str">
            <v>North</v>
          </cell>
          <cell r="C985">
            <v>6</v>
          </cell>
          <cell r="D985" t="str">
            <v>tissue &amp; sanitary</v>
          </cell>
          <cell r="E985">
            <v>6</v>
          </cell>
          <cell r="F985" t="str">
            <v>Labor</v>
          </cell>
          <cell r="G985" t="str">
            <v>h</v>
          </cell>
          <cell r="H985">
            <v>8</v>
          </cell>
          <cell r="I985">
            <v>0.75</v>
          </cell>
          <cell r="J985">
            <v>0.75</v>
          </cell>
        </row>
        <row r="986">
          <cell r="A986" t="str">
            <v>North669tissue &amp; sanitary</v>
          </cell>
          <cell r="B986" t="str">
            <v>North</v>
          </cell>
          <cell r="C986">
            <v>6</v>
          </cell>
          <cell r="D986" t="str">
            <v>tissue &amp; sanitary</v>
          </cell>
          <cell r="E986">
            <v>6</v>
          </cell>
          <cell r="F986" t="str">
            <v>Administrative labor</v>
          </cell>
          <cell r="G986" t="str">
            <v>h</v>
          </cell>
          <cell r="H986">
            <v>9</v>
          </cell>
          <cell r="I986">
            <v>0.42</v>
          </cell>
          <cell r="J986">
            <v>0.42</v>
          </cell>
        </row>
        <row r="987">
          <cell r="A987" t="str">
            <v>North6610tissue &amp; sanitary</v>
          </cell>
          <cell r="B987" t="str">
            <v>North</v>
          </cell>
          <cell r="C987">
            <v>6</v>
          </cell>
          <cell r="D987" t="str">
            <v>tissue &amp; sanitary</v>
          </cell>
          <cell r="E987">
            <v>6</v>
          </cell>
          <cell r="F987" t="str">
            <v>Other mfg costs</v>
          </cell>
          <cell r="G987" t="str">
            <v>scaled to 2007$</v>
          </cell>
          <cell r="H987">
            <v>10</v>
          </cell>
          <cell r="I987">
            <v>488.74686897359572</v>
          </cell>
          <cell r="J987">
            <v>528.32061676521789</v>
          </cell>
        </row>
        <row r="988">
          <cell r="A988" t="str">
            <v>North6611tissue &amp; sanitary</v>
          </cell>
          <cell r="B988" t="str">
            <v>North</v>
          </cell>
          <cell r="C988">
            <v>6</v>
          </cell>
          <cell r="D988" t="str">
            <v>tissue &amp; sanitary</v>
          </cell>
          <cell r="E988">
            <v>6</v>
          </cell>
          <cell r="F988" t="str">
            <v>softwood chem. mkt. pulp</v>
          </cell>
          <cell r="G988" t="str">
            <v>t</v>
          </cell>
          <cell r="H988">
            <v>11</v>
          </cell>
          <cell r="I988">
            <v>0.27</v>
          </cell>
          <cell r="J988">
            <v>0.27</v>
          </cell>
        </row>
        <row r="989">
          <cell r="A989" t="str">
            <v>North6612tissue &amp; sanitary</v>
          </cell>
          <cell r="B989" t="str">
            <v>North</v>
          </cell>
          <cell r="C989">
            <v>6</v>
          </cell>
          <cell r="D989" t="str">
            <v>tissue &amp; sanitary</v>
          </cell>
          <cell r="E989">
            <v>6</v>
          </cell>
          <cell r="F989" t="str">
            <v>hardwood chem. mkt. pulp</v>
          </cell>
          <cell r="G989" t="str">
            <v>t</v>
          </cell>
          <cell r="H989">
            <v>12</v>
          </cell>
          <cell r="I989">
            <v>0.27</v>
          </cell>
          <cell r="J989">
            <v>0.27</v>
          </cell>
        </row>
        <row r="990">
          <cell r="A990" t="str">
            <v>North6613tissue &amp; sanitary</v>
          </cell>
          <cell r="B990" t="str">
            <v>North</v>
          </cell>
          <cell r="C990">
            <v>6</v>
          </cell>
          <cell r="D990" t="str">
            <v>tissue &amp; sanitary</v>
          </cell>
          <cell r="E990">
            <v>6</v>
          </cell>
          <cell r="F990" t="str">
            <v>mechanical market pulp</v>
          </cell>
          <cell r="G990" t="str">
            <v>t</v>
          </cell>
          <cell r="H990">
            <v>13</v>
          </cell>
          <cell r="I990">
            <v>0.53</v>
          </cell>
          <cell r="J990">
            <v>0.53</v>
          </cell>
        </row>
        <row r="991">
          <cell r="A991" t="str">
            <v>North6614tissue &amp; sanitary</v>
          </cell>
          <cell r="B991" t="str">
            <v>North</v>
          </cell>
          <cell r="C991">
            <v>6</v>
          </cell>
          <cell r="D991" t="str">
            <v>tissue &amp; sanitary</v>
          </cell>
          <cell r="E991">
            <v>6</v>
          </cell>
          <cell r="F991" t="str">
            <v>old newspapers</v>
          </cell>
          <cell r="G991" t="str">
            <v>t</v>
          </cell>
          <cell r="H991">
            <v>14</v>
          </cell>
          <cell r="I991" t="str">
            <v/>
          </cell>
          <cell r="J991" t="str">
            <v/>
          </cell>
        </row>
        <row r="992">
          <cell r="A992" t="str">
            <v>North6615tissue &amp; sanitary</v>
          </cell>
          <cell r="B992" t="str">
            <v>North</v>
          </cell>
          <cell r="C992">
            <v>6</v>
          </cell>
          <cell r="D992" t="str">
            <v>tissue &amp; sanitary</v>
          </cell>
          <cell r="E992">
            <v>6</v>
          </cell>
          <cell r="F992" t="str">
            <v>Market pulp from recycled fiber</v>
          </cell>
          <cell r="H992">
            <v>15</v>
          </cell>
          <cell r="I992" t="str">
            <v/>
          </cell>
          <cell r="J992" t="str">
            <v/>
          </cell>
        </row>
        <row r="993">
          <cell r="A993" t="str">
            <v>South611tissue &amp; sanitary</v>
          </cell>
          <cell r="B993" t="str">
            <v>South</v>
          </cell>
          <cell r="C993">
            <v>6</v>
          </cell>
          <cell r="D993" t="str">
            <v>tissue &amp; sanitary</v>
          </cell>
          <cell r="E993">
            <v>1</v>
          </cell>
          <cell r="F993" t="str">
            <v>softwood pulpwood</v>
          </cell>
          <cell r="G993" t="str">
            <v>m3</v>
          </cell>
          <cell r="H993">
            <v>1</v>
          </cell>
          <cell r="I993" t="str">
            <v/>
          </cell>
          <cell r="J993" t="str">
            <v/>
          </cell>
        </row>
        <row r="994">
          <cell r="A994" t="str">
            <v>South612tissue &amp; sanitary</v>
          </cell>
          <cell r="B994" t="str">
            <v>South</v>
          </cell>
          <cell r="C994">
            <v>6</v>
          </cell>
          <cell r="D994" t="str">
            <v>tissue &amp; sanitary</v>
          </cell>
          <cell r="E994">
            <v>1</v>
          </cell>
          <cell r="F994" t="str">
            <v>hardwood pulpwood</v>
          </cell>
          <cell r="G994" t="str">
            <v>m3</v>
          </cell>
          <cell r="H994">
            <v>2</v>
          </cell>
          <cell r="I994" t="str">
            <v/>
          </cell>
          <cell r="J994" t="str">
            <v/>
          </cell>
        </row>
        <row r="995">
          <cell r="A995" t="str">
            <v>South613tissue &amp; sanitary</v>
          </cell>
          <cell r="B995" t="str">
            <v>South</v>
          </cell>
          <cell r="C995">
            <v>6</v>
          </cell>
          <cell r="D995" t="str">
            <v>tissue &amp; sanitary</v>
          </cell>
          <cell r="E995">
            <v>1</v>
          </cell>
          <cell r="F995" t="str">
            <v>old corugated (OCC)</v>
          </cell>
          <cell r="G995" t="str">
            <v>t</v>
          </cell>
          <cell r="H995">
            <v>3</v>
          </cell>
          <cell r="I995" t="str">
            <v/>
          </cell>
          <cell r="J995" t="str">
            <v/>
          </cell>
        </row>
        <row r="996">
          <cell r="A996" t="str">
            <v>South614tissue &amp; sanitary</v>
          </cell>
          <cell r="B996" t="str">
            <v>South</v>
          </cell>
          <cell r="C996">
            <v>6</v>
          </cell>
          <cell r="D996" t="str">
            <v>tissue &amp; sanitary</v>
          </cell>
          <cell r="E996">
            <v>1</v>
          </cell>
          <cell r="F996" t="str">
            <v>mixed papers</v>
          </cell>
          <cell r="G996" t="str">
            <v>t</v>
          </cell>
          <cell r="H996">
            <v>4</v>
          </cell>
          <cell r="I996" t="str">
            <v/>
          </cell>
          <cell r="J996" t="str">
            <v/>
          </cell>
        </row>
        <row r="997">
          <cell r="A997" t="str">
            <v>South615tissue &amp; sanitary</v>
          </cell>
          <cell r="B997" t="str">
            <v>South</v>
          </cell>
          <cell r="C997">
            <v>6</v>
          </cell>
          <cell r="D997" t="str">
            <v>tissue &amp; sanitary</v>
          </cell>
          <cell r="E997">
            <v>1</v>
          </cell>
          <cell r="F997" t="str">
            <v>Pulp subs. &amp; high grade</v>
          </cell>
          <cell r="G997" t="str">
            <v>t</v>
          </cell>
          <cell r="H997">
            <v>5</v>
          </cell>
          <cell r="I997">
            <v>0.4</v>
          </cell>
          <cell r="J997">
            <v>0.4</v>
          </cell>
        </row>
        <row r="998">
          <cell r="A998" t="str">
            <v>South616tissue &amp; sanitary</v>
          </cell>
          <cell r="B998" t="str">
            <v>South</v>
          </cell>
          <cell r="C998">
            <v>6</v>
          </cell>
          <cell r="D998" t="str">
            <v>tissue &amp; sanitary</v>
          </cell>
          <cell r="E998">
            <v>1</v>
          </cell>
          <cell r="F998" t="str">
            <v>Purchase fuel</v>
          </cell>
          <cell r="G998" t="str">
            <v>x10GJ</v>
          </cell>
          <cell r="H998">
            <v>6</v>
          </cell>
          <cell r="I998">
            <v>0.9</v>
          </cell>
          <cell r="J998">
            <v>0.9</v>
          </cell>
        </row>
        <row r="999">
          <cell r="A999" t="str">
            <v>South617tissue &amp; sanitary</v>
          </cell>
          <cell r="B999" t="str">
            <v>South</v>
          </cell>
          <cell r="C999">
            <v>6</v>
          </cell>
          <cell r="D999" t="str">
            <v>tissue &amp; sanitary</v>
          </cell>
          <cell r="E999">
            <v>1</v>
          </cell>
          <cell r="F999" t="str">
            <v>Electricity</v>
          </cell>
          <cell r="G999" t="str">
            <v>MWh</v>
          </cell>
          <cell r="H999">
            <v>7</v>
          </cell>
          <cell r="I999">
            <v>0.4</v>
          </cell>
          <cell r="J999">
            <v>0.4</v>
          </cell>
        </row>
        <row r="1000">
          <cell r="A1000" t="str">
            <v>South618tissue &amp; sanitary</v>
          </cell>
          <cell r="B1000" t="str">
            <v>South</v>
          </cell>
          <cell r="C1000">
            <v>6</v>
          </cell>
          <cell r="D1000" t="str">
            <v>tissue &amp; sanitary</v>
          </cell>
          <cell r="E1000">
            <v>1</v>
          </cell>
          <cell r="F1000" t="str">
            <v>Labor</v>
          </cell>
          <cell r="G1000" t="str">
            <v>h</v>
          </cell>
          <cell r="H1000">
            <v>8</v>
          </cell>
          <cell r="I1000">
            <v>0.82</v>
          </cell>
          <cell r="J1000">
            <v>0.82</v>
          </cell>
        </row>
        <row r="1001">
          <cell r="A1001" t="str">
            <v>South619tissue &amp; sanitary</v>
          </cell>
          <cell r="B1001" t="str">
            <v>South</v>
          </cell>
          <cell r="C1001">
            <v>6</v>
          </cell>
          <cell r="D1001" t="str">
            <v>tissue &amp; sanitary</v>
          </cell>
          <cell r="E1001">
            <v>1</v>
          </cell>
          <cell r="F1001" t="str">
            <v>Administrative labor</v>
          </cell>
          <cell r="G1001" t="str">
            <v>h</v>
          </cell>
          <cell r="H1001">
            <v>9</v>
          </cell>
          <cell r="I1001">
            <v>0.42</v>
          </cell>
          <cell r="J1001">
            <v>0.42</v>
          </cell>
        </row>
        <row r="1002">
          <cell r="A1002" t="str">
            <v>South6110tissue &amp; sanitary</v>
          </cell>
          <cell r="B1002" t="str">
            <v>South</v>
          </cell>
          <cell r="C1002">
            <v>6</v>
          </cell>
          <cell r="D1002" t="str">
            <v>tissue &amp; sanitary</v>
          </cell>
          <cell r="E1002">
            <v>1</v>
          </cell>
          <cell r="F1002" t="str">
            <v>Other mfg costs</v>
          </cell>
          <cell r="G1002" t="str">
            <v>scaled to 2007$</v>
          </cell>
          <cell r="H1002">
            <v>10</v>
          </cell>
          <cell r="I1002">
            <v>342.07156028209465</v>
          </cell>
          <cell r="J1002">
            <v>369.76903419475445</v>
          </cell>
        </row>
        <row r="1003">
          <cell r="A1003" t="str">
            <v>South6111tissue &amp; sanitary</v>
          </cell>
          <cell r="B1003" t="str">
            <v>South</v>
          </cell>
          <cell r="C1003">
            <v>6</v>
          </cell>
          <cell r="D1003" t="str">
            <v>tissue &amp; sanitary</v>
          </cell>
          <cell r="E1003">
            <v>1</v>
          </cell>
          <cell r="F1003" t="str">
            <v>softwood chem. mkt. pulp</v>
          </cell>
          <cell r="G1003" t="str">
            <v>t</v>
          </cell>
          <cell r="H1003">
            <v>11</v>
          </cell>
          <cell r="I1003">
            <v>0.53</v>
          </cell>
          <cell r="J1003">
            <v>0.53</v>
          </cell>
        </row>
        <row r="1004">
          <cell r="A1004" t="str">
            <v>South6112tissue &amp; sanitary</v>
          </cell>
          <cell r="B1004" t="str">
            <v>South</v>
          </cell>
          <cell r="C1004">
            <v>6</v>
          </cell>
          <cell r="D1004" t="str">
            <v>tissue &amp; sanitary</v>
          </cell>
          <cell r="E1004">
            <v>1</v>
          </cell>
          <cell r="F1004" t="str">
            <v>hardwood chem. mkt. pulp</v>
          </cell>
          <cell r="G1004" t="str">
            <v>t</v>
          </cell>
          <cell r="H1004">
            <v>12</v>
          </cell>
          <cell r="I1004">
            <v>0.21</v>
          </cell>
          <cell r="J1004">
            <v>0.21</v>
          </cell>
        </row>
        <row r="1005">
          <cell r="A1005" t="str">
            <v>South6113tissue &amp; sanitary</v>
          </cell>
          <cell r="B1005" t="str">
            <v>South</v>
          </cell>
          <cell r="C1005">
            <v>6</v>
          </cell>
          <cell r="D1005" t="str">
            <v>tissue &amp; sanitary</v>
          </cell>
          <cell r="E1005">
            <v>1</v>
          </cell>
          <cell r="F1005" t="str">
            <v>mechanical market pulp</v>
          </cell>
          <cell r="G1005" t="str">
            <v>t</v>
          </cell>
          <cell r="H1005">
            <v>13</v>
          </cell>
          <cell r="I1005" t="str">
            <v/>
          </cell>
          <cell r="J1005" t="str">
            <v/>
          </cell>
        </row>
        <row r="1006">
          <cell r="A1006" t="str">
            <v>South6114tissue &amp; sanitary</v>
          </cell>
          <cell r="B1006" t="str">
            <v>South</v>
          </cell>
          <cell r="C1006">
            <v>6</v>
          </cell>
          <cell r="D1006" t="str">
            <v>tissue &amp; sanitary</v>
          </cell>
          <cell r="E1006">
            <v>1</v>
          </cell>
          <cell r="F1006" t="str">
            <v>old newspapers</v>
          </cell>
          <cell r="G1006" t="str">
            <v>t</v>
          </cell>
          <cell r="H1006">
            <v>14</v>
          </cell>
          <cell r="I1006" t="str">
            <v/>
          </cell>
          <cell r="J1006" t="str">
            <v/>
          </cell>
        </row>
        <row r="1007">
          <cell r="A1007" t="str">
            <v>South6115tissue &amp; sanitary</v>
          </cell>
          <cell r="B1007" t="str">
            <v>South</v>
          </cell>
          <cell r="C1007">
            <v>6</v>
          </cell>
          <cell r="D1007" t="str">
            <v>tissue &amp; sanitary</v>
          </cell>
          <cell r="E1007">
            <v>1</v>
          </cell>
          <cell r="F1007" t="str">
            <v>Market pulp from recycled fiber</v>
          </cell>
          <cell r="H1007">
            <v>15</v>
          </cell>
          <cell r="I1007" t="str">
            <v/>
          </cell>
          <cell r="J1007" t="str">
            <v/>
          </cell>
        </row>
        <row r="1008">
          <cell r="A1008" t="str">
            <v>South621tissue &amp; sanitary</v>
          </cell>
          <cell r="B1008" t="str">
            <v>South</v>
          </cell>
          <cell r="C1008">
            <v>6</v>
          </cell>
          <cell r="D1008" t="str">
            <v>tissue &amp; sanitary</v>
          </cell>
          <cell r="E1008">
            <v>2</v>
          </cell>
          <cell r="F1008" t="str">
            <v>softwood pulpwood</v>
          </cell>
          <cell r="G1008" t="str">
            <v>m3</v>
          </cell>
          <cell r="H1008">
            <v>1</v>
          </cell>
          <cell r="I1008" t="str">
            <v/>
          </cell>
          <cell r="J1008" t="str">
            <v/>
          </cell>
        </row>
        <row r="1009">
          <cell r="A1009" t="str">
            <v>South622tissue &amp; sanitary</v>
          </cell>
          <cell r="B1009" t="str">
            <v>South</v>
          </cell>
          <cell r="C1009">
            <v>6</v>
          </cell>
          <cell r="D1009" t="str">
            <v>tissue &amp; sanitary</v>
          </cell>
          <cell r="E1009">
            <v>2</v>
          </cell>
          <cell r="F1009" t="str">
            <v>hardwood pulpwood</v>
          </cell>
          <cell r="G1009" t="str">
            <v>m3</v>
          </cell>
          <cell r="H1009">
            <v>2</v>
          </cell>
          <cell r="I1009" t="str">
            <v/>
          </cell>
          <cell r="J1009" t="str">
            <v/>
          </cell>
        </row>
        <row r="1010">
          <cell r="A1010" t="str">
            <v>South623tissue &amp; sanitary</v>
          </cell>
          <cell r="B1010" t="str">
            <v>South</v>
          </cell>
          <cell r="C1010">
            <v>6</v>
          </cell>
          <cell r="D1010" t="str">
            <v>tissue &amp; sanitary</v>
          </cell>
          <cell r="E1010">
            <v>2</v>
          </cell>
          <cell r="F1010" t="str">
            <v>old corugated (OCC)</v>
          </cell>
          <cell r="G1010" t="str">
            <v>t</v>
          </cell>
          <cell r="H1010">
            <v>3</v>
          </cell>
          <cell r="I1010">
            <v>0.2</v>
          </cell>
          <cell r="J1010">
            <v>0.2</v>
          </cell>
        </row>
        <row r="1011">
          <cell r="A1011" t="str">
            <v>South624tissue &amp; sanitary</v>
          </cell>
          <cell r="B1011" t="str">
            <v>South</v>
          </cell>
          <cell r="C1011">
            <v>6</v>
          </cell>
          <cell r="D1011" t="str">
            <v>tissue &amp; sanitary</v>
          </cell>
          <cell r="E1011">
            <v>2</v>
          </cell>
          <cell r="F1011" t="str">
            <v>mixed papers</v>
          </cell>
          <cell r="G1011" t="str">
            <v>t</v>
          </cell>
          <cell r="H1011">
            <v>4</v>
          </cell>
          <cell r="I1011">
            <v>0.21</v>
          </cell>
          <cell r="J1011">
            <v>0.21</v>
          </cell>
        </row>
        <row r="1012">
          <cell r="A1012" t="str">
            <v>South625tissue &amp; sanitary</v>
          </cell>
          <cell r="B1012" t="str">
            <v>South</v>
          </cell>
          <cell r="C1012">
            <v>6</v>
          </cell>
          <cell r="D1012" t="str">
            <v>tissue &amp; sanitary</v>
          </cell>
          <cell r="E1012">
            <v>2</v>
          </cell>
          <cell r="F1012" t="str">
            <v>Pulp subs. &amp; high grade</v>
          </cell>
          <cell r="G1012" t="str">
            <v>t</v>
          </cell>
          <cell r="H1012">
            <v>5</v>
          </cell>
          <cell r="I1012">
            <v>0.79</v>
          </cell>
          <cell r="J1012">
            <v>0.79</v>
          </cell>
        </row>
        <row r="1013">
          <cell r="A1013" t="str">
            <v>South626tissue &amp; sanitary</v>
          </cell>
          <cell r="B1013" t="str">
            <v>South</v>
          </cell>
          <cell r="C1013">
            <v>6</v>
          </cell>
          <cell r="D1013" t="str">
            <v>tissue &amp; sanitary</v>
          </cell>
          <cell r="E1013">
            <v>2</v>
          </cell>
          <cell r="F1013" t="str">
            <v>Purchase fuel</v>
          </cell>
          <cell r="G1013" t="str">
            <v>x10GJ</v>
          </cell>
          <cell r="H1013">
            <v>6</v>
          </cell>
          <cell r="I1013">
            <v>0.94</v>
          </cell>
          <cell r="J1013">
            <v>0.94</v>
          </cell>
        </row>
        <row r="1014">
          <cell r="A1014" t="str">
            <v>South627tissue &amp; sanitary</v>
          </cell>
          <cell r="B1014" t="str">
            <v>South</v>
          </cell>
          <cell r="C1014">
            <v>6</v>
          </cell>
          <cell r="D1014" t="str">
            <v>tissue &amp; sanitary</v>
          </cell>
          <cell r="E1014">
            <v>2</v>
          </cell>
          <cell r="F1014" t="str">
            <v>Electricity</v>
          </cell>
          <cell r="G1014" t="str">
            <v>MWh</v>
          </cell>
          <cell r="H1014">
            <v>7</v>
          </cell>
          <cell r="I1014">
            <v>0.7</v>
          </cell>
          <cell r="J1014">
            <v>0.7</v>
          </cell>
        </row>
        <row r="1015">
          <cell r="A1015" t="str">
            <v>South628tissue &amp; sanitary</v>
          </cell>
          <cell r="B1015" t="str">
            <v>South</v>
          </cell>
          <cell r="C1015">
            <v>6</v>
          </cell>
          <cell r="D1015" t="str">
            <v>tissue &amp; sanitary</v>
          </cell>
          <cell r="E1015">
            <v>2</v>
          </cell>
          <cell r="F1015" t="str">
            <v>Labor</v>
          </cell>
          <cell r="G1015" t="str">
            <v>h</v>
          </cell>
          <cell r="H1015">
            <v>8</v>
          </cell>
          <cell r="I1015">
            <v>1</v>
          </cell>
          <cell r="J1015">
            <v>1</v>
          </cell>
        </row>
        <row r="1016">
          <cell r="A1016" t="str">
            <v>South629tissue &amp; sanitary</v>
          </cell>
          <cell r="B1016" t="str">
            <v>South</v>
          </cell>
          <cell r="C1016">
            <v>6</v>
          </cell>
          <cell r="D1016" t="str">
            <v>tissue &amp; sanitary</v>
          </cell>
          <cell r="E1016">
            <v>2</v>
          </cell>
          <cell r="F1016" t="str">
            <v>Administrative labor</v>
          </cell>
          <cell r="G1016" t="str">
            <v>h</v>
          </cell>
          <cell r="H1016">
            <v>9</v>
          </cell>
          <cell r="I1016">
            <v>0.47</v>
          </cell>
          <cell r="J1016">
            <v>0.47</v>
          </cell>
        </row>
        <row r="1017">
          <cell r="A1017" t="str">
            <v>South6210tissue &amp; sanitary</v>
          </cell>
          <cell r="B1017" t="str">
            <v>South</v>
          </cell>
          <cell r="C1017">
            <v>6</v>
          </cell>
          <cell r="D1017" t="str">
            <v>tissue &amp; sanitary</v>
          </cell>
          <cell r="E1017">
            <v>2</v>
          </cell>
          <cell r="F1017" t="str">
            <v>Other mfg costs</v>
          </cell>
          <cell r="G1017" t="str">
            <v>scaled to 2007$</v>
          </cell>
          <cell r="H1017">
            <v>10</v>
          </cell>
          <cell r="I1017">
            <v>500.85199987162929</v>
          </cell>
          <cell r="J1017">
            <v>541.40589797735868</v>
          </cell>
        </row>
        <row r="1018">
          <cell r="A1018" t="str">
            <v>South6211tissue &amp; sanitary</v>
          </cell>
          <cell r="B1018" t="str">
            <v>South</v>
          </cell>
          <cell r="C1018">
            <v>6</v>
          </cell>
          <cell r="D1018" t="str">
            <v>tissue &amp; sanitary</v>
          </cell>
          <cell r="E1018">
            <v>2</v>
          </cell>
          <cell r="F1018" t="str">
            <v>softwood chem. mkt. pulp</v>
          </cell>
          <cell r="G1018" t="str">
            <v>t</v>
          </cell>
          <cell r="H1018">
            <v>11</v>
          </cell>
          <cell r="I1018" t="str">
            <v/>
          </cell>
          <cell r="J1018" t="str">
            <v/>
          </cell>
        </row>
        <row r="1019">
          <cell r="A1019" t="str">
            <v>South6212tissue &amp; sanitary</v>
          </cell>
          <cell r="B1019" t="str">
            <v>South</v>
          </cell>
          <cell r="C1019">
            <v>6</v>
          </cell>
          <cell r="D1019" t="str">
            <v>tissue &amp; sanitary</v>
          </cell>
          <cell r="E1019">
            <v>2</v>
          </cell>
          <cell r="F1019" t="str">
            <v>hardwood chem. mkt. pulp</v>
          </cell>
          <cell r="G1019" t="str">
            <v>t</v>
          </cell>
          <cell r="H1019">
            <v>12</v>
          </cell>
          <cell r="I1019" t="str">
            <v/>
          </cell>
          <cell r="J1019" t="str">
            <v/>
          </cell>
        </row>
        <row r="1020">
          <cell r="A1020" t="str">
            <v>South6213tissue &amp; sanitary</v>
          </cell>
          <cell r="B1020" t="str">
            <v>South</v>
          </cell>
          <cell r="C1020">
            <v>6</v>
          </cell>
          <cell r="D1020" t="str">
            <v>tissue &amp; sanitary</v>
          </cell>
          <cell r="E1020">
            <v>2</v>
          </cell>
          <cell r="F1020" t="str">
            <v>mechanical market pulp</v>
          </cell>
          <cell r="G1020" t="str">
            <v>t</v>
          </cell>
          <cell r="H1020">
            <v>13</v>
          </cell>
          <cell r="I1020" t="str">
            <v/>
          </cell>
          <cell r="J1020" t="str">
            <v/>
          </cell>
        </row>
        <row r="1021">
          <cell r="A1021" t="str">
            <v>South6214tissue &amp; sanitary</v>
          </cell>
          <cell r="B1021" t="str">
            <v>South</v>
          </cell>
          <cell r="C1021">
            <v>6</v>
          </cell>
          <cell r="D1021" t="str">
            <v>tissue &amp; sanitary</v>
          </cell>
          <cell r="E1021">
            <v>2</v>
          </cell>
          <cell r="F1021" t="str">
            <v>old newspapers</v>
          </cell>
          <cell r="G1021" t="str">
            <v>t</v>
          </cell>
          <cell r="H1021">
            <v>14</v>
          </cell>
          <cell r="I1021">
            <v>0.14000000000000001</v>
          </cell>
          <cell r="J1021">
            <v>0.14000000000000001</v>
          </cell>
        </row>
        <row r="1022">
          <cell r="A1022" t="str">
            <v>South6215tissue &amp; sanitary</v>
          </cell>
          <cell r="B1022" t="str">
            <v>South</v>
          </cell>
          <cell r="C1022">
            <v>6</v>
          </cell>
          <cell r="D1022" t="str">
            <v>tissue &amp; sanitary</v>
          </cell>
          <cell r="E1022">
            <v>2</v>
          </cell>
          <cell r="F1022" t="str">
            <v>Market pulp from recycled fiber</v>
          </cell>
          <cell r="H1022">
            <v>15</v>
          </cell>
          <cell r="I1022" t="str">
            <v/>
          </cell>
          <cell r="J1022" t="str">
            <v/>
          </cell>
        </row>
        <row r="1023">
          <cell r="A1023" t="str">
            <v>South631tissue &amp; sanitary</v>
          </cell>
          <cell r="B1023" t="str">
            <v>South</v>
          </cell>
          <cell r="C1023">
            <v>6</v>
          </cell>
          <cell r="D1023" t="str">
            <v>tissue &amp; sanitary</v>
          </cell>
          <cell r="E1023">
            <v>3</v>
          </cell>
          <cell r="F1023" t="str">
            <v>softwood pulpwood</v>
          </cell>
          <cell r="G1023" t="str">
            <v>m3</v>
          </cell>
          <cell r="H1023">
            <v>1</v>
          </cell>
          <cell r="I1023">
            <v>2.21</v>
          </cell>
          <cell r="J1023">
            <v>2.21</v>
          </cell>
        </row>
        <row r="1024">
          <cell r="A1024" t="str">
            <v>South632tissue &amp; sanitary</v>
          </cell>
          <cell r="B1024" t="str">
            <v>South</v>
          </cell>
          <cell r="C1024">
            <v>6</v>
          </cell>
          <cell r="D1024" t="str">
            <v>tissue &amp; sanitary</v>
          </cell>
          <cell r="E1024">
            <v>3</v>
          </cell>
          <cell r="F1024" t="str">
            <v>hardwood pulpwood</v>
          </cell>
          <cell r="G1024" t="str">
            <v>m3</v>
          </cell>
          <cell r="H1024">
            <v>2</v>
          </cell>
          <cell r="I1024">
            <v>1.76</v>
          </cell>
          <cell r="J1024">
            <v>1.76</v>
          </cell>
        </row>
        <row r="1025">
          <cell r="A1025" t="str">
            <v>South633tissue &amp; sanitary</v>
          </cell>
          <cell r="B1025" t="str">
            <v>South</v>
          </cell>
          <cell r="C1025">
            <v>6</v>
          </cell>
          <cell r="D1025" t="str">
            <v>tissue &amp; sanitary</v>
          </cell>
          <cell r="E1025">
            <v>3</v>
          </cell>
          <cell r="F1025" t="str">
            <v>old corugated (OCC)</v>
          </cell>
          <cell r="G1025" t="str">
            <v>t</v>
          </cell>
          <cell r="H1025">
            <v>3</v>
          </cell>
          <cell r="I1025" t="str">
            <v/>
          </cell>
          <cell r="J1025" t="str">
            <v/>
          </cell>
        </row>
        <row r="1026">
          <cell r="A1026" t="str">
            <v>South634tissue &amp; sanitary</v>
          </cell>
          <cell r="B1026" t="str">
            <v>South</v>
          </cell>
          <cell r="C1026">
            <v>6</v>
          </cell>
          <cell r="D1026" t="str">
            <v>tissue &amp; sanitary</v>
          </cell>
          <cell r="E1026">
            <v>3</v>
          </cell>
          <cell r="F1026" t="str">
            <v>mixed papers</v>
          </cell>
          <cell r="G1026" t="str">
            <v>t</v>
          </cell>
          <cell r="H1026">
            <v>4</v>
          </cell>
          <cell r="I1026" t="str">
            <v/>
          </cell>
          <cell r="J1026" t="str">
            <v/>
          </cell>
        </row>
        <row r="1027">
          <cell r="A1027" t="str">
            <v>South635tissue &amp; sanitary</v>
          </cell>
          <cell r="B1027" t="str">
            <v>South</v>
          </cell>
          <cell r="C1027">
            <v>6</v>
          </cell>
          <cell r="D1027" t="str">
            <v>tissue &amp; sanitary</v>
          </cell>
          <cell r="E1027">
            <v>3</v>
          </cell>
          <cell r="F1027" t="str">
            <v>Pulp subs. &amp; high grade</v>
          </cell>
          <cell r="G1027" t="str">
            <v>t</v>
          </cell>
          <cell r="H1027">
            <v>5</v>
          </cell>
          <cell r="I1027">
            <v>0.33</v>
          </cell>
          <cell r="J1027">
            <v>0.33</v>
          </cell>
        </row>
        <row r="1028">
          <cell r="A1028" t="str">
            <v>South636tissue &amp; sanitary</v>
          </cell>
          <cell r="B1028" t="str">
            <v>South</v>
          </cell>
          <cell r="C1028">
            <v>6</v>
          </cell>
          <cell r="D1028" t="str">
            <v>tissue &amp; sanitary</v>
          </cell>
          <cell r="E1028">
            <v>3</v>
          </cell>
          <cell r="F1028" t="str">
            <v>Purchase fuel</v>
          </cell>
          <cell r="G1028" t="str">
            <v>x10GJ</v>
          </cell>
          <cell r="H1028">
            <v>6</v>
          </cell>
          <cell r="I1028">
            <v>1.26</v>
          </cell>
          <cell r="J1028">
            <v>1.26</v>
          </cell>
        </row>
        <row r="1029">
          <cell r="A1029" t="str">
            <v>South637tissue &amp; sanitary</v>
          </cell>
          <cell r="B1029" t="str">
            <v>South</v>
          </cell>
          <cell r="C1029">
            <v>6</v>
          </cell>
          <cell r="D1029" t="str">
            <v>tissue &amp; sanitary</v>
          </cell>
          <cell r="E1029">
            <v>3</v>
          </cell>
          <cell r="F1029" t="str">
            <v>Electricity</v>
          </cell>
          <cell r="G1029" t="str">
            <v>MWh</v>
          </cell>
          <cell r="H1029">
            <v>7</v>
          </cell>
          <cell r="I1029">
            <v>0.8</v>
          </cell>
          <cell r="J1029">
            <v>0.8</v>
          </cell>
        </row>
        <row r="1030">
          <cell r="A1030" t="str">
            <v>South638tissue &amp; sanitary</v>
          </cell>
          <cell r="B1030" t="str">
            <v>South</v>
          </cell>
          <cell r="C1030">
            <v>6</v>
          </cell>
          <cell r="D1030" t="str">
            <v>tissue &amp; sanitary</v>
          </cell>
          <cell r="E1030">
            <v>3</v>
          </cell>
          <cell r="F1030" t="str">
            <v>Labor</v>
          </cell>
          <cell r="G1030" t="str">
            <v>h</v>
          </cell>
          <cell r="H1030">
            <v>8</v>
          </cell>
          <cell r="I1030">
            <v>1.1599999999999999</v>
          </cell>
          <cell r="J1030">
            <v>1.1599999999999999</v>
          </cell>
        </row>
        <row r="1031">
          <cell r="A1031" t="str">
            <v>South639tissue &amp; sanitary</v>
          </cell>
          <cell r="B1031" t="str">
            <v>South</v>
          </cell>
          <cell r="C1031">
            <v>6</v>
          </cell>
          <cell r="D1031" t="str">
            <v>tissue &amp; sanitary</v>
          </cell>
          <cell r="E1031">
            <v>3</v>
          </cell>
          <cell r="F1031" t="str">
            <v>Administrative labor</v>
          </cell>
          <cell r="G1031" t="str">
            <v>h</v>
          </cell>
          <cell r="H1031">
            <v>9</v>
          </cell>
          <cell r="I1031">
            <v>0.45</v>
          </cell>
          <cell r="J1031">
            <v>0.45</v>
          </cell>
        </row>
        <row r="1032">
          <cell r="A1032" t="str">
            <v>South6310tissue &amp; sanitary</v>
          </cell>
          <cell r="B1032" t="str">
            <v>South</v>
          </cell>
          <cell r="C1032">
            <v>6</v>
          </cell>
          <cell r="D1032" t="str">
            <v>tissue &amp; sanitary</v>
          </cell>
          <cell r="E1032">
            <v>3</v>
          </cell>
          <cell r="F1032" t="str">
            <v>Other mfg costs</v>
          </cell>
          <cell r="G1032" t="str">
            <v>scaled to 2007$</v>
          </cell>
          <cell r="H1032">
            <v>10</v>
          </cell>
          <cell r="I1032">
            <v>541.19654562376138</v>
          </cell>
          <cell r="J1032">
            <v>585.01713448439091</v>
          </cell>
        </row>
        <row r="1033">
          <cell r="A1033" t="str">
            <v>South6311tissue &amp; sanitary</v>
          </cell>
          <cell r="B1033" t="str">
            <v>South</v>
          </cell>
          <cell r="C1033">
            <v>6</v>
          </cell>
          <cell r="D1033" t="str">
            <v>tissue &amp; sanitary</v>
          </cell>
          <cell r="E1033">
            <v>3</v>
          </cell>
          <cell r="F1033" t="str">
            <v>softwood chem. mkt. pulp</v>
          </cell>
          <cell r="G1033" t="str">
            <v>t</v>
          </cell>
          <cell r="H1033">
            <v>11</v>
          </cell>
          <cell r="I1033" t="str">
            <v/>
          </cell>
          <cell r="J1033" t="str">
            <v/>
          </cell>
        </row>
        <row r="1034">
          <cell r="A1034" t="str">
            <v>South6312tissue &amp; sanitary</v>
          </cell>
          <cell r="B1034" t="str">
            <v>South</v>
          </cell>
          <cell r="C1034">
            <v>6</v>
          </cell>
          <cell r="D1034" t="str">
            <v>tissue &amp; sanitary</v>
          </cell>
          <cell r="E1034">
            <v>3</v>
          </cell>
          <cell r="F1034" t="str">
            <v>hardwood chem. mkt. pulp</v>
          </cell>
          <cell r="G1034" t="str">
            <v>t</v>
          </cell>
          <cell r="H1034">
            <v>12</v>
          </cell>
          <cell r="I1034" t="str">
            <v/>
          </cell>
          <cell r="J1034" t="str">
            <v/>
          </cell>
        </row>
        <row r="1035">
          <cell r="A1035" t="str">
            <v>South6313tissue &amp; sanitary</v>
          </cell>
          <cell r="B1035" t="str">
            <v>South</v>
          </cell>
          <cell r="C1035">
            <v>6</v>
          </cell>
          <cell r="D1035" t="str">
            <v>tissue &amp; sanitary</v>
          </cell>
          <cell r="E1035">
            <v>3</v>
          </cell>
          <cell r="F1035" t="str">
            <v>mechanical market pulp</v>
          </cell>
          <cell r="G1035" t="str">
            <v>t</v>
          </cell>
          <cell r="H1035">
            <v>13</v>
          </cell>
          <cell r="I1035" t="str">
            <v/>
          </cell>
          <cell r="J1035" t="str">
            <v/>
          </cell>
        </row>
        <row r="1036">
          <cell r="A1036" t="str">
            <v>South6314tissue &amp; sanitary</v>
          </cell>
          <cell r="B1036" t="str">
            <v>South</v>
          </cell>
          <cell r="C1036">
            <v>6</v>
          </cell>
          <cell r="D1036" t="str">
            <v>tissue &amp; sanitary</v>
          </cell>
          <cell r="E1036">
            <v>3</v>
          </cell>
          <cell r="F1036" t="str">
            <v>old newspapers</v>
          </cell>
          <cell r="G1036" t="str">
            <v>t</v>
          </cell>
          <cell r="H1036">
            <v>14</v>
          </cell>
          <cell r="I1036" t="str">
            <v/>
          </cell>
          <cell r="J1036" t="str">
            <v/>
          </cell>
        </row>
        <row r="1037">
          <cell r="A1037" t="str">
            <v>South6315tissue &amp; sanitary</v>
          </cell>
          <cell r="B1037" t="str">
            <v>South</v>
          </cell>
          <cell r="C1037">
            <v>6</v>
          </cell>
          <cell r="D1037" t="str">
            <v>tissue &amp; sanitary</v>
          </cell>
          <cell r="E1037">
            <v>3</v>
          </cell>
          <cell r="F1037" t="str">
            <v>Market pulp from recycled fiber</v>
          </cell>
          <cell r="H1037">
            <v>15</v>
          </cell>
          <cell r="I1037" t="str">
            <v/>
          </cell>
          <cell r="J1037" t="str">
            <v/>
          </cell>
        </row>
        <row r="1038">
          <cell r="A1038" t="str">
            <v>South641tissue &amp; sanitary</v>
          </cell>
          <cell r="B1038" t="str">
            <v>South</v>
          </cell>
          <cell r="C1038">
            <v>6</v>
          </cell>
          <cell r="D1038" t="str">
            <v>tissue &amp; sanitary</v>
          </cell>
          <cell r="E1038">
            <v>4</v>
          </cell>
          <cell r="F1038" t="str">
            <v>softwood pulpwood</v>
          </cell>
          <cell r="G1038" t="str">
            <v>m3</v>
          </cell>
          <cell r="H1038">
            <v>1</v>
          </cell>
          <cell r="I1038" t="str">
            <v/>
          </cell>
          <cell r="J1038" t="str">
            <v/>
          </cell>
        </row>
        <row r="1039">
          <cell r="A1039" t="str">
            <v>South642tissue &amp; sanitary</v>
          </cell>
          <cell r="B1039" t="str">
            <v>South</v>
          </cell>
          <cell r="C1039">
            <v>6</v>
          </cell>
          <cell r="D1039" t="str">
            <v>tissue &amp; sanitary</v>
          </cell>
          <cell r="E1039">
            <v>4</v>
          </cell>
          <cell r="F1039" t="str">
            <v>hardwood pulpwood</v>
          </cell>
          <cell r="G1039" t="str">
            <v>m3</v>
          </cell>
          <cell r="H1039">
            <v>2</v>
          </cell>
          <cell r="I1039" t="str">
            <v/>
          </cell>
          <cell r="J1039" t="str">
            <v/>
          </cell>
        </row>
        <row r="1040">
          <cell r="A1040" t="str">
            <v>South643tissue &amp; sanitary</v>
          </cell>
          <cell r="B1040" t="str">
            <v>South</v>
          </cell>
          <cell r="C1040">
            <v>6</v>
          </cell>
          <cell r="D1040" t="str">
            <v>tissue &amp; sanitary</v>
          </cell>
          <cell r="E1040">
            <v>4</v>
          </cell>
          <cell r="F1040" t="str">
            <v>old corugated (OCC)</v>
          </cell>
          <cell r="G1040" t="str">
            <v>t</v>
          </cell>
          <cell r="H1040">
            <v>3</v>
          </cell>
          <cell r="I1040" t="str">
            <v/>
          </cell>
          <cell r="J1040" t="str">
            <v/>
          </cell>
        </row>
        <row r="1041">
          <cell r="A1041" t="str">
            <v>South644tissue &amp; sanitary</v>
          </cell>
          <cell r="B1041" t="str">
            <v>South</v>
          </cell>
          <cell r="C1041">
            <v>6</v>
          </cell>
          <cell r="D1041" t="str">
            <v>tissue &amp; sanitary</v>
          </cell>
          <cell r="E1041">
            <v>4</v>
          </cell>
          <cell r="F1041" t="str">
            <v>mixed papers</v>
          </cell>
          <cell r="G1041" t="str">
            <v>t</v>
          </cell>
          <cell r="H1041">
            <v>4</v>
          </cell>
          <cell r="I1041" t="str">
            <v/>
          </cell>
          <cell r="J1041" t="str">
            <v/>
          </cell>
        </row>
        <row r="1042">
          <cell r="A1042" t="str">
            <v>South645tissue &amp; sanitary</v>
          </cell>
          <cell r="B1042" t="str">
            <v>South</v>
          </cell>
          <cell r="C1042">
            <v>6</v>
          </cell>
          <cell r="D1042" t="str">
            <v>tissue &amp; sanitary</v>
          </cell>
          <cell r="E1042">
            <v>4</v>
          </cell>
          <cell r="F1042" t="str">
            <v>Pulp subs. &amp; high grade</v>
          </cell>
          <cell r="G1042" t="str">
            <v>t</v>
          </cell>
          <cell r="H1042">
            <v>5</v>
          </cell>
          <cell r="I1042" t="str">
            <v/>
          </cell>
          <cell r="J1042" t="str">
            <v/>
          </cell>
        </row>
        <row r="1043">
          <cell r="A1043" t="str">
            <v>South646tissue &amp; sanitary</v>
          </cell>
          <cell r="B1043" t="str">
            <v>South</v>
          </cell>
          <cell r="C1043">
            <v>6</v>
          </cell>
          <cell r="D1043" t="str">
            <v>tissue &amp; sanitary</v>
          </cell>
          <cell r="E1043">
            <v>4</v>
          </cell>
          <cell r="F1043" t="str">
            <v>Purchase fuel</v>
          </cell>
          <cell r="G1043" t="str">
            <v>x10GJ</v>
          </cell>
          <cell r="H1043">
            <v>6</v>
          </cell>
          <cell r="I1043" t="str">
            <v/>
          </cell>
          <cell r="J1043" t="str">
            <v/>
          </cell>
        </row>
        <row r="1044">
          <cell r="A1044" t="str">
            <v>South647tissue &amp; sanitary</v>
          </cell>
          <cell r="B1044" t="str">
            <v>South</v>
          </cell>
          <cell r="C1044">
            <v>6</v>
          </cell>
          <cell r="D1044" t="str">
            <v>tissue &amp; sanitary</v>
          </cell>
          <cell r="E1044">
            <v>4</v>
          </cell>
          <cell r="F1044" t="str">
            <v>Electricity</v>
          </cell>
          <cell r="G1044" t="str">
            <v>MWh</v>
          </cell>
          <cell r="H1044">
            <v>7</v>
          </cell>
          <cell r="I1044" t="str">
            <v/>
          </cell>
          <cell r="J1044" t="str">
            <v/>
          </cell>
        </row>
        <row r="1045">
          <cell r="A1045" t="str">
            <v>South648tissue &amp; sanitary</v>
          </cell>
          <cell r="B1045" t="str">
            <v>South</v>
          </cell>
          <cell r="C1045">
            <v>6</v>
          </cell>
          <cell r="D1045" t="str">
            <v>tissue &amp; sanitary</v>
          </cell>
          <cell r="E1045">
            <v>4</v>
          </cell>
          <cell r="F1045" t="str">
            <v>Labor</v>
          </cell>
          <cell r="G1045" t="str">
            <v>h</v>
          </cell>
          <cell r="H1045">
            <v>8</v>
          </cell>
          <cell r="I1045" t="str">
            <v/>
          </cell>
          <cell r="J1045" t="str">
            <v/>
          </cell>
        </row>
        <row r="1046">
          <cell r="A1046" t="str">
            <v>South649tissue &amp; sanitary</v>
          </cell>
          <cell r="B1046" t="str">
            <v>South</v>
          </cell>
          <cell r="C1046">
            <v>6</v>
          </cell>
          <cell r="D1046" t="str">
            <v>tissue &amp; sanitary</v>
          </cell>
          <cell r="E1046">
            <v>4</v>
          </cell>
          <cell r="F1046" t="str">
            <v>Administrative labor</v>
          </cell>
          <cell r="G1046" t="str">
            <v>h</v>
          </cell>
          <cell r="H1046">
            <v>9</v>
          </cell>
          <cell r="I1046" t="str">
            <v/>
          </cell>
          <cell r="J1046" t="str">
            <v/>
          </cell>
        </row>
        <row r="1047">
          <cell r="A1047" t="str">
            <v>South6410tissue &amp; sanitary</v>
          </cell>
          <cell r="B1047" t="str">
            <v>South</v>
          </cell>
          <cell r="C1047">
            <v>6</v>
          </cell>
          <cell r="D1047" t="str">
            <v>tissue &amp; sanitary</v>
          </cell>
          <cell r="E1047">
            <v>4</v>
          </cell>
          <cell r="F1047" t="str">
            <v>Other mfg costs</v>
          </cell>
          <cell r="G1047" t="str">
            <v>scaled to 2007$</v>
          </cell>
          <cell r="H1047">
            <v>10</v>
          </cell>
          <cell r="I1047" t="str">
            <v/>
          </cell>
          <cell r="J1047" t="str">
            <v/>
          </cell>
        </row>
        <row r="1048">
          <cell r="A1048" t="str">
            <v>South6411tissue &amp; sanitary</v>
          </cell>
          <cell r="B1048" t="str">
            <v>South</v>
          </cell>
          <cell r="C1048">
            <v>6</v>
          </cell>
          <cell r="D1048" t="str">
            <v>tissue &amp; sanitary</v>
          </cell>
          <cell r="E1048">
            <v>4</v>
          </cell>
          <cell r="F1048" t="str">
            <v>softwood chem. mkt. pulp</v>
          </cell>
          <cell r="G1048" t="str">
            <v>t</v>
          </cell>
          <cell r="H1048">
            <v>11</v>
          </cell>
          <cell r="I1048" t="str">
            <v/>
          </cell>
          <cell r="J1048" t="str">
            <v/>
          </cell>
        </row>
        <row r="1049">
          <cell r="A1049" t="str">
            <v>South6412tissue &amp; sanitary</v>
          </cell>
          <cell r="B1049" t="str">
            <v>South</v>
          </cell>
          <cell r="C1049">
            <v>6</v>
          </cell>
          <cell r="D1049" t="str">
            <v>tissue &amp; sanitary</v>
          </cell>
          <cell r="E1049">
            <v>4</v>
          </cell>
          <cell r="F1049" t="str">
            <v>hardwood chem. mkt. pulp</v>
          </cell>
          <cell r="G1049" t="str">
            <v>t</v>
          </cell>
          <cell r="H1049">
            <v>12</v>
          </cell>
          <cell r="I1049" t="str">
            <v/>
          </cell>
          <cell r="J1049" t="str">
            <v/>
          </cell>
        </row>
        <row r="1050">
          <cell r="A1050" t="str">
            <v>South6413tissue &amp; sanitary</v>
          </cell>
          <cell r="B1050" t="str">
            <v>South</v>
          </cell>
          <cell r="C1050">
            <v>6</v>
          </cell>
          <cell r="D1050" t="str">
            <v>tissue &amp; sanitary</v>
          </cell>
          <cell r="E1050">
            <v>4</v>
          </cell>
          <cell r="F1050" t="str">
            <v>mechanical market pulp</v>
          </cell>
          <cell r="G1050" t="str">
            <v>t</v>
          </cell>
          <cell r="H1050">
            <v>13</v>
          </cell>
          <cell r="I1050" t="str">
            <v/>
          </cell>
          <cell r="J1050" t="str">
            <v/>
          </cell>
        </row>
        <row r="1051">
          <cell r="A1051" t="str">
            <v>South6414tissue &amp; sanitary</v>
          </cell>
          <cell r="B1051" t="str">
            <v>South</v>
          </cell>
          <cell r="C1051">
            <v>6</v>
          </cell>
          <cell r="D1051" t="str">
            <v>tissue &amp; sanitary</v>
          </cell>
          <cell r="E1051">
            <v>4</v>
          </cell>
          <cell r="F1051" t="str">
            <v>old newspapers</v>
          </cell>
          <cell r="G1051" t="str">
            <v>t</v>
          </cell>
          <cell r="H1051">
            <v>14</v>
          </cell>
          <cell r="I1051" t="str">
            <v/>
          </cell>
          <cell r="J1051" t="str">
            <v/>
          </cell>
        </row>
        <row r="1052">
          <cell r="A1052" t="str">
            <v>South6415tissue &amp; sanitary</v>
          </cell>
          <cell r="B1052" t="str">
            <v>South</v>
          </cell>
          <cell r="C1052">
            <v>6</v>
          </cell>
          <cell r="D1052" t="str">
            <v>tissue &amp; sanitary</v>
          </cell>
          <cell r="E1052">
            <v>4</v>
          </cell>
          <cell r="F1052" t="str">
            <v>Market pulp from recycled fiber</v>
          </cell>
          <cell r="H1052">
            <v>15</v>
          </cell>
          <cell r="I1052" t="str">
            <v/>
          </cell>
          <cell r="J1052" t="str">
            <v/>
          </cell>
        </row>
        <row r="1053">
          <cell r="A1053" t="str">
            <v>South651tissue &amp; sanitary</v>
          </cell>
          <cell r="B1053" t="str">
            <v>South</v>
          </cell>
          <cell r="C1053">
            <v>6</v>
          </cell>
          <cell r="D1053" t="str">
            <v>tissue &amp; sanitary</v>
          </cell>
          <cell r="E1053">
            <v>5</v>
          </cell>
          <cell r="F1053" t="str">
            <v>softwood pulpwood</v>
          </cell>
          <cell r="G1053" t="str">
            <v>m3</v>
          </cell>
          <cell r="H1053">
            <v>1</v>
          </cell>
          <cell r="I1053" t="str">
            <v/>
          </cell>
          <cell r="J1053" t="str">
            <v/>
          </cell>
        </row>
        <row r="1054">
          <cell r="A1054" t="str">
            <v>South652tissue &amp; sanitary</v>
          </cell>
          <cell r="B1054" t="str">
            <v>South</v>
          </cell>
          <cell r="C1054">
            <v>6</v>
          </cell>
          <cell r="D1054" t="str">
            <v>tissue &amp; sanitary</v>
          </cell>
          <cell r="E1054">
            <v>5</v>
          </cell>
          <cell r="F1054" t="str">
            <v>hardwood pulpwood</v>
          </cell>
          <cell r="G1054" t="str">
            <v>m3</v>
          </cell>
          <cell r="H1054">
            <v>2</v>
          </cell>
          <cell r="I1054" t="str">
            <v/>
          </cell>
          <cell r="J1054" t="str">
            <v/>
          </cell>
        </row>
        <row r="1055">
          <cell r="A1055" t="str">
            <v>South653tissue &amp; sanitary</v>
          </cell>
          <cell r="B1055" t="str">
            <v>South</v>
          </cell>
          <cell r="C1055">
            <v>6</v>
          </cell>
          <cell r="D1055" t="str">
            <v>tissue &amp; sanitary</v>
          </cell>
          <cell r="E1055">
            <v>5</v>
          </cell>
          <cell r="F1055" t="str">
            <v>old corugated (OCC)</v>
          </cell>
          <cell r="G1055" t="str">
            <v>t</v>
          </cell>
          <cell r="H1055">
            <v>3</v>
          </cell>
          <cell r="I1055" t="str">
            <v/>
          </cell>
          <cell r="J1055" t="str">
            <v/>
          </cell>
        </row>
        <row r="1056">
          <cell r="A1056" t="str">
            <v>South654tissue &amp; sanitary</v>
          </cell>
          <cell r="B1056" t="str">
            <v>South</v>
          </cell>
          <cell r="C1056">
            <v>6</v>
          </cell>
          <cell r="D1056" t="str">
            <v>tissue &amp; sanitary</v>
          </cell>
          <cell r="E1056">
            <v>5</v>
          </cell>
          <cell r="F1056" t="str">
            <v>mixed papers</v>
          </cell>
          <cell r="G1056" t="str">
            <v>t</v>
          </cell>
          <cell r="H1056">
            <v>4</v>
          </cell>
          <cell r="I1056">
            <v>0.35</v>
          </cell>
          <cell r="J1056">
            <v>0.35</v>
          </cell>
        </row>
        <row r="1057">
          <cell r="A1057" t="str">
            <v>South655tissue &amp; sanitary</v>
          </cell>
          <cell r="B1057" t="str">
            <v>South</v>
          </cell>
          <cell r="C1057">
            <v>6</v>
          </cell>
          <cell r="D1057" t="str">
            <v>tissue &amp; sanitary</v>
          </cell>
          <cell r="E1057">
            <v>5</v>
          </cell>
          <cell r="F1057" t="str">
            <v>Pulp subs. &amp; high grade</v>
          </cell>
          <cell r="G1057" t="str">
            <v>t</v>
          </cell>
          <cell r="H1057">
            <v>5</v>
          </cell>
          <cell r="I1057">
            <v>0.99</v>
          </cell>
          <cell r="J1057">
            <v>0.99</v>
          </cell>
        </row>
        <row r="1058">
          <cell r="A1058" t="str">
            <v>South656tissue &amp; sanitary</v>
          </cell>
          <cell r="B1058" t="str">
            <v>South</v>
          </cell>
          <cell r="C1058">
            <v>6</v>
          </cell>
          <cell r="D1058" t="str">
            <v>tissue &amp; sanitary</v>
          </cell>
          <cell r="E1058">
            <v>5</v>
          </cell>
          <cell r="F1058" t="str">
            <v>Purchase fuel</v>
          </cell>
          <cell r="G1058" t="str">
            <v>x10GJ</v>
          </cell>
          <cell r="H1058">
            <v>6</v>
          </cell>
          <cell r="I1058">
            <v>0.9</v>
          </cell>
          <cell r="J1058">
            <v>0.9</v>
          </cell>
        </row>
        <row r="1059">
          <cell r="A1059" t="str">
            <v>South657tissue &amp; sanitary</v>
          </cell>
          <cell r="B1059" t="str">
            <v>South</v>
          </cell>
          <cell r="C1059">
            <v>6</v>
          </cell>
          <cell r="D1059" t="str">
            <v>tissue &amp; sanitary</v>
          </cell>
          <cell r="E1059">
            <v>5</v>
          </cell>
          <cell r="F1059" t="str">
            <v>Electricity</v>
          </cell>
          <cell r="G1059" t="str">
            <v>MWh</v>
          </cell>
          <cell r="H1059">
            <v>7</v>
          </cell>
          <cell r="I1059">
            <v>0.7</v>
          </cell>
          <cell r="J1059">
            <v>0.7</v>
          </cell>
        </row>
        <row r="1060">
          <cell r="A1060" t="str">
            <v>South658tissue &amp; sanitary</v>
          </cell>
          <cell r="B1060" t="str">
            <v>South</v>
          </cell>
          <cell r="C1060">
            <v>6</v>
          </cell>
          <cell r="D1060" t="str">
            <v>tissue &amp; sanitary</v>
          </cell>
          <cell r="E1060">
            <v>5</v>
          </cell>
          <cell r="F1060" t="str">
            <v>Labor</v>
          </cell>
          <cell r="G1060" t="str">
            <v>h</v>
          </cell>
          <cell r="H1060">
            <v>8</v>
          </cell>
          <cell r="I1060">
            <v>0.75</v>
          </cell>
          <cell r="J1060">
            <v>0.75</v>
          </cell>
        </row>
        <row r="1061">
          <cell r="A1061" t="str">
            <v>South659tissue &amp; sanitary</v>
          </cell>
          <cell r="B1061" t="str">
            <v>South</v>
          </cell>
          <cell r="C1061">
            <v>6</v>
          </cell>
          <cell r="D1061" t="str">
            <v>tissue &amp; sanitary</v>
          </cell>
          <cell r="E1061">
            <v>5</v>
          </cell>
          <cell r="F1061" t="str">
            <v>Administrative labor</v>
          </cell>
          <cell r="G1061" t="str">
            <v>h</v>
          </cell>
          <cell r="H1061">
            <v>9</v>
          </cell>
          <cell r="I1061">
            <v>0.42</v>
          </cell>
          <cell r="J1061">
            <v>0.42</v>
          </cell>
        </row>
        <row r="1062">
          <cell r="A1062" t="str">
            <v>South6510tissue &amp; sanitary</v>
          </cell>
          <cell r="B1062" t="str">
            <v>South</v>
          </cell>
          <cell r="C1062">
            <v>6</v>
          </cell>
          <cell r="D1062" t="str">
            <v>tissue &amp; sanitary</v>
          </cell>
          <cell r="E1062">
            <v>5</v>
          </cell>
          <cell r="F1062" t="str">
            <v>Other mfg costs</v>
          </cell>
          <cell r="G1062" t="str">
            <v>scaled to 2007$</v>
          </cell>
          <cell r="H1062">
            <v>10</v>
          </cell>
          <cell r="I1062">
            <v>585.67627477755764</v>
          </cell>
          <cell r="J1062">
            <v>633.09837946389177</v>
          </cell>
        </row>
        <row r="1063">
          <cell r="A1063" t="str">
            <v>South6511tissue &amp; sanitary</v>
          </cell>
          <cell r="B1063" t="str">
            <v>South</v>
          </cell>
          <cell r="C1063">
            <v>6</v>
          </cell>
          <cell r="D1063" t="str">
            <v>tissue &amp; sanitary</v>
          </cell>
          <cell r="E1063">
            <v>5</v>
          </cell>
          <cell r="F1063" t="str">
            <v>softwood chem. mkt. pulp</v>
          </cell>
          <cell r="G1063" t="str">
            <v>t</v>
          </cell>
          <cell r="H1063">
            <v>11</v>
          </cell>
          <cell r="I1063" t="str">
            <v/>
          </cell>
          <cell r="J1063" t="str">
            <v/>
          </cell>
        </row>
        <row r="1064">
          <cell r="A1064" t="str">
            <v>South6512tissue &amp; sanitary</v>
          </cell>
          <cell r="B1064" t="str">
            <v>South</v>
          </cell>
          <cell r="C1064">
            <v>6</v>
          </cell>
          <cell r="D1064" t="str">
            <v>tissue &amp; sanitary</v>
          </cell>
          <cell r="E1064">
            <v>5</v>
          </cell>
          <cell r="F1064" t="str">
            <v>hardwood chem. mkt. pulp</v>
          </cell>
          <cell r="G1064" t="str">
            <v>t</v>
          </cell>
          <cell r="H1064">
            <v>12</v>
          </cell>
          <cell r="I1064" t="str">
            <v/>
          </cell>
          <cell r="J1064" t="str">
            <v/>
          </cell>
        </row>
        <row r="1065">
          <cell r="A1065" t="str">
            <v>South6513tissue &amp; sanitary</v>
          </cell>
          <cell r="B1065" t="str">
            <v>South</v>
          </cell>
          <cell r="C1065">
            <v>6</v>
          </cell>
          <cell r="D1065" t="str">
            <v>tissue &amp; sanitary</v>
          </cell>
          <cell r="E1065">
            <v>5</v>
          </cell>
          <cell r="F1065" t="str">
            <v>mechanical market pulp</v>
          </cell>
          <cell r="G1065" t="str">
            <v>t</v>
          </cell>
          <cell r="H1065">
            <v>13</v>
          </cell>
          <cell r="I1065" t="str">
            <v/>
          </cell>
          <cell r="J1065" t="str">
            <v/>
          </cell>
        </row>
        <row r="1066">
          <cell r="A1066" t="str">
            <v>South6514tissue &amp; sanitary</v>
          </cell>
          <cell r="B1066" t="str">
            <v>South</v>
          </cell>
          <cell r="C1066">
            <v>6</v>
          </cell>
          <cell r="D1066" t="str">
            <v>tissue &amp; sanitary</v>
          </cell>
          <cell r="E1066">
            <v>5</v>
          </cell>
          <cell r="F1066" t="str">
            <v>old newspapers</v>
          </cell>
          <cell r="G1066" t="str">
            <v>t</v>
          </cell>
          <cell r="H1066">
            <v>14</v>
          </cell>
          <cell r="I1066" t="str">
            <v/>
          </cell>
          <cell r="J1066" t="str">
            <v/>
          </cell>
        </row>
        <row r="1067">
          <cell r="A1067" t="str">
            <v>South6515tissue &amp; sanitary</v>
          </cell>
          <cell r="B1067" t="str">
            <v>South</v>
          </cell>
          <cell r="C1067">
            <v>6</v>
          </cell>
          <cell r="D1067" t="str">
            <v>tissue &amp; sanitary</v>
          </cell>
          <cell r="E1067">
            <v>5</v>
          </cell>
          <cell r="F1067" t="str">
            <v>Market pulp from recycled fiber</v>
          </cell>
          <cell r="H1067">
            <v>15</v>
          </cell>
          <cell r="I1067" t="str">
            <v/>
          </cell>
          <cell r="J1067" t="str">
            <v/>
          </cell>
        </row>
        <row r="1068">
          <cell r="A1068" t="str">
            <v>South661tissue &amp; sanitary</v>
          </cell>
          <cell r="B1068" t="str">
            <v>South</v>
          </cell>
          <cell r="C1068">
            <v>6</v>
          </cell>
          <cell r="D1068" t="str">
            <v>tissue &amp; sanitary</v>
          </cell>
          <cell r="E1068">
            <v>6</v>
          </cell>
          <cell r="F1068" t="str">
            <v>softwood pulpwood</v>
          </cell>
          <cell r="G1068" t="str">
            <v>m3</v>
          </cell>
          <cell r="H1068">
            <v>1</v>
          </cell>
          <cell r="I1068" t="str">
            <v/>
          </cell>
          <cell r="J1068" t="str">
            <v/>
          </cell>
        </row>
        <row r="1069">
          <cell r="A1069" t="str">
            <v>South662tissue &amp; sanitary</v>
          </cell>
          <cell r="B1069" t="str">
            <v>South</v>
          </cell>
          <cell r="C1069">
            <v>6</v>
          </cell>
          <cell r="D1069" t="str">
            <v>tissue &amp; sanitary</v>
          </cell>
          <cell r="E1069">
            <v>6</v>
          </cell>
          <cell r="F1069" t="str">
            <v>hardwood pulpwood</v>
          </cell>
          <cell r="G1069" t="str">
            <v>m3</v>
          </cell>
          <cell r="H1069">
            <v>2</v>
          </cell>
          <cell r="I1069" t="str">
            <v/>
          </cell>
          <cell r="J1069" t="str">
            <v/>
          </cell>
        </row>
        <row r="1070">
          <cell r="A1070" t="str">
            <v>South663tissue &amp; sanitary</v>
          </cell>
          <cell r="B1070" t="str">
            <v>South</v>
          </cell>
          <cell r="C1070">
            <v>6</v>
          </cell>
          <cell r="D1070" t="str">
            <v>tissue &amp; sanitary</v>
          </cell>
          <cell r="E1070">
            <v>6</v>
          </cell>
          <cell r="F1070" t="str">
            <v>old corugated (OCC)</v>
          </cell>
          <cell r="G1070" t="str">
            <v>t</v>
          </cell>
          <cell r="H1070">
            <v>3</v>
          </cell>
          <cell r="I1070" t="str">
            <v/>
          </cell>
          <cell r="J1070" t="str">
            <v/>
          </cell>
        </row>
        <row r="1071">
          <cell r="A1071" t="str">
            <v>South664tissue &amp; sanitary</v>
          </cell>
          <cell r="B1071" t="str">
            <v>South</v>
          </cell>
          <cell r="C1071">
            <v>6</v>
          </cell>
          <cell r="D1071" t="str">
            <v>tissue &amp; sanitary</v>
          </cell>
          <cell r="E1071">
            <v>6</v>
          </cell>
          <cell r="F1071" t="str">
            <v>mixed papers</v>
          </cell>
          <cell r="G1071" t="str">
            <v>t</v>
          </cell>
          <cell r="H1071">
            <v>4</v>
          </cell>
          <cell r="I1071" t="str">
            <v/>
          </cell>
          <cell r="J1071" t="str">
            <v/>
          </cell>
        </row>
        <row r="1072">
          <cell r="A1072" t="str">
            <v>South665tissue &amp; sanitary</v>
          </cell>
          <cell r="B1072" t="str">
            <v>South</v>
          </cell>
          <cell r="C1072">
            <v>6</v>
          </cell>
          <cell r="D1072" t="str">
            <v>tissue &amp; sanitary</v>
          </cell>
          <cell r="E1072">
            <v>6</v>
          </cell>
          <cell r="F1072" t="str">
            <v>Pulp subs. &amp; high grade</v>
          </cell>
          <cell r="G1072" t="str">
            <v>t</v>
          </cell>
          <cell r="H1072">
            <v>5</v>
          </cell>
          <cell r="I1072" t="str">
            <v/>
          </cell>
          <cell r="J1072" t="str">
            <v/>
          </cell>
        </row>
        <row r="1073">
          <cell r="A1073" t="str">
            <v>South666tissue &amp; sanitary</v>
          </cell>
          <cell r="B1073" t="str">
            <v>South</v>
          </cell>
          <cell r="C1073">
            <v>6</v>
          </cell>
          <cell r="D1073" t="str">
            <v>tissue &amp; sanitary</v>
          </cell>
          <cell r="E1073">
            <v>6</v>
          </cell>
          <cell r="F1073" t="str">
            <v>Purchase fuel</v>
          </cell>
          <cell r="G1073" t="str">
            <v>x10GJ</v>
          </cell>
          <cell r="H1073">
            <v>6</v>
          </cell>
          <cell r="I1073">
            <v>0.9</v>
          </cell>
          <cell r="J1073">
            <v>0.9</v>
          </cell>
        </row>
        <row r="1074">
          <cell r="A1074" t="str">
            <v>South667tissue &amp; sanitary</v>
          </cell>
          <cell r="B1074" t="str">
            <v>South</v>
          </cell>
          <cell r="C1074">
            <v>6</v>
          </cell>
          <cell r="D1074" t="str">
            <v>tissue &amp; sanitary</v>
          </cell>
          <cell r="E1074">
            <v>6</v>
          </cell>
          <cell r="F1074" t="str">
            <v>Electricity</v>
          </cell>
          <cell r="G1074" t="str">
            <v>MWh</v>
          </cell>
          <cell r="H1074">
            <v>7</v>
          </cell>
          <cell r="I1074">
            <v>0.4</v>
          </cell>
          <cell r="J1074">
            <v>0.4</v>
          </cell>
        </row>
        <row r="1075">
          <cell r="A1075" t="str">
            <v>South668tissue &amp; sanitary</v>
          </cell>
          <cell r="B1075" t="str">
            <v>South</v>
          </cell>
          <cell r="C1075">
            <v>6</v>
          </cell>
          <cell r="D1075" t="str">
            <v>tissue &amp; sanitary</v>
          </cell>
          <cell r="E1075">
            <v>6</v>
          </cell>
          <cell r="F1075" t="str">
            <v>Labor</v>
          </cell>
          <cell r="G1075" t="str">
            <v>h</v>
          </cell>
          <cell r="H1075">
            <v>8</v>
          </cell>
          <cell r="I1075">
            <v>0.75</v>
          </cell>
          <cell r="J1075">
            <v>0.75</v>
          </cell>
        </row>
        <row r="1076">
          <cell r="A1076" t="str">
            <v>South669tissue &amp; sanitary</v>
          </cell>
          <cell r="B1076" t="str">
            <v>South</v>
          </cell>
          <cell r="C1076">
            <v>6</v>
          </cell>
          <cell r="D1076" t="str">
            <v>tissue &amp; sanitary</v>
          </cell>
          <cell r="E1076">
            <v>6</v>
          </cell>
          <cell r="F1076" t="str">
            <v>Administrative labor</v>
          </cell>
          <cell r="G1076" t="str">
            <v>h</v>
          </cell>
          <cell r="H1076">
            <v>9</v>
          </cell>
          <cell r="I1076">
            <v>0.42</v>
          </cell>
          <cell r="J1076">
            <v>0.42</v>
          </cell>
        </row>
        <row r="1077">
          <cell r="A1077" t="str">
            <v>South6610tissue &amp; sanitary</v>
          </cell>
          <cell r="B1077" t="str">
            <v>South</v>
          </cell>
          <cell r="C1077">
            <v>6</v>
          </cell>
          <cell r="D1077" t="str">
            <v>tissue &amp; sanitary</v>
          </cell>
          <cell r="E1077">
            <v>6</v>
          </cell>
          <cell r="F1077" t="str">
            <v>Other mfg costs</v>
          </cell>
          <cell r="G1077" t="str">
            <v>scaled to 2007$</v>
          </cell>
          <cell r="H1077">
            <v>10</v>
          </cell>
          <cell r="I1077">
            <v>488.74686897359572</v>
          </cell>
          <cell r="J1077">
            <v>528.32061676521789</v>
          </cell>
        </row>
        <row r="1078">
          <cell r="A1078" t="str">
            <v>South6611tissue &amp; sanitary</v>
          </cell>
          <cell r="B1078" t="str">
            <v>South</v>
          </cell>
          <cell r="C1078">
            <v>6</v>
          </cell>
          <cell r="D1078" t="str">
            <v>tissue &amp; sanitary</v>
          </cell>
          <cell r="E1078">
            <v>6</v>
          </cell>
          <cell r="F1078" t="str">
            <v>softwood chem. mkt. pulp</v>
          </cell>
          <cell r="G1078" t="str">
            <v>t</v>
          </cell>
          <cell r="H1078">
            <v>11</v>
          </cell>
          <cell r="I1078">
            <v>0.27</v>
          </cell>
          <cell r="J1078">
            <v>0.27</v>
          </cell>
        </row>
        <row r="1079">
          <cell r="A1079" t="str">
            <v>South6612tissue &amp; sanitary</v>
          </cell>
          <cell r="B1079" t="str">
            <v>South</v>
          </cell>
          <cell r="C1079">
            <v>6</v>
          </cell>
          <cell r="D1079" t="str">
            <v>tissue &amp; sanitary</v>
          </cell>
          <cell r="E1079">
            <v>6</v>
          </cell>
          <cell r="F1079" t="str">
            <v>hardwood chem. mkt. pulp</v>
          </cell>
          <cell r="G1079" t="str">
            <v>t</v>
          </cell>
          <cell r="H1079">
            <v>12</v>
          </cell>
          <cell r="I1079">
            <v>0.27</v>
          </cell>
          <cell r="J1079">
            <v>0.27</v>
          </cell>
        </row>
        <row r="1080">
          <cell r="A1080" t="str">
            <v>South6613tissue &amp; sanitary</v>
          </cell>
          <cell r="B1080" t="str">
            <v>South</v>
          </cell>
          <cell r="C1080">
            <v>6</v>
          </cell>
          <cell r="D1080" t="str">
            <v>tissue &amp; sanitary</v>
          </cell>
          <cell r="E1080">
            <v>6</v>
          </cell>
          <cell r="F1080" t="str">
            <v>mechanical market pulp</v>
          </cell>
          <cell r="G1080" t="str">
            <v>t</v>
          </cell>
          <cell r="H1080">
            <v>13</v>
          </cell>
          <cell r="I1080">
            <v>0.53</v>
          </cell>
          <cell r="J1080">
            <v>0.53</v>
          </cell>
        </row>
        <row r="1081">
          <cell r="A1081" t="str">
            <v>South6614tissue &amp; sanitary</v>
          </cell>
          <cell r="B1081" t="str">
            <v>South</v>
          </cell>
          <cell r="C1081">
            <v>6</v>
          </cell>
          <cell r="D1081" t="str">
            <v>tissue &amp; sanitary</v>
          </cell>
          <cell r="E1081">
            <v>6</v>
          </cell>
          <cell r="F1081" t="str">
            <v>old newspapers</v>
          </cell>
          <cell r="G1081" t="str">
            <v>t</v>
          </cell>
          <cell r="H1081">
            <v>14</v>
          </cell>
          <cell r="I1081" t="str">
            <v/>
          </cell>
          <cell r="J1081" t="str">
            <v/>
          </cell>
        </row>
        <row r="1082">
          <cell r="A1082" t="str">
            <v>South6615tissue &amp; sanitary</v>
          </cell>
          <cell r="B1082" t="str">
            <v>South</v>
          </cell>
          <cell r="C1082">
            <v>6</v>
          </cell>
          <cell r="D1082" t="str">
            <v>tissue &amp; sanitary</v>
          </cell>
          <cell r="E1082">
            <v>6</v>
          </cell>
          <cell r="F1082" t="str">
            <v>Market pulp from recycled fiber</v>
          </cell>
          <cell r="H1082">
            <v>15</v>
          </cell>
          <cell r="I1082" t="str">
            <v/>
          </cell>
          <cell r="J1082" t="str">
            <v/>
          </cell>
        </row>
        <row r="1083">
          <cell r="A1083" t="str">
            <v>West611tissue &amp; sanitary</v>
          </cell>
          <cell r="B1083" t="str">
            <v>West</v>
          </cell>
          <cell r="C1083">
            <v>6</v>
          </cell>
          <cell r="D1083" t="str">
            <v>tissue &amp; sanitary</v>
          </cell>
          <cell r="E1083">
            <v>1</v>
          </cell>
          <cell r="F1083" t="str">
            <v>softwood pulpwood</v>
          </cell>
          <cell r="G1083" t="str">
            <v>m3</v>
          </cell>
          <cell r="H1083">
            <v>1</v>
          </cell>
          <cell r="I1083" t="str">
            <v/>
          </cell>
          <cell r="J1083" t="str">
            <v/>
          </cell>
        </row>
        <row r="1084">
          <cell r="A1084" t="str">
            <v>West612tissue &amp; sanitary</v>
          </cell>
          <cell r="B1084" t="str">
            <v>West</v>
          </cell>
          <cell r="C1084">
            <v>6</v>
          </cell>
          <cell r="D1084" t="str">
            <v>tissue &amp; sanitary</v>
          </cell>
          <cell r="E1084">
            <v>1</v>
          </cell>
          <cell r="F1084" t="str">
            <v>hardwood pulpwood</v>
          </cell>
          <cell r="G1084" t="str">
            <v>m3</v>
          </cell>
          <cell r="H1084">
            <v>2</v>
          </cell>
          <cell r="I1084" t="str">
            <v/>
          </cell>
          <cell r="J1084" t="str">
            <v/>
          </cell>
        </row>
        <row r="1085">
          <cell r="A1085" t="str">
            <v>West613tissue &amp; sanitary</v>
          </cell>
          <cell r="B1085" t="str">
            <v>West</v>
          </cell>
          <cell r="C1085">
            <v>6</v>
          </cell>
          <cell r="D1085" t="str">
            <v>tissue &amp; sanitary</v>
          </cell>
          <cell r="E1085">
            <v>1</v>
          </cell>
          <cell r="F1085" t="str">
            <v>old corugated (OCC)</v>
          </cell>
          <cell r="G1085" t="str">
            <v>t</v>
          </cell>
          <cell r="H1085">
            <v>3</v>
          </cell>
          <cell r="I1085" t="str">
            <v/>
          </cell>
          <cell r="J1085" t="str">
            <v/>
          </cell>
        </row>
        <row r="1086">
          <cell r="A1086" t="str">
            <v>West614tissue &amp; sanitary</v>
          </cell>
          <cell r="B1086" t="str">
            <v>West</v>
          </cell>
          <cell r="C1086">
            <v>6</v>
          </cell>
          <cell r="D1086" t="str">
            <v>tissue &amp; sanitary</v>
          </cell>
          <cell r="E1086">
            <v>1</v>
          </cell>
          <cell r="F1086" t="str">
            <v>mixed papers</v>
          </cell>
          <cell r="G1086" t="str">
            <v>t</v>
          </cell>
          <cell r="H1086">
            <v>4</v>
          </cell>
          <cell r="I1086" t="str">
            <v/>
          </cell>
          <cell r="J1086" t="str">
            <v/>
          </cell>
        </row>
        <row r="1087">
          <cell r="A1087" t="str">
            <v>West615tissue &amp; sanitary</v>
          </cell>
          <cell r="B1087" t="str">
            <v>West</v>
          </cell>
          <cell r="C1087">
            <v>6</v>
          </cell>
          <cell r="D1087" t="str">
            <v>tissue &amp; sanitary</v>
          </cell>
          <cell r="E1087">
            <v>1</v>
          </cell>
          <cell r="F1087" t="str">
            <v>Pulp subs. &amp; high grade</v>
          </cell>
          <cell r="G1087" t="str">
            <v>t</v>
          </cell>
          <cell r="H1087">
            <v>5</v>
          </cell>
          <cell r="I1087">
            <v>0.4</v>
          </cell>
          <cell r="J1087">
            <v>0.4</v>
          </cell>
        </row>
        <row r="1088">
          <cell r="A1088" t="str">
            <v>West616tissue &amp; sanitary</v>
          </cell>
          <cell r="B1088" t="str">
            <v>West</v>
          </cell>
          <cell r="C1088">
            <v>6</v>
          </cell>
          <cell r="D1088" t="str">
            <v>tissue &amp; sanitary</v>
          </cell>
          <cell r="E1088">
            <v>1</v>
          </cell>
          <cell r="F1088" t="str">
            <v>Purchase fuel</v>
          </cell>
          <cell r="G1088" t="str">
            <v>x10GJ</v>
          </cell>
          <cell r="H1088">
            <v>6</v>
          </cell>
          <cell r="I1088">
            <v>0.9</v>
          </cell>
          <cell r="J1088">
            <v>0.9</v>
          </cell>
        </row>
        <row r="1089">
          <cell r="A1089" t="str">
            <v>West617tissue &amp; sanitary</v>
          </cell>
          <cell r="B1089" t="str">
            <v>West</v>
          </cell>
          <cell r="C1089">
            <v>6</v>
          </cell>
          <cell r="D1089" t="str">
            <v>tissue &amp; sanitary</v>
          </cell>
          <cell r="E1089">
            <v>1</v>
          </cell>
          <cell r="F1089" t="str">
            <v>Electricity</v>
          </cell>
          <cell r="G1089" t="str">
            <v>MWh</v>
          </cell>
          <cell r="H1089">
            <v>7</v>
          </cell>
          <cell r="I1089">
            <v>0.4</v>
          </cell>
          <cell r="J1089">
            <v>0.4</v>
          </cell>
        </row>
        <row r="1090">
          <cell r="A1090" t="str">
            <v>West618tissue &amp; sanitary</v>
          </cell>
          <cell r="B1090" t="str">
            <v>West</v>
          </cell>
          <cell r="C1090">
            <v>6</v>
          </cell>
          <cell r="D1090" t="str">
            <v>tissue &amp; sanitary</v>
          </cell>
          <cell r="E1090">
            <v>1</v>
          </cell>
          <cell r="F1090" t="str">
            <v>Labor</v>
          </cell>
          <cell r="G1090" t="str">
            <v>h</v>
          </cell>
          <cell r="H1090">
            <v>8</v>
          </cell>
          <cell r="I1090">
            <v>0.82</v>
          </cell>
          <cell r="J1090">
            <v>0.82</v>
          </cell>
        </row>
        <row r="1091">
          <cell r="A1091" t="str">
            <v>West619tissue &amp; sanitary</v>
          </cell>
          <cell r="B1091" t="str">
            <v>West</v>
          </cell>
          <cell r="C1091">
            <v>6</v>
          </cell>
          <cell r="D1091" t="str">
            <v>tissue &amp; sanitary</v>
          </cell>
          <cell r="E1091">
            <v>1</v>
          </cell>
          <cell r="F1091" t="str">
            <v>Administrative labor</v>
          </cell>
          <cell r="G1091" t="str">
            <v>h</v>
          </cell>
          <cell r="H1091">
            <v>9</v>
          </cell>
          <cell r="I1091">
            <v>0.42</v>
          </cell>
          <cell r="J1091">
            <v>0.42</v>
          </cell>
        </row>
        <row r="1092">
          <cell r="A1092" t="str">
            <v>West6110tissue &amp; sanitary</v>
          </cell>
          <cell r="B1092" t="str">
            <v>West</v>
          </cell>
          <cell r="C1092">
            <v>6</v>
          </cell>
          <cell r="D1092" t="str">
            <v>tissue &amp; sanitary</v>
          </cell>
          <cell r="E1092">
            <v>1</v>
          </cell>
          <cell r="F1092" t="str">
            <v>Other mfg costs</v>
          </cell>
          <cell r="G1092" t="str">
            <v>scaled to 2007$</v>
          </cell>
          <cell r="H1092">
            <v>10</v>
          </cell>
          <cell r="I1092">
            <v>342.07156028209465</v>
          </cell>
          <cell r="J1092">
            <v>369.76903419475445</v>
          </cell>
        </row>
        <row r="1093">
          <cell r="A1093" t="str">
            <v>West6111tissue &amp; sanitary</v>
          </cell>
          <cell r="B1093" t="str">
            <v>West</v>
          </cell>
          <cell r="C1093">
            <v>6</v>
          </cell>
          <cell r="D1093" t="str">
            <v>tissue &amp; sanitary</v>
          </cell>
          <cell r="E1093">
            <v>1</v>
          </cell>
          <cell r="F1093" t="str">
            <v>softwood chem. mkt. pulp</v>
          </cell>
          <cell r="G1093" t="str">
            <v>t</v>
          </cell>
          <cell r="H1093">
            <v>11</v>
          </cell>
          <cell r="I1093">
            <v>0.53</v>
          </cell>
          <cell r="J1093">
            <v>0.53</v>
          </cell>
        </row>
        <row r="1094">
          <cell r="A1094" t="str">
            <v>West6112tissue &amp; sanitary</v>
          </cell>
          <cell r="B1094" t="str">
            <v>West</v>
          </cell>
          <cell r="C1094">
            <v>6</v>
          </cell>
          <cell r="D1094" t="str">
            <v>tissue &amp; sanitary</v>
          </cell>
          <cell r="E1094">
            <v>1</v>
          </cell>
          <cell r="F1094" t="str">
            <v>hardwood chem. mkt. pulp</v>
          </cell>
          <cell r="G1094" t="str">
            <v>t</v>
          </cell>
          <cell r="H1094">
            <v>12</v>
          </cell>
          <cell r="I1094">
            <v>0.21</v>
          </cell>
          <cell r="J1094">
            <v>0.21</v>
          </cell>
        </row>
        <row r="1095">
          <cell r="A1095" t="str">
            <v>West6113tissue &amp; sanitary</v>
          </cell>
          <cell r="B1095" t="str">
            <v>West</v>
          </cell>
          <cell r="C1095">
            <v>6</v>
          </cell>
          <cell r="D1095" t="str">
            <v>tissue &amp; sanitary</v>
          </cell>
          <cell r="E1095">
            <v>1</v>
          </cell>
          <cell r="F1095" t="str">
            <v>mechanical market pulp</v>
          </cell>
          <cell r="G1095" t="str">
            <v>t</v>
          </cell>
          <cell r="H1095">
            <v>13</v>
          </cell>
          <cell r="I1095" t="str">
            <v/>
          </cell>
          <cell r="J1095" t="str">
            <v/>
          </cell>
        </row>
        <row r="1096">
          <cell r="A1096" t="str">
            <v>West6114tissue &amp; sanitary</v>
          </cell>
          <cell r="B1096" t="str">
            <v>West</v>
          </cell>
          <cell r="C1096">
            <v>6</v>
          </cell>
          <cell r="D1096" t="str">
            <v>tissue &amp; sanitary</v>
          </cell>
          <cell r="E1096">
            <v>1</v>
          </cell>
          <cell r="F1096" t="str">
            <v>old newspapers</v>
          </cell>
          <cell r="G1096" t="str">
            <v>t</v>
          </cell>
          <cell r="H1096">
            <v>14</v>
          </cell>
          <cell r="I1096" t="str">
            <v/>
          </cell>
          <cell r="J1096" t="str">
            <v/>
          </cell>
        </row>
        <row r="1097">
          <cell r="A1097" t="str">
            <v>West6115tissue &amp; sanitary</v>
          </cell>
          <cell r="B1097" t="str">
            <v>West</v>
          </cell>
          <cell r="C1097">
            <v>6</v>
          </cell>
          <cell r="D1097" t="str">
            <v>tissue &amp; sanitary</v>
          </cell>
          <cell r="E1097">
            <v>1</v>
          </cell>
          <cell r="F1097" t="str">
            <v>Market pulp from recycled fiber</v>
          </cell>
          <cell r="H1097">
            <v>15</v>
          </cell>
          <cell r="I1097" t="str">
            <v/>
          </cell>
          <cell r="J1097" t="str">
            <v/>
          </cell>
        </row>
        <row r="1098">
          <cell r="A1098" t="str">
            <v>West621tissue &amp; sanitary</v>
          </cell>
          <cell r="B1098" t="str">
            <v>West</v>
          </cell>
          <cell r="C1098">
            <v>6</v>
          </cell>
          <cell r="D1098" t="str">
            <v>tissue &amp; sanitary</v>
          </cell>
          <cell r="E1098">
            <v>2</v>
          </cell>
          <cell r="F1098" t="str">
            <v>softwood pulpwood</v>
          </cell>
          <cell r="G1098" t="str">
            <v>m3</v>
          </cell>
          <cell r="H1098">
            <v>1</v>
          </cell>
          <cell r="I1098" t="str">
            <v/>
          </cell>
          <cell r="J1098" t="str">
            <v/>
          </cell>
        </row>
        <row r="1099">
          <cell r="A1099" t="str">
            <v>West622tissue &amp; sanitary</v>
          </cell>
          <cell r="B1099" t="str">
            <v>West</v>
          </cell>
          <cell r="C1099">
            <v>6</v>
          </cell>
          <cell r="D1099" t="str">
            <v>tissue &amp; sanitary</v>
          </cell>
          <cell r="E1099">
            <v>2</v>
          </cell>
          <cell r="F1099" t="str">
            <v>hardwood pulpwood</v>
          </cell>
          <cell r="G1099" t="str">
            <v>m3</v>
          </cell>
          <cell r="H1099">
            <v>2</v>
          </cell>
          <cell r="I1099" t="str">
            <v/>
          </cell>
          <cell r="J1099" t="str">
            <v/>
          </cell>
        </row>
        <row r="1100">
          <cell r="A1100" t="str">
            <v>West623tissue &amp; sanitary</v>
          </cell>
          <cell r="B1100" t="str">
            <v>West</v>
          </cell>
          <cell r="C1100">
            <v>6</v>
          </cell>
          <cell r="D1100" t="str">
            <v>tissue &amp; sanitary</v>
          </cell>
          <cell r="E1100">
            <v>2</v>
          </cell>
          <cell r="F1100" t="str">
            <v>old corugated (OCC)</v>
          </cell>
          <cell r="G1100" t="str">
            <v>t</v>
          </cell>
          <cell r="H1100">
            <v>3</v>
          </cell>
          <cell r="I1100">
            <v>0.2</v>
          </cell>
          <cell r="J1100">
            <v>0.2</v>
          </cell>
        </row>
        <row r="1101">
          <cell r="A1101" t="str">
            <v>West624tissue &amp; sanitary</v>
          </cell>
          <cell r="B1101" t="str">
            <v>West</v>
          </cell>
          <cell r="C1101">
            <v>6</v>
          </cell>
          <cell r="D1101" t="str">
            <v>tissue &amp; sanitary</v>
          </cell>
          <cell r="E1101">
            <v>2</v>
          </cell>
          <cell r="F1101" t="str">
            <v>mixed papers</v>
          </cell>
          <cell r="G1101" t="str">
            <v>t</v>
          </cell>
          <cell r="H1101">
            <v>4</v>
          </cell>
          <cell r="I1101">
            <v>0.21</v>
          </cell>
          <cell r="J1101">
            <v>0.21</v>
          </cell>
        </row>
        <row r="1102">
          <cell r="A1102" t="str">
            <v>West625tissue &amp; sanitary</v>
          </cell>
          <cell r="B1102" t="str">
            <v>West</v>
          </cell>
          <cell r="C1102">
            <v>6</v>
          </cell>
          <cell r="D1102" t="str">
            <v>tissue &amp; sanitary</v>
          </cell>
          <cell r="E1102">
            <v>2</v>
          </cell>
          <cell r="F1102" t="str">
            <v>Pulp subs. &amp; high grade</v>
          </cell>
          <cell r="G1102" t="str">
            <v>t</v>
          </cell>
          <cell r="H1102">
            <v>5</v>
          </cell>
          <cell r="I1102">
            <v>0.79</v>
          </cell>
          <cell r="J1102">
            <v>0.79</v>
          </cell>
        </row>
        <row r="1103">
          <cell r="A1103" t="str">
            <v>West626tissue &amp; sanitary</v>
          </cell>
          <cell r="B1103" t="str">
            <v>West</v>
          </cell>
          <cell r="C1103">
            <v>6</v>
          </cell>
          <cell r="D1103" t="str">
            <v>tissue &amp; sanitary</v>
          </cell>
          <cell r="E1103">
            <v>2</v>
          </cell>
          <cell r="F1103" t="str">
            <v>Purchase fuel</v>
          </cell>
          <cell r="G1103" t="str">
            <v>x10GJ</v>
          </cell>
          <cell r="H1103">
            <v>6</v>
          </cell>
          <cell r="I1103">
            <v>0.94</v>
          </cell>
          <cell r="J1103">
            <v>0.94</v>
          </cell>
        </row>
        <row r="1104">
          <cell r="A1104" t="str">
            <v>West627tissue &amp; sanitary</v>
          </cell>
          <cell r="B1104" t="str">
            <v>West</v>
          </cell>
          <cell r="C1104">
            <v>6</v>
          </cell>
          <cell r="D1104" t="str">
            <v>tissue &amp; sanitary</v>
          </cell>
          <cell r="E1104">
            <v>2</v>
          </cell>
          <cell r="F1104" t="str">
            <v>Electricity</v>
          </cell>
          <cell r="G1104" t="str">
            <v>MWh</v>
          </cell>
          <cell r="H1104">
            <v>7</v>
          </cell>
          <cell r="I1104">
            <v>0.7</v>
          </cell>
          <cell r="J1104">
            <v>0.7</v>
          </cell>
        </row>
        <row r="1105">
          <cell r="A1105" t="str">
            <v>West628tissue &amp; sanitary</v>
          </cell>
          <cell r="B1105" t="str">
            <v>West</v>
          </cell>
          <cell r="C1105">
            <v>6</v>
          </cell>
          <cell r="D1105" t="str">
            <v>tissue &amp; sanitary</v>
          </cell>
          <cell r="E1105">
            <v>2</v>
          </cell>
          <cell r="F1105" t="str">
            <v>Labor</v>
          </cell>
          <cell r="G1105" t="str">
            <v>h</v>
          </cell>
          <cell r="H1105">
            <v>8</v>
          </cell>
          <cell r="I1105">
            <v>1</v>
          </cell>
          <cell r="J1105">
            <v>1</v>
          </cell>
        </row>
        <row r="1106">
          <cell r="A1106" t="str">
            <v>West629tissue &amp; sanitary</v>
          </cell>
          <cell r="B1106" t="str">
            <v>West</v>
          </cell>
          <cell r="C1106">
            <v>6</v>
          </cell>
          <cell r="D1106" t="str">
            <v>tissue &amp; sanitary</v>
          </cell>
          <cell r="E1106">
            <v>2</v>
          </cell>
          <cell r="F1106" t="str">
            <v>Administrative labor</v>
          </cell>
          <cell r="G1106" t="str">
            <v>h</v>
          </cell>
          <cell r="H1106">
            <v>9</v>
          </cell>
          <cell r="I1106">
            <v>0.47</v>
          </cell>
          <cell r="J1106">
            <v>0.47</v>
          </cell>
        </row>
        <row r="1107">
          <cell r="A1107" t="str">
            <v>West6210tissue &amp; sanitary</v>
          </cell>
          <cell r="B1107" t="str">
            <v>West</v>
          </cell>
          <cell r="C1107">
            <v>6</v>
          </cell>
          <cell r="D1107" t="str">
            <v>tissue &amp; sanitary</v>
          </cell>
          <cell r="E1107">
            <v>2</v>
          </cell>
          <cell r="F1107" t="str">
            <v>Other mfg costs</v>
          </cell>
          <cell r="G1107" t="str">
            <v>scaled to 2007$</v>
          </cell>
          <cell r="H1107">
            <v>10</v>
          </cell>
          <cell r="I1107">
            <v>500.85199987162929</v>
          </cell>
          <cell r="J1107">
            <v>541.40589797735868</v>
          </cell>
        </row>
        <row r="1108">
          <cell r="A1108" t="str">
            <v>West6211tissue &amp; sanitary</v>
          </cell>
          <cell r="B1108" t="str">
            <v>West</v>
          </cell>
          <cell r="C1108">
            <v>6</v>
          </cell>
          <cell r="D1108" t="str">
            <v>tissue &amp; sanitary</v>
          </cell>
          <cell r="E1108">
            <v>2</v>
          </cell>
          <cell r="F1108" t="str">
            <v>softwood chem. mkt. pulp</v>
          </cell>
          <cell r="G1108" t="str">
            <v>t</v>
          </cell>
          <cell r="H1108">
            <v>11</v>
          </cell>
          <cell r="I1108" t="str">
            <v/>
          </cell>
          <cell r="J1108" t="str">
            <v/>
          </cell>
        </row>
        <row r="1109">
          <cell r="A1109" t="str">
            <v>West6212tissue &amp; sanitary</v>
          </cell>
          <cell r="B1109" t="str">
            <v>West</v>
          </cell>
          <cell r="C1109">
            <v>6</v>
          </cell>
          <cell r="D1109" t="str">
            <v>tissue &amp; sanitary</v>
          </cell>
          <cell r="E1109">
            <v>2</v>
          </cell>
          <cell r="F1109" t="str">
            <v>hardwood chem. mkt. pulp</v>
          </cell>
          <cell r="G1109" t="str">
            <v>t</v>
          </cell>
          <cell r="H1109">
            <v>12</v>
          </cell>
          <cell r="I1109" t="str">
            <v/>
          </cell>
          <cell r="J1109" t="str">
            <v/>
          </cell>
        </row>
        <row r="1110">
          <cell r="A1110" t="str">
            <v>West6213tissue &amp; sanitary</v>
          </cell>
          <cell r="B1110" t="str">
            <v>West</v>
          </cell>
          <cell r="C1110">
            <v>6</v>
          </cell>
          <cell r="D1110" t="str">
            <v>tissue &amp; sanitary</v>
          </cell>
          <cell r="E1110">
            <v>2</v>
          </cell>
          <cell r="F1110" t="str">
            <v>mechanical market pulp</v>
          </cell>
          <cell r="G1110" t="str">
            <v>t</v>
          </cell>
          <cell r="H1110">
            <v>13</v>
          </cell>
          <cell r="I1110" t="str">
            <v/>
          </cell>
          <cell r="J1110" t="str">
            <v/>
          </cell>
        </row>
        <row r="1111">
          <cell r="A1111" t="str">
            <v>West6214tissue &amp; sanitary</v>
          </cell>
          <cell r="B1111" t="str">
            <v>West</v>
          </cell>
          <cell r="C1111">
            <v>6</v>
          </cell>
          <cell r="D1111" t="str">
            <v>tissue &amp; sanitary</v>
          </cell>
          <cell r="E1111">
            <v>2</v>
          </cell>
          <cell r="F1111" t="str">
            <v>old newspapers</v>
          </cell>
          <cell r="G1111" t="str">
            <v>t</v>
          </cell>
          <cell r="H1111">
            <v>14</v>
          </cell>
          <cell r="I1111">
            <v>0.14000000000000001</v>
          </cell>
          <cell r="J1111">
            <v>0.14000000000000001</v>
          </cell>
        </row>
        <row r="1112">
          <cell r="A1112" t="str">
            <v>West6215tissue &amp; sanitary</v>
          </cell>
          <cell r="B1112" t="str">
            <v>West</v>
          </cell>
          <cell r="C1112">
            <v>6</v>
          </cell>
          <cell r="D1112" t="str">
            <v>tissue &amp; sanitary</v>
          </cell>
          <cell r="E1112">
            <v>2</v>
          </cell>
          <cell r="F1112" t="str">
            <v>Market pulp from recycled fiber</v>
          </cell>
          <cell r="H1112">
            <v>15</v>
          </cell>
          <cell r="I1112" t="str">
            <v/>
          </cell>
          <cell r="J1112" t="str">
            <v/>
          </cell>
        </row>
        <row r="1113">
          <cell r="A1113" t="str">
            <v>West631tissue &amp; sanitary</v>
          </cell>
          <cell r="B1113" t="str">
            <v>West</v>
          </cell>
          <cell r="C1113">
            <v>6</v>
          </cell>
          <cell r="D1113" t="str">
            <v>tissue &amp; sanitary</v>
          </cell>
          <cell r="E1113">
            <v>3</v>
          </cell>
          <cell r="F1113" t="str">
            <v>softwood pulpwood</v>
          </cell>
          <cell r="G1113" t="str">
            <v>m3</v>
          </cell>
          <cell r="H1113">
            <v>1</v>
          </cell>
          <cell r="I1113">
            <v>3.98</v>
          </cell>
          <cell r="J1113">
            <v>3.98</v>
          </cell>
        </row>
        <row r="1114">
          <cell r="A1114" t="str">
            <v>West632tissue &amp; sanitary</v>
          </cell>
          <cell r="B1114" t="str">
            <v>West</v>
          </cell>
          <cell r="C1114">
            <v>6</v>
          </cell>
          <cell r="D1114" t="str">
            <v>tissue &amp; sanitary</v>
          </cell>
          <cell r="E1114">
            <v>3</v>
          </cell>
          <cell r="F1114" t="str">
            <v>hardwood pulpwood</v>
          </cell>
          <cell r="G1114" t="str">
            <v>m3</v>
          </cell>
          <cell r="H1114">
            <v>2</v>
          </cell>
          <cell r="I1114">
            <v>1.7649999999999999</v>
          </cell>
          <cell r="J1114">
            <v>1.7649999999999999</v>
          </cell>
        </row>
        <row r="1115">
          <cell r="A1115" t="str">
            <v>West633tissue &amp; sanitary</v>
          </cell>
          <cell r="B1115" t="str">
            <v>West</v>
          </cell>
          <cell r="C1115">
            <v>6</v>
          </cell>
          <cell r="D1115" t="str">
            <v>tissue &amp; sanitary</v>
          </cell>
          <cell r="E1115">
            <v>3</v>
          </cell>
          <cell r="F1115" t="str">
            <v>old corugated (OCC)</v>
          </cell>
          <cell r="G1115" t="str">
            <v>t</v>
          </cell>
          <cell r="H1115">
            <v>3</v>
          </cell>
          <cell r="I1115" t="str">
            <v/>
          </cell>
          <cell r="J1115" t="str">
            <v/>
          </cell>
        </row>
        <row r="1116">
          <cell r="A1116" t="str">
            <v>West634tissue &amp; sanitary</v>
          </cell>
          <cell r="B1116" t="str">
            <v>West</v>
          </cell>
          <cell r="C1116">
            <v>6</v>
          </cell>
          <cell r="D1116" t="str">
            <v>tissue &amp; sanitary</v>
          </cell>
          <cell r="E1116">
            <v>3</v>
          </cell>
          <cell r="F1116" t="str">
            <v>mixed papers</v>
          </cell>
          <cell r="G1116" t="str">
            <v>t</v>
          </cell>
          <cell r="H1116">
            <v>4</v>
          </cell>
          <cell r="I1116" t="str">
            <v/>
          </cell>
          <cell r="J1116" t="str">
            <v/>
          </cell>
        </row>
        <row r="1117">
          <cell r="A1117" t="str">
            <v>West635tissue &amp; sanitary</v>
          </cell>
          <cell r="B1117" t="str">
            <v>West</v>
          </cell>
          <cell r="C1117">
            <v>6</v>
          </cell>
          <cell r="D1117" t="str">
            <v>tissue &amp; sanitary</v>
          </cell>
          <cell r="E1117">
            <v>3</v>
          </cell>
          <cell r="F1117" t="str">
            <v>Pulp subs. &amp; high grade</v>
          </cell>
          <cell r="G1117" t="str">
            <v>t</v>
          </cell>
          <cell r="H1117">
            <v>5</v>
          </cell>
          <cell r="I1117">
            <v>0.33</v>
          </cell>
          <cell r="J1117">
            <v>0.33</v>
          </cell>
        </row>
        <row r="1118">
          <cell r="A1118" t="str">
            <v>West636tissue &amp; sanitary</v>
          </cell>
          <cell r="B1118" t="str">
            <v>West</v>
          </cell>
          <cell r="C1118">
            <v>6</v>
          </cell>
          <cell r="D1118" t="str">
            <v>tissue &amp; sanitary</v>
          </cell>
          <cell r="E1118">
            <v>3</v>
          </cell>
          <cell r="F1118" t="str">
            <v>Purchase fuel</v>
          </cell>
          <cell r="G1118" t="str">
            <v>x10GJ</v>
          </cell>
          <cell r="H1118">
            <v>6</v>
          </cell>
          <cell r="I1118">
            <v>1.26</v>
          </cell>
          <cell r="J1118">
            <v>1.26</v>
          </cell>
        </row>
        <row r="1119">
          <cell r="A1119" t="str">
            <v>West637tissue &amp; sanitary</v>
          </cell>
          <cell r="B1119" t="str">
            <v>West</v>
          </cell>
          <cell r="C1119">
            <v>6</v>
          </cell>
          <cell r="D1119" t="str">
            <v>tissue &amp; sanitary</v>
          </cell>
          <cell r="E1119">
            <v>3</v>
          </cell>
          <cell r="F1119" t="str">
            <v>Electricity</v>
          </cell>
          <cell r="G1119" t="str">
            <v>MWh</v>
          </cell>
          <cell r="H1119">
            <v>7</v>
          </cell>
          <cell r="I1119">
            <v>0.8</v>
          </cell>
          <cell r="J1119">
            <v>0.8</v>
          </cell>
        </row>
        <row r="1120">
          <cell r="A1120" t="str">
            <v>West638tissue &amp; sanitary</v>
          </cell>
          <cell r="B1120" t="str">
            <v>West</v>
          </cell>
          <cell r="C1120">
            <v>6</v>
          </cell>
          <cell r="D1120" t="str">
            <v>tissue &amp; sanitary</v>
          </cell>
          <cell r="E1120">
            <v>3</v>
          </cell>
          <cell r="F1120" t="str">
            <v>Labor</v>
          </cell>
          <cell r="G1120" t="str">
            <v>h</v>
          </cell>
          <cell r="H1120">
            <v>8</v>
          </cell>
          <cell r="I1120">
            <v>1.1599999999999999</v>
          </cell>
          <cell r="J1120">
            <v>1.1599999999999999</v>
          </cell>
        </row>
        <row r="1121">
          <cell r="A1121" t="str">
            <v>West639tissue &amp; sanitary</v>
          </cell>
          <cell r="B1121" t="str">
            <v>West</v>
          </cell>
          <cell r="C1121">
            <v>6</v>
          </cell>
          <cell r="D1121" t="str">
            <v>tissue &amp; sanitary</v>
          </cell>
          <cell r="E1121">
            <v>3</v>
          </cell>
          <cell r="F1121" t="str">
            <v>Administrative labor</v>
          </cell>
          <cell r="G1121" t="str">
            <v>h</v>
          </cell>
          <cell r="H1121">
            <v>9</v>
          </cell>
          <cell r="I1121">
            <v>0.45</v>
          </cell>
          <cell r="J1121">
            <v>0.45</v>
          </cell>
        </row>
        <row r="1122">
          <cell r="A1122" t="str">
            <v>West6310tissue &amp; sanitary</v>
          </cell>
          <cell r="B1122" t="str">
            <v>West</v>
          </cell>
          <cell r="C1122">
            <v>6</v>
          </cell>
          <cell r="D1122" t="str">
            <v>tissue &amp; sanitary</v>
          </cell>
          <cell r="E1122">
            <v>3</v>
          </cell>
          <cell r="F1122" t="str">
            <v>Other mfg costs</v>
          </cell>
          <cell r="G1122" t="str">
            <v>scaled to 2007$</v>
          </cell>
          <cell r="H1122">
            <v>10</v>
          </cell>
          <cell r="I1122">
            <v>541.19654562376138</v>
          </cell>
          <cell r="J1122">
            <v>585.01713448439091</v>
          </cell>
        </row>
        <row r="1123">
          <cell r="A1123" t="str">
            <v>West6311tissue &amp; sanitary</v>
          </cell>
          <cell r="B1123" t="str">
            <v>West</v>
          </cell>
          <cell r="C1123">
            <v>6</v>
          </cell>
          <cell r="D1123" t="str">
            <v>tissue &amp; sanitary</v>
          </cell>
          <cell r="E1123">
            <v>3</v>
          </cell>
          <cell r="F1123" t="str">
            <v>softwood chem. mkt. pulp</v>
          </cell>
          <cell r="G1123" t="str">
            <v>t</v>
          </cell>
          <cell r="H1123">
            <v>11</v>
          </cell>
          <cell r="I1123" t="str">
            <v/>
          </cell>
          <cell r="J1123" t="str">
            <v/>
          </cell>
        </row>
        <row r="1124">
          <cell r="A1124" t="str">
            <v>West6312tissue &amp; sanitary</v>
          </cell>
          <cell r="B1124" t="str">
            <v>West</v>
          </cell>
          <cell r="C1124">
            <v>6</v>
          </cell>
          <cell r="D1124" t="str">
            <v>tissue &amp; sanitary</v>
          </cell>
          <cell r="E1124">
            <v>3</v>
          </cell>
          <cell r="F1124" t="str">
            <v>hardwood chem. mkt. pulp</v>
          </cell>
          <cell r="G1124" t="str">
            <v>t</v>
          </cell>
          <cell r="H1124">
            <v>12</v>
          </cell>
          <cell r="I1124" t="str">
            <v/>
          </cell>
          <cell r="J1124" t="str">
            <v/>
          </cell>
        </row>
        <row r="1125">
          <cell r="A1125" t="str">
            <v>West6313tissue &amp; sanitary</v>
          </cell>
          <cell r="B1125" t="str">
            <v>West</v>
          </cell>
          <cell r="C1125">
            <v>6</v>
          </cell>
          <cell r="D1125" t="str">
            <v>tissue &amp; sanitary</v>
          </cell>
          <cell r="E1125">
            <v>3</v>
          </cell>
          <cell r="F1125" t="str">
            <v>mechanical market pulp</v>
          </cell>
          <cell r="G1125" t="str">
            <v>t</v>
          </cell>
          <cell r="H1125">
            <v>13</v>
          </cell>
          <cell r="I1125" t="str">
            <v/>
          </cell>
          <cell r="J1125" t="str">
            <v/>
          </cell>
        </row>
        <row r="1126">
          <cell r="A1126" t="str">
            <v>West6314tissue &amp; sanitary</v>
          </cell>
          <cell r="B1126" t="str">
            <v>West</v>
          </cell>
          <cell r="C1126">
            <v>6</v>
          </cell>
          <cell r="D1126" t="str">
            <v>tissue &amp; sanitary</v>
          </cell>
          <cell r="E1126">
            <v>3</v>
          </cell>
          <cell r="F1126" t="str">
            <v>old newspapers</v>
          </cell>
          <cell r="G1126" t="str">
            <v>t</v>
          </cell>
          <cell r="H1126">
            <v>14</v>
          </cell>
          <cell r="I1126" t="str">
            <v/>
          </cell>
          <cell r="J1126" t="str">
            <v/>
          </cell>
        </row>
        <row r="1127">
          <cell r="A1127" t="str">
            <v>West6315tissue &amp; sanitary</v>
          </cell>
          <cell r="B1127" t="str">
            <v>West</v>
          </cell>
          <cell r="C1127">
            <v>6</v>
          </cell>
          <cell r="D1127" t="str">
            <v>tissue &amp; sanitary</v>
          </cell>
          <cell r="E1127">
            <v>3</v>
          </cell>
          <cell r="F1127" t="str">
            <v>Market pulp from recycled fiber</v>
          </cell>
          <cell r="H1127">
            <v>15</v>
          </cell>
          <cell r="I1127" t="str">
            <v/>
          </cell>
          <cell r="J1127" t="str">
            <v/>
          </cell>
        </row>
        <row r="1128">
          <cell r="A1128" t="str">
            <v>West641tissue &amp; sanitary</v>
          </cell>
          <cell r="B1128" t="str">
            <v>West</v>
          </cell>
          <cell r="C1128">
            <v>6</v>
          </cell>
          <cell r="D1128" t="str">
            <v>tissue &amp; sanitary</v>
          </cell>
          <cell r="E1128">
            <v>4</v>
          </cell>
          <cell r="F1128" t="str">
            <v>softwood pulpwood</v>
          </cell>
          <cell r="G1128" t="str">
            <v>m3</v>
          </cell>
          <cell r="H1128">
            <v>1</v>
          </cell>
          <cell r="I1128">
            <v>3.56</v>
          </cell>
          <cell r="J1128">
            <v>3.56</v>
          </cell>
        </row>
        <row r="1129">
          <cell r="A1129" t="str">
            <v>West642tissue &amp; sanitary</v>
          </cell>
          <cell r="B1129" t="str">
            <v>West</v>
          </cell>
          <cell r="C1129">
            <v>6</v>
          </cell>
          <cell r="D1129" t="str">
            <v>tissue &amp; sanitary</v>
          </cell>
          <cell r="E1129">
            <v>4</v>
          </cell>
          <cell r="F1129" t="str">
            <v>hardwood pulpwood</v>
          </cell>
          <cell r="G1129" t="str">
            <v>m3</v>
          </cell>
          <cell r="H1129">
            <v>2</v>
          </cell>
          <cell r="I1129">
            <v>0.12</v>
          </cell>
          <cell r="J1129">
            <v>0.12</v>
          </cell>
        </row>
        <row r="1130">
          <cell r="A1130" t="str">
            <v>West643tissue &amp; sanitary</v>
          </cell>
          <cell r="B1130" t="str">
            <v>West</v>
          </cell>
          <cell r="C1130">
            <v>6</v>
          </cell>
          <cell r="D1130" t="str">
            <v>tissue &amp; sanitary</v>
          </cell>
          <cell r="E1130">
            <v>4</v>
          </cell>
          <cell r="F1130" t="str">
            <v>old corugated (OCC)</v>
          </cell>
          <cell r="G1130" t="str">
            <v>t</v>
          </cell>
          <cell r="H1130">
            <v>3</v>
          </cell>
          <cell r="I1130" t="str">
            <v/>
          </cell>
          <cell r="J1130" t="str">
            <v/>
          </cell>
        </row>
        <row r="1131">
          <cell r="A1131" t="str">
            <v>West644tissue &amp; sanitary</v>
          </cell>
          <cell r="B1131" t="str">
            <v>West</v>
          </cell>
          <cell r="C1131">
            <v>6</v>
          </cell>
          <cell r="D1131" t="str">
            <v>tissue &amp; sanitary</v>
          </cell>
          <cell r="E1131">
            <v>4</v>
          </cell>
          <cell r="F1131" t="str">
            <v>mixed papers</v>
          </cell>
          <cell r="G1131" t="str">
            <v>t</v>
          </cell>
          <cell r="H1131">
            <v>4</v>
          </cell>
          <cell r="I1131" t="str">
            <v/>
          </cell>
          <cell r="J1131" t="str">
            <v/>
          </cell>
        </row>
        <row r="1132">
          <cell r="A1132" t="str">
            <v>West645tissue &amp; sanitary</v>
          </cell>
          <cell r="B1132" t="str">
            <v>West</v>
          </cell>
          <cell r="C1132">
            <v>6</v>
          </cell>
          <cell r="D1132" t="str">
            <v>tissue &amp; sanitary</v>
          </cell>
          <cell r="E1132">
            <v>4</v>
          </cell>
          <cell r="F1132" t="str">
            <v>Pulp subs. &amp; high grade</v>
          </cell>
          <cell r="G1132" t="str">
            <v>t</v>
          </cell>
          <cell r="H1132">
            <v>5</v>
          </cell>
          <cell r="I1132">
            <v>0.13</v>
          </cell>
          <cell r="J1132">
            <v>0.13</v>
          </cell>
        </row>
        <row r="1133">
          <cell r="A1133" t="str">
            <v>West646tissue &amp; sanitary</v>
          </cell>
          <cell r="B1133" t="str">
            <v>West</v>
          </cell>
          <cell r="C1133">
            <v>6</v>
          </cell>
          <cell r="D1133" t="str">
            <v>tissue &amp; sanitary</v>
          </cell>
          <cell r="E1133">
            <v>4</v>
          </cell>
          <cell r="F1133" t="str">
            <v>Purchase fuel</v>
          </cell>
          <cell r="G1133" t="str">
            <v>x10GJ</v>
          </cell>
          <cell r="H1133">
            <v>6</v>
          </cell>
          <cell r="I1133">
            <v>0.81</v>
          </cell>
          <cell r="J1133">
            <v>0.81</v>
          </cell>
        </row>
        <row r="1134">
          <cell r="A1134" t="str">
            <v>West647tissue &amp; sanitary</v>
          </cell>
          <cell r="B1134" t="str">
            <v>West</v>
          </cell>
          <cell r="C1134">
            <v>6</v>
          </cell>
          <cell r="D1134" t="str">
            <v>tissue &amp; sanitary</v>
          </cell>
          <cell r="E1134">
            <v>4</v>
          </cell>
          <cell r="F1134" t="str">
            <v>Electricity</v>
          </cell>
          <cell r="G1134" t="str">
            <v>MWh</v>
          </cell>
          <cell r="H1134">
            <v>7</v>
          </cell>
          <cell r="I1134">
            <v>2.7</v>
          </cell>
          <cell r="J1134">
            <v>2.7</v>
          </cell>
        </row>
        <row r="1135">
          <cell r="A1135" t="str">
            <v>West648tissue &amp; sanitary</v>
          </cell>
          <cell r="B1135" t="str">
            <v>West</v>
          </cell>
          <cell r="C1135">
            <v>6</v>
          </cell>
          <cell r="D1135" t="str">
            <v>tissue &amp; sanitary</v>
          </cell>
          <cell r="E1135">
            <v>4</v>
          </cell>
          <cell r="F1135" t="str">
            <v>Labor</v>
          </cell>
          <cell r="G1135" t="str">
            <v>h</v>
          </cell>
          <cell r="H1135">
            <v>8</v>
          </cell>
          <cell r="I1135">
            <v>0.9</v>
          </cell>
          <cell r="J1135">
            <v>0.9</v>
          </cell>
        </row>
        <row r="1136">
          <cell r="A1136" t="str">
            <v>West649tissue &amp; sanitary</v>
          </cell>
          <cell r="B1136" t="str">
            <v>West</v>
          </cell>
          <cell r="C1136">
            <v>6</v>
          </cell>
          <cell r="D1136" t="str">
            <v>tissue &amp; sanitary</v>
          </cell>
          <cell r="E1136">
            <v>4</v>
          </cell>
          <cell r="F1136" t="str">
            <v>Administrative labor</v>
          </cell>
          <cell r="G1136" t="str">
            <v>h</v>
          </cell>
          <cell r="H1136">
            <v>9</v>
          </cell>
          <cell r="I1136">
            <v>0.48</v>
          </cell>
          <cell r="J1136">
            <v>0.48</v>
          </cell>
        </row>
        <row r="1137">
          <cell r="A1137" t="str">
            <v>West6410tissue &amp; sanitary</v>
          </cell>
          <cell r="B1137" t="str">
            <v>West</v>
          </cell>
          <cell r="C1137">
            <v>6</v>
          </cell>
          <cell r="D1137" t="str">
            <v>tissue &amp; sanitary</v>
          </cell>
          <cell r="E1137">
            <v>4</v>
          </cell>
          <cell r="F1137" t="str">
            <v>Other mfg costs</v>
          </cell>
          <cell r="G1137" t="str">
            <v>scaled to 2007$</v>
          </cell>
          <cell r="H1137">
            <v>10</v>
          </cell>
          <cell r="I1137">
            <v>523.86058443986235</v>
          </cell>
          <cell r="J1137">
            <v>566.27748358058068</v>
          </cell>
        </row>
        <row r="1138">
          <cell r="A1138" t="str">
            <v>West6411tissue &amp; sanitary</v>
          </cell>
          <cell r="B1138" t="str">
            <v>West</v>
          </cell>
          <cell r="C1138">
            <v>6</v>
          </cell>
          <cell r="D1138" t="str">
            <v>tissue &amp; sanitary</v>
          </cell>
          <cell r="E1138">
            <v>4</v>
          </cell>
          <cell r="F1138" t="str">
            <v>softwood chem. mkt. pulp</v>
          </cell>
          <cell r="G1138" t="str">
            <v>t</v>
          </cell>
          <cell r="H1138">
            <v>11</v>
          </cell>
          <cell r="I1138" t="str">
            <v/>
          </cell>
          <cell r="J1138" t="str">
            <v/>
          </cell>
        </row>
        <row r="1139">
          <cell r="A1139" t="str">
            <v>West6412tissue &amp; sanitary</v>
          </cell>
          <cell r="B1139" t="str">
            <v>West</v>
          </cell>
          <cell r="C1139">
            <v>6</v>
          </cell>
          <cell r="D1139" t="str">
            <v>tissue &amp; sanitary</v>
          </cell>
          <cell r="E1139">
            <v>4</v>
          </cell>
          <cell r="F1139" t="str">
            <v>hardwood chem. mkt. pulp</v>
          </cell>
          <cell r="G1139" t="str">
            <v>t</v>
          </cell>
          <cell r="H1139">
            <v>12</v>
          </cell>
          <cell r="I1139" t="str">
            <v/>
          </cell>
          <cell r="J1139" t="str">
            <v/>
          </cell>
        </row>
        <row r="1140">
          <cell r="A1140" t="str">
            <v>West6413tissue &amp; sanitary</v>
          </cell>
          <cell r="B1140" t="str">
            <v>West</v>
          </cell>
          <cell r="C1140">
            <v>6</v>
          </cell>
          <cell r="D1140" t="str">
            <v>tissue &amp; sanitary</v>
          </cell>
          <cell r="E1140">
            <v>4</v>
          </cell>
          <cell r="F1140" t="str">
            <v>mechanical market pulp</v>
          </cell>
          <cell r="G1140" t="str">
            <v>t</v>
          </cell>
          <cell r="H1140">
            <v>13</v>
          </cell>
          <cell r="I1140" t="str">
            <v/>
          </cell>
          <cell r="J1140" t="str">
            <v/>
          </cell>
        </row>
        <row r="1141">
          <cell r="A1141" t="str">
            <v>West6414tissue &amp; sanitary</v>
          </cell>
          <cell r="B1141" t="str">
            <v>West</v>
          </cell>
          <cell r="C1141">
            <v>6</v>
          </cell>
          <cell r="D1141" t="str">
            <v>tissue &amp; sanitary</v>
          </cell>
          <cell r="E1141">
            <v>4</v>
          </cell>
          <cell r="F1141" t="str">
            <v>old newspapers</v>
          </cell>
          <cell r="G1141" t="str">
            <v>t</v>
          </cell>
          <cell r="H1141">
            <v>14</v>
          </cell>
          <cell r="I1141" t="str">
            <v/>
          </cell>
          <cell r="J1141" t="str">
            <v/>
          </cell>
        </row>
        <row r="1142">
          <cell r="A1142" t="str">
            <v>West6415tissue &amp; sanitary</v>
          </cell>
          <cell r="B1142" t="str">
            <v>West</v>
          </cell>
          <cell r="C1142">
            <v>6</v>
          </cell>
          <cell r="D1142" t="str">
            <v>tissue &amp; sanitary</v>
          </cell>
          <cell r="E1142">
            <v>4</v>
          </cell>
          <cell r="F1142" t="str">
            <v>Market pulp from recycled fiber</v>
          </cell>
          <cell r="H1142">
            <v>15</v>
          </cell>
          <cell r="I1142" t="str">
            <v/>
          </cell>
          <cell r="J1142" t="str">
            <v/>
          </cell>
        </row>
        <row r="1143">
          <cell r="A1143" t="str">
            <v>West651tissue &amp; sanitary</v>
          </cell>
          <cell r="B1143" t="str">
            <v>West</v>
          </cell>
          <cell r="C1143">
            <v>6</v>
          </cell>
          <cell r="D1143" t="str">
            <v>tissue &amp; sanitary</v>
          </cell>
          <cell r="E1143">
            <v>5</v>
          </cell>
          <cell r="F1143" t="str">
            <v>softwood pulpwood</v>
          </cell>
          <cell r="G1143" t="str">
            <v>m3</v>
          </cell>
          <cell r="H1143">
            <v>1</v>
          </cell>
          <cell r="I1143" t="str">
            <v/>
          </cell>
          <cell r="J1143" t="str">
            <v/>
          </cell>
        </row>
        <row r="1144">
          <cell r="A1144" t="str">
            <v>West652tissue &amp; sanitary</v>
          </cell>
          <cell r="B1144" t="str">
            <v>West</v>
          </cell>
          <cell r="C1144">
            <v>6</v>
          </cell>
          <cell r="D1144" t="str">
            <v>tissue &amp; sanitary</v>
          </cell>
          <cell r="E1144">
            <v>5</v>
          </cell>
          <cell r="F1144" t="str">
            <v>hardwood pulpwood</v>
          </cell>
          <cell r="G1144" t="str">
            <v>m3</v>
          </cell>
          <cell r="H1144">
            <v>2</v>
          </cell>
          <cell r="I1144" t="str">
            <v/>
          </cell>
          <cell r="J1144" t="str">
            <v/>
          </cell>
        </row>
        <row r="1145">
          <cell r="A1145" t="str">
            <v>West653tissue &amp; sanitary</v>
          </cell>
          <cell r="B1145" t="str">
            <v>West</v>
          </cell>
          <cell r="C1145">
            <v>6</v>
          </cell>
          <cell r="D1145" t="str">
            <v>tissue &amp; sanitary</v>
          </cell>
          <cell r="E1145">
            <v>5</v>
          </cell>
          <cell r="F1145" t="str">
            <v>old corugated (OCC)</v>
          </cell>
          <cell r="G1145" t="str">
            <v>t</v>
          </cell>
          <cell r="H1145">
            <v>3</v>
          </cell>
          <cell r="I1145">
            <v>0.35</v>
          </cell>
          <cell r="J1145">
            <v>0.35</v>
          </cell>
        </row>
        <row r="1146">
          <cell r="A1146" t="str">
            <v>West654tissue &amp; sanitary</v>
          </cell>
          <cell r="B1146" t="str">
            <v>West</v>
          </cell>
          <cell r="C1146">
            <v>6</v>
          </cell>
          <cell r="D1146" t="str">
            <v>tissue &amp; sanitary</v>
          </cell>
          <cell r="E1146">
            <v>5</v>
          </cell>
          <cell r="F1146" t="str">
            <v>mixed papers</v>
          </cell>
          <cell r="G1146" t="str">
            <v>t</v>
          </cell>
          <cell r="H1146">
            <v>4</v>
          </cell>
          <cell r="I1146">
            <v>0.35</v>
          </cell>
          <cell r="J1146">
            <v>0.35</v>
          </cell>
        </row>
        <row r="1147">
          <cell r="A1147" t="str">
            <v>West655tissue &amp; sanitary</v>
          </cell>
          <cell r="B1147" t="str">
            <v>West</v>
          </cell>
          <cell r="C1147">
            <v>6</v>
          </cell>
          <cell r="D1147" t="str">
            <v>tissue &amp; sanitary</v>
          </cell>
          <cell r="E1147">
            <v>5</v>
          </cell>
          <cell r="F1147" t="str">
            <v>Pulp subs. &amp; high grade</v>
          </cell>
          <cell r="G1147" t="str">
            <v>t</v>
          </cell>
          <cell r="H1147">
            <v>5</v>
          </cell>
          <cell r="I1147">
            <v>0.99</v>
          </cell>
          <cell r="J1147">
            <v>0.99</v>
          </cell>
        </row>
        <row r="1148">
          <cell r="A1148" t="str">
            <v>West656tissue &amp; sanitary</v>
          </cell>
          <cell r="B1148" t="str">
            <v>West</v>
          </cell>
          <cell r="C1148">
            <v>6</v>
          </cell>
          <cell r="D1148" t="str">
            <v>tissue &amp; sanitary</v>
          </cell>
          <cell r="E1148">
            <v>5</v>
          </cell>
          <cell r="F1148" t="str">
            <v>Purchase fuel</v>
          </cell>
          <cell r="G1148" t="str">
            <v>x10GJ</v>
          </cell>
          <cell r="H1148">
            <v>6</v>
          </cell>
          <cell r="I1148">
            <v>0.9</v>
          </cell>
          <cell r="J1148">
            <v>0.9</v>
          </cell>
        </row>
        <row r="1149">
          <cell r="A1149" t="str">
            <v>West657tissue &amp; sanitary</v>
          </cell>
          <cell r="B1149" t="str">
            <v>West</v>
          </cell>
          <cell r="C1149">
            <v>6</v>
          </cell>
          <cell r="D1149" t="str">
            <v>tissue &amp; sanitary</v>
          </cell>
          <cell r="E1149">
            <v>5</v>
          </cell>
          <cell r="F1149" t="str">
            <v>Electricity</v>
          </cell>
          <cell r="G1149" t="str">
            <v>MWh</v>
          </cell>
          <cell r="H1149">
            <v>7</v>
          </cell>
          <cell r="I1149">
            <v>0.7</v>
          </cell>
          <cell r="J1149">
            <v>0.7</v>
          </cell>
        </row>
        <row r="1150">
          <cell r="A1150" t="str">
            <v>West658tissue &amp; sanitary</v>
          </cell>
          <cell r="B1150" t="str">
            <v>West</v>
          </cell>
          <cell r="C1150">
            <v>6</v>
          </cell>
          <cell r="D1150" t="str">
            <v>tissue &amp; sanitary</v>
          </cell>
          <cell r="E1150">
            <v>5</v>
          </cell>
          <cell r="F1150" t="str">
            <v>Labor</v>
          </cell>
          <cell r="G1150" t="str">
            <v>h</v>
          </cell>
          <cell r="H1150">
            <v>8</v>
          </cell>
          <cell r="I1150">
            <v>0.75</v>
          </cell>
          <cell r="J1150">
            <v>0.75</v>
          </cell>
        </row>
        <row r="1151">
          <cell r="A1151" t="str">
            <v>West659tissue &amp; sanitary</v>
          </cell>
          <cell r="B1151" t="str">
            <v>West</v>
          </cell>
          <cell r="C1151">
            <v>6</v>
          </cell>
          <cell r="D1151" t="str">
            <v>tissue &amp; sanitary</v>
          </cell>
          <cell r="E1151">
            <v>5</v>
          </cell>
          <cell r="F1151" t="str">
            <v>Administrative labor</v>
          </cell>
          <cell r="G1151" t="str">
            <v>h</v>
          </cell>
          <cell r="H1151">
            <v>9</v>
          </cell>
          <cell r="I1151">
            <v>0.41</v>
          </cell>
          <cell r="J1151">
            <v>0.41</v>
          </cell>
        </row>
        <row r="1152">
          <cell r="A1152" t="str">
            <v>West6510tissue &amp; sanitary</v>
          </cell>
          <cell r="B1152" t="str">
            <v>West</v>
          </cell>
          <cell r="C1152">
            <v>6</v>
          </cell>
          <cell r="D1152" t="str">
            <v>tissue &amp; sanitary</v>
          </cell>
          <cell r="E1152">
            <v>5</v>
          </cell>
          <cell r="F1152" t="str">
            <v>Other mfg costs</v>
          </cell>
          <cell r="G1152" t="str">
            <v>scaled to 2007$</v>
          </cell>
          <cell r="H1152">
            <v>10</v>
          </cell>
          <cell r="I1152">
            <v>585.67627477755764</v>
          </cell>
          <cell r="J1152">
            <v>633.09837946389177</v>
          </cell>
        </row>
        <row r="1153">
          <cell r="A1153" t="str">
            <v>West6511tissue &amp; sanitary</v>
          </cell>
          <cell r="B1153" t="str">
            <v>West</v>
          </cell>
          <cell r="C1153">
            <v>6</v>
          </cell>
          <cell r="D1153" t="str">
            <v>tissue &amp; sanitary</v>
          </cell>
          <cell r="E1153">
            <v>5</v>
          </cell>
          <cell r="F1153" t="str">
            <v>softwood chem. mkt. pulp</v>
          </cell>
          <cell r="G1153" t="str">
            <v>t</v>
          </cell>
          <cell r="H1153">
            <v>11</v>
          </cell>
          <cell r="I1153" t="str">
            <v/>
          </cell>
          <cell r="J1153" t="str">
            <v/>
          </cell>
        </row>
        <row r="1154">
          <cell r="A1154" t="str">
            <v>West6512tissue &amp; sanitary</v>
          </cell>
          <cell r="B1154" t="str">
            <v>West</v>
          </cell>
          <cell r="C1154">
            <v>6</v>
          </cell>
          <cell r="D1154" t="str">
            <v>tissue &amp; sanitary</v>
          </cell>
          <cell r="E1154">
            <v>5</v>
          </cell>
          <cell r="F1154" t="str">
            <v>hardwood chem. mkt. pulp</v>
          </cell>
          <cell r="G1154" t="str">
            <v>t</v>
          </cell>
          <cell r="H1154">
            <v>12</v>
          </cell>
          <cell r="I1154" t="str">
            <v/>
          </cell>
          <cell r="J1154" t="str">
            <v/>
          </cell>
        </row>
        <row r="1155">
          <cell r="A1155" t="str">
            <v>West6513tissue &amp; sanitary</v>
          </cell>
          <cell r="B1155" t="str">
            <v>West</v>
          </cell>
          <cell r="C1155">
            <v>6</v>
          </cell>
          <cell r="D1155" t="str">
            <v>tissue &amp; sanitary</v>
          </cell>
          <cell r="E1155">
            <v>5</v>
          </cell>
          <cell r="F1155" t="str">
            <v>mechanical market pulp</v>
          </cell>
          <cell r="G1155" t="str">
            <v>t</v>
          </cell>
          <cell r="H1155">
            <v>13</v>
          </cell>
          <cell r="I1155" t="str">
            <v/>
          </cell>
          <cell r="J1155" t="str">
            <v/>
          </cell>
        </row>
        <row r="1156">
          <cell r="A1156" t="str">
            <v>West6514tissue &amp; sanitary</v>
          </cell>
          <cell r="B1156" t="str">
            <v>West</v>
          </cell>
          <cell r="C1156">
            <v>6</v>
          </cell>
          <cell r="D1156" t="str">
            <v>tissue &amp; sanitary</v>
          </cell>
          <cell r="E1156">
            <v>5</v>
          </cell>
          <cell r="F1156" t="str">
            <v>old newspapers</v>
          </cell>
          <cell r="G1156" t="str">
            <v>t</v>
          </cell>
          <cell r="H1156">
            <v>14</v>
          </cell>
          <cell r="I1156" t="str">
            <v/>
          </cell>
          <cell r="J1156" t="str">
            <v/>
          </cell>
        </row>
        <row r="1157">
          <cell r="A1157" t="str">
            <v>West6515tissue &amp; sanitary</v>
          </cell>
          <cell r="B1157" t="str">
            <v>West</v>
          </cell>
          <cell r="C1157">
            <v>6</v>
          </cell>
          <cell r="D1157" t="str">
            <v>tissue &amp; sanitary</v>
          </cell>
          <cell r="E1157">
            <v>5</v>
          </cell>
          <cell r="F1157" t="str">
            <v>Market pulp from recycled fiber</v>
          </cell>
          <cell r="H1157">
            <v>15</v>
          </cell>
          <cell r="I1157" t="str">
            <v/>
          </cell>
          <cell r="J1157" t="str">
            <v/>
          </cell>
        </row>
        <row r="1158">
          <cell r="A1158" t="str">
            <v>West661tissue &amp; sanitary</v>
          </cell>
          <cell r="B1158" t="str">
            <v>West</v>
          </cell>
          <cell r="C1158">
            <v>6</v>
          </cell>
          <cell r="D1158" t="str">
            <v>tissue &amp; sanitary</v>
          </cell>
          <cell r="E1158">
            <v>6</v>
          </cell>
          <cell r="F1158" t="str">
            <v>softwood pulpwood</v>
          </cell>
          <cell r="G1158" t="str">
            <v>m3</v>
          </cell>
          <cell r="H1158">
            <v>1</v>
          </cell>
          <cell r="I1158" t="str">
            <v/>
          </cell>
          <cell r="J1158" t="str">
            <v/>
          </cell>
        </row>
        <row r="1159">
          <cell r="A1159" t="str">
            <v>West662tissue &amp; sanitary</v>
          </cell>
          <cell r="B1159" t="str">
            <v>West</v>
          </cell>
          <cell r="C1159">
            <v>6</v>
          </cell>
          <cell r="D1159" t="str">
            <v>tissue &amp; sanitary</v>
          </cell>
          <cell r="E1159">
            <v>6</v>
          </cell>
          <cell r="F1159" t="str">
            <v>hardwood pulpwood</v>
          </cell>
          <cell r="G1159" t="str">
            <v>m3</v>
          </cell>
          <cell r="H1159">
            <v>2</v>
          </cell>
          <cell r="I1159">
            <v>0.27</v>
          </cell>
          <cell r="J1159">
            <v>0.27</v>
          </cell>
        </row>
        <row r="1160">
          <cell r="A1160" t="str">
            <v>West663tissue &amp; sanitary</v>
          </cell>
          <cell r="B1160" t="str">
            <v>West</v>
          </cell>
          <cell r="C1160">
            <v>6</v>
          </cell>
          <cell r="D1160" t="str">
            <v>tissue &amp; sanitary</v>
          </cell>
          <cell r="E1160">
            <v>6</v>
          </cell>
          <cell r="F1160" t="str">
            <v>old corugated (OCC)</v>
          </cell>
          <cell r="G1160" t="str">
            <v>t</v>
          </cell>
          <cell r="H1160">
            <v>3</v>
          </cell>
          <cell r="I1160" t="str">
            <v/>
          </cell>
          <cell r="J1160" t="str">
            <v/>
          </cell>
        </row>
        <row r="1161">
          <cell r="A1161" t="str">
            <v>West664tissue &amp; sanitary</v>
          </cell>
          <cell r="B1161" t="str">
            <v>West</v>
          </cell>
          <cell r="C1161">
            <v>6</v>
          </cell>
          <cell r="D1161" t="str">
            <v>tissue &amp; sanitary</v>
          </cell>
          <cell r="E1161">
            <v>6</v>
          </cell>
          <cell r="F1161" t="str">
            <v>mixed papers</v>
          </cell>
          <cell r="G1161" t="str">
            <v>t</v>
          </cell>
          <cell r="H1161">
            <v>4</v>
          </cell>
          <cell r="I1161" t="str">
            <v/>
          </cell>
          <cell r="J1161" t="str">
            <v/>
          </cell>
        </row>
        <row r="1162">
          <cell r="A1162" t="str">
            <v>West665tissue &amp; sanitary</v>
          </cell>
          <cell r="B1162" t="str">
            <v>West</v>
          </cell>
          <cell r="C1162">
            <v>6</v>
          </cell>
          <cell r="D1162" t="str">
            <v>tissue &amp; sanitary</v>
          </cell>
          <cell r="E1162">
            <v>6</v>
          </cell>
          <cell r="F1162" t="str">
            <v>Pulp subs. &amp; high grade</v>
          </cell>
          <cell r="G1162" t="str">
            <v>t</v>
          </cell>
          <cell r="H1162">
            <v>5</v>
          </cell>
          <cell r="I1162" t="str">
            <v/>
          </cell>
          <cell r="J1162" t="str">
            <v/>
          </cell>
        </row>
        <row r="1163">
          <cell r="A1163" t="str">
            <v>West666tissue &amp; sanitary</v>
          </cell>
          <cell r="B1163" t="str">
            <v>West</v>
          </cell>
          <cell r="C1163">
            <v>6</v>
          </cell>
          <cell r="D1163" t="str">
            <v>tissue &amp; sanitary</v>
          </cell>
          <cell r="E1163">
            <v>6</v>
          </cell>
          <cell r="F1163" t="str">
            <v>Purchase fuel</v>
          </cell>
          <cell r="G1163" t="str">
            <v>x10GJ</v>
          </cell>
          <cell r="H1163">
            <v>6</v>
          </cell>
          <cell r="I1163">
            <v>0.9</v>
          </cell>
          <cell r="J1163">
            <v>0.9</v>
          </cell>
        </row>
        <row r="1164">
          <cell r="A1164" t="str">
            <v>West667tissue &amp; sanitary</v>
          </cell>
          <cell r="B1164" t="str">
            <v>West</v>
          </cell>
          <cell r="C1164">
            <v>6</v>
          </cell>
          <cell r="D1164" t="str">
            <v>tissue &amp; sanitary</v>
          </cell>
          <cell r="E1164">
            <v>6</v>
          </cell>
          <cell r="F1164" t="str">
            <v>Electricity</v>
          </cell>
          <cell r="G1164" t="str">
            <v>MWh</v>
          </cell>
          <cell r="H1164">
            <v>7</v>
          </cell>
          <cell r="I1164">
            <v>0.4</v>
          </cell>
          <cell r="J1164">
            <v>0.4</v>
          </cell>
        </row>
        <row r="1165">
          <cell r="A1165" t="str">
            <v>West668tissue &amp; sanitary</v>
          </cell>
          <cell r="B1165" t="str">
            <v>West</v>
          </cell>
          <cell r="C1165">
            <v>6</v>
          </cell>
          <cell r="D1165" t="str">
            <v>tissue &amp; sanitary</v>
          </cell>
          <cell r="E1165">
            <v>6</v>
          </cell>
          <cell r="F1165" t="str">
            <v>Labor</v>
          </cell>
          <cell r="G1165" t="str">
            <v>h</v>
          </cell>
          <cell r="H1165">
            <v>8</v>
          </cell>
          <cell r="I1165">
            <v>0.75</v>
          </cell>
          <cell r="J1165">
            <v>0.75</v>
          </cell>
        </row>
        <row r="1166">
          <cell r="A1166" t="str">
            <v>West669tissue &amp; sanitary</v>
          </cell>
          <cell r="B1166" t="str">
            <v>West</v>
          </cell>
          <cell r="C1166">
            <v>6</v>
          </cell>
          <cell r="D1166" t="str">
            <v>tissue &amp; sanitary</v>
          </cell>
          <cell r="E1166">
            <v>6</v>
          </cell>
          <cell r="F1166" t="str">
            <v>Administrative labor</v>
          </cell>
          <cell r="G1166" t="str">
            <v>h</v>
          </cell>
          <cell r="H1166">
            <v>9</v>
          </cell>
          <cell r="I1166">
            <v>0.42</v>
          </cell>
          <cell r="J1166">
            <v>0.42</v>
          </cell>
        </row>
        <row r="1167">
          <cell r="A1167" t="str">
            <v>West6610tissue &amp; sanitary</v>
          </cell>
          <cell r="B1167" t="str">
            <v>West</v>
          </cell>
          <cell r="C1167">
            <v>6</v>
          </cell>
          <cell r="D1167" t="str">
            <v>tissue &amp; sanitary</v>
          </cell>
          <cell r="E1167">
            <v>6</v>
          </cell>
          <cell r="F1167" t="str">
            <v>Other mfg costs</v>
          </cell>
          <cell r="G1167" t="str">
            <v>scaled to 2007$</v>
          </cell>
          <cell r="H1167">
            <v>10</v>
          </cell>
          <cell r="I1167">
            <v>488.74686897359572</v>
          </cell>
          <cell r="J1167">
            <v>528.32061676521789</v>
          </cell>
        </row>
        <row r="1168">
          <cell r="A1168" t="str">
            <v>West6611tissue &amp; sanitary</v>
          </cell>
          <cell r="B1168" t="str">
            <v>West</v>
          </cell>
          <cell r="C1168">
            <v>6</v>
          </cell>
          <cell r="D1168" t="str">
            <v>tissue &amp; sanitary</v>
          </cell>
          <cell r="E1168">
            <v>6</v>
          </cell>
          <cell r="F1168" t="str">
            <v>softwood chem. mkt. pulp</v>
          </cell>
          <cell r="G1168" t="str">
            <v>t</v>
          </cell>
          <cell r="H1168">
            <v>11</v>
          </cell>
          <cell r="I1168">
            <v>0.27</v>
          </cell>
          <cell r="J1168">
            <v>0.27</v>
          </cell>
        </row>
        <row r="1169">
          <cell r="A1169" t="str">
            <v>West6612tissue &amp; sanitary</v>
          </cell>
          <cell r="B1169" t="str">
            <v>West</v>
          </cell>
          <cell r="C1169">
            <v>6</v>
          </cell>
          <cell r="D1169" t="str">
            <v>tissue &amp; sanitary</v>
          </cell>
          <cell r="E1169">
            <v>6</v>
          </cell>
          <cell r="F1169" t="str">
            <v>hardwood chem. mkt. pulp</v>
          </cell>
          <cell r="G1169" t="str">
            <v>t</v>
          </cell>
          <cell r="H1169">
            <v>12</v>
          </cell>
          <cell r="I1169">
            <v>0.27</v>
          </cell>
          <cell r="J1169">
            <v>0.27</v>
          </cell>
        </row>
        <row r="1170">
          <cell r="A1170" t="str">
            <v>West6613tissue &amp; sanitary</v>
          </cell>
          <cell r="B1170" t="str">
            <v>West</v>
          </cell>
          <cell r="C1170">
            <v>6</v>
          </cell>
          <cell r="D1170" t="str">
            <v>tissue &amp; sanitary</v>
          </cell>
          <cell r="E1170">
            <v>6</v>
          </cell>
          <cell r="F1170" t="str">
            <v>mechanical market pulp</v>
          </cell>
          <cell r="G1170" t="str">
            <v>t</v>
          </cell>
          <cell r="H1170">
            <v>13</v>
          </cell>
          <cell r="I1170">
            <v>0.53</v>
          </cell>
          <cell r="J1170">
            <v>0.53</v>
          </cell>
        </row>
        <row r="1171">
          <cell r="A1171" t="str">
            <v>West6614tissue &amp; sanitary</v>
          </cell>
          <cell r="B1171" t="str">
            <v>West</v>
          </cell>
          <cell r="C1171">
            <v>6</v>
          </cell>
          <cell r="D1171" t="str">
            <v>tissue &amp; sanitary</v>
          </cell>
          <cell r="E1171">
            <v>6</v>
          </cell>
          <cell r="F1171" t="str">
            <v>old newspapers</v>
          </cell>
          <cell r="G1171" t="str">
            <v>t</v>
          </cell>
          <cell r="H1171">
            <v>14</v>
          </cell>
          <cell r="I1171" t="str">
            <v/>
          </cell>
          <cell r="J1171" t="str">
            <v/>
          </cell>
        </row>
        <row r="1172">
          <cell r="A1172" t="str">
            <v>West6615tissue &amp; sanitary</v>
          </cell>
          <cell r="B1172" t="str">
            <v>West</v>
          </cell>
          <cell r="C1172">
            <v>6</v>
          </cell>
          <cell r="D1172" t="str">
            <v>tissue &amp; sanitary</v>
          </cell>
          <cell r="E1172">
            <v>6</v>
          </cell>
          <cell r="F1172" t="str">
            <v>Market pulp from recycled fiber</v>
          </cell>
          <cell r="H1172">
            <v>15</v>
          </cell>
          <cell r="I1172" t="str">
            <v/>
          </cell>
          <cell r="J1172" t="str">
            <v/>
          </cell>
        </row>
        <row r="1173">
          <cell r="A1173" t="str">
            <v>North711specialty packaging &amp; industrial</v>
          </cell>
          <cell r="B1173" t="str">
            <v>North</v>
          </cell>
          <cell r="C1173">
            <v>7</v>
          </cell>
          <cell r="D1173" t="str">
            <v>specialty packaging &amp; industrial</v>
          </cell>
          <cell r="E1173">
            <v>1</v>
          </cell>
          <cell r="F1173" t="str">
            <v>softwood pulpwood</v>
          </cell>
          <cell r="G1173" t="str">
            <v>m3</v>
          </cell>
          <cell r="H1173">
            <v>1</v>
          </cell>
          <cell r="I1173">
            <v>2.78</v>
          </cell>
          <cell r="J1173">
            <v>2.78</v>
          </cell>
        </row>
        <row r="1174">
          <cell r="A1174" t="str">
            <v>North712specialty packaging &amp; industrial</v>
          </cell>
          <cell r="B1174" t="str">
            <v>North</v>
          </cell>
          <cell r="C1174">
            <v>7</v>
          </cell>
          <cell r="D1174" t="str">
            <v>specialty packaging &amp; industrial</v>
          </cell>
          <cell r="E1174">
            <v>1</v>
          </cell>
          <cell r="F1174" t="str">
            <v>hardwood pulpwood</v>
          </cell>
          <cell r="G1174" t="str">
            <v>m3</v>
          </cell>
          <cell r="H1174">
            <v>2</v>
          </cell>
          <cell r="I1174">
            <v>0.76500000000000001</v>
          </cell>
          <cell r="J1174">
            <v>0.76500000000000001</v>
          </cell>
        </row>
        <row r="1175">
          <cell r="A1175" t="str">
            <v>North713specialty packaging &amp; industrial</v>
          </cell>
          <cell r="B1175" t="str">
            <v>North</v>
          </cell>
          <cell r="C1175">
            <v>7</v>
          </cell>
          <cell r="D1175" t="str">
            <v>specialty packaging &amp; industrial</v>
          </cell>
          <cell r="E1175">
            <v>1</v>
          </cell>
          <cell r="F1175" t="str">
            <v>old corugated (OCC)</v>
          </cell>
          <cell r="G1175" t="str">
            <v>t</v>
          </cell>
          <cell r="H1175">
            <v>3</v>
          </cell>
          <cell r="I1175" t="str">
            <v/>
          </cell>
          <cell r="J1175" t="str">
            <v/>
          </cell>
        </row>
        <row r="1176">
          <cell r="A1176" t="str">
            <v>North714specialty packaging &amp; industrial</v>
          </cell>
          <cell r="B1176" t="str">
            <v>North</v>
          </cell>
          <cell r="C1176">
            <v>7</v>
          </cell>
          <cell r="D1176" t="str">
            <v>specialty packaging &amp; industrial</v>
          </cell>
          <cell r="E1176">
            <v>1</v>
          </cell>
          <cell r="F1176" t="str">
            <v>mixed papers</v>
          </cell>
          <cell r="G1176" t="str">
            <v>t</v>
          </cell>
          <cell r="H1176">
            <v>4</v>
          </cell>
          <cell r="I1176">
            <v>0.03</v>
          </cell>
          <cell r="J1176">
            <v>0.03</v>
          </cell>
        </row>
        <row r="1177">
          <cell r="A1177" t="str">
            <v>North715specialty packaging &amp; industrial</v>
          </cell>
          <cell r="B1177" t="str">
            <v>North</v>
          </cell>
          <cell r="C1177">
            <v>7</v>
          </cell>
          <cell r="D1177" t="str">
            <v>specialty packaging &amp; industrial</v>
          </cell>
          <cell r="E1177">
            <v>1</v>
          </cell>
          <cell r="F1177" t="str">
            <v>Pulp subs. &amp; high grade</v>
          </cell>
          <cell r="G1177" t="str">
            <v>t</v>
          </cell>
          <cell r="H1177">
            <v>5</v>
          </cell>
          <cell r="I1177">
            <v>0.06</v>
          </cell>
          <cell r="J1177">
            <v>0.06</v>
          </cell>
        </row>
        <row r="1178">
          <cell r="A1178" t="str">
            <v>North716specialty packaging &amp; industrial</v>
          </cell>
          <cell r="B1178" t="str">
            <v>North</v>
          </cell>
          <cell r="C1178">
            <v>7</v>
          </cell>
          <cell r="D1178" t="str">
            <v>specialty packaging &amp; industrial</v>
          </cell>
          <cell r="E1178">
            <v>1</v>
          </cell>
          <cell r="F1178" t="str">
            <v>Purchase fuel</v>
          </cell>
          <cell r="G1178" t="str">
            <v>x10GJ</v>
          </cell>
          <cell r="H1178">
            <v>6</v>
          </cell>
          <cell r="I1178">
            <v>1.42</v>
          </cell>
          <cell r="J1178">
            <v>1.42</v>
          </cell>
        </row>
        <row r="1179">
          <cell r="A1179" t="str">
            <v>North717specialty packaging &amp; industrial</v>
          </cell>
          <cell r="B1179" t="str">
            <v>North</v>
          </cell>
          <cell r="C1179">
            <v>7</v>
          </cell>
          <cell r="D1179" t="str">
            <v>specialty packaging &amp; industrial</v>
          </cell>
          <cell r="E1179">
            <v>1</v>
          </cell>
          <cell r="F1179" t="str">
            <v>Electricity</v>
          </cell>
          <cell r="G1179" t="str">
            <v>MWh</v>
          </cell>
          <cell r="H1179">
            <v>7</v>
          </cell>
          <cell r="I1179">
            <v>1.5</v>
          </cell>
          <cell r="J1179">
            <v>1.5</v>
          </cell>
        </row>
        <row r="1180">
          <cell r="A1180" t="str">
            <v>North718specialty packaging &amp; industrial</v>
          </cell>
          <cell r="B1180" t="str">
            <v>North</v>
          </cell>
          <cell r="C1180">
            <v>7</v>
          </cell>
          <cell r="D1180" t="str">
            <v>specialty packaging &amp; industrial</v>
          </cell>
          <cell r="E1180">
            <v>1</v>
          </cell>
          <cell r="F1180" t="str">
            <v>Labor</v>
          </cell>
          <cell r="G1180" t="str">
            <v>h</v>
          </cell>
          <cell r="H1180">
            <v>8</v>
          </cell>
          <cell r="I1180">
            <v>0.43</v>
          </cell>
          <cell r="J1180">
            <v>0.43</v>
          </cell>
        </row>
        <row r="1181">
          <cell r="A1181" t="str">
            <v>North719specialty packaging &amp; industrial</v>
          </cell>
          <cell r="B1181" t="str">
            <v>North</v>
          </cell>
          <cell r="C1181">
            <v>7</v>
          </cell>
          <cell r="D1181" t="str">
            <v>specialty packaging &amp; industrial</v>
          </cell>
          <cell r="E1181">
            <v>1</v>
          </cell>
          <cell r="F1181" t="str">
            <v>Administrative labor</v>
          </cell>
          <cell r="G1181" t="str">
            <v>h</v>
          </cell>
          <cell r="H1181">
            <v>9</v>
          </cell>
          <cell r="I1181">
            <v>0.13</v>
          </cell>
          <cell r="J1181">
            <v>0.13</v>
          </cell>
        </row>
        <row r="1182">
          <cell r="A1182" t="str">
            <v>North7110specialty packaging &amp; industrial</v>
          </cell>
          <cell r="B1182" t="str">
            <v>North</v>
          </cell>
          <cell r="C1182">
            <v>7</v>
          </cell>
          <cell r="D1182" t="str">
            <v>specialty packaging &amp; industrial</v>
          </cell>
          <cell r="E1182">
            <v>1</v>
          </cell>
          <cell r="F1182" t="str">
            <v>Other mfg costs</v>
          </cell>
          <cell r="G1182" t="str">
            <v>scaled to 2007$</v>
          </cell>
          <cell r="H1182">
            <v>10</v>
          </cell>
          <cell r="I1182">
            <v>474.6271615465464</v>
          </cell>
          <cell r="J1182">
            <v>513.05763911777206</v>
          </cell>
        </row>
        <row r="1183">
          <cell r="A1183" t="str">
            <v>North7111specialty packaging &amp; industrial</v>
          </cell>
          <cell r="B1183" t="str">
            <v>North</v>
          </cell>
          <cell r="C1183">
            <v>7</v>
          </cell>
          <cell r="D1183" t="str">
            <v>specialty packaging &amp; industrial</v>
          </cell>
          <cell r="E1183">
            <v>1</v>
          </cell>
          <cell r="F1183" t="str">
            <v>softwood chem. mkt. pulp</v>
          </cell>
          <cell r="G1183" t="str">
            <v>t</v>
          </cell>
          <cell r="H1183">
            <v>11</v>
          </cell>
          <cell r="I1183" t="str">
            <v/>
          </cell>
          <cell r="J1183" t="str">
            <v/>
          </cell>
        </row>
        <row r="1184">
          <cell r="A1184" t="str">
            <v>North7112specialty packaging &amp; industrial</v>
          </cell>
          <cell r="B1184" t="str">
            <v>North</v>
          </cell>
          <cell r="C1184">
            <v>7</v>
          </cell>
          <cell r="D1184" t="str">
            <v>specialty packaging &amp; industrial</v>
          </cell>
          <cell r="E1184">
            <v>1</v>
          </cell>
          <cell r="F1184" t="str">
            <v>hardwood chem. mkt. pulp</v>
          </cell>
          <cell r="G1184" t="str">
            <v>t</v>
          </cell>
          <cell r="H1184">
            <v>12</v>
          </cell>
          <cell r="I1184" t="str">
            <v/>
          </cell>
          <cell r="J1184" t="str">
            <v/>
          </cell>
        </row>
        <row r="1185">
          <cell r="A1185" t="str">
            <v>North7113specialty packaging &amp; industrial</v>
          </cell>
          <cell r="B1185" t="str">
            <v>North</v>
          </cell>
          <cell r="C1185">
            <v>7</v>
          </cell>
          <cell r="D1185" t="str">
            <v>specialty packaging &amp; industrial</v>
          </cell>
          <cell r="E1185">
            <v>1</v>
          </cell>
          <cell r="F1185" t="str">
            <v>mechanical market pulp</v>
          </cell>
          <cell r="G1185" t="str">
            <v>t</v>
          </cell>
          <cell r="H1185">
            <v>13</v>
          </cell>
          <cell r="I1185" t="str">
            <v/>
          </cell>
          <cell r="J1185" t="str">
            <v/>
          </cell>
        </row>
        <row r="1186">
          <cell r="A1186" t="str">
            <v>North7114specialty packaging &amp; industrial</v>
          </cell>
          <cell r="B1186" t="str">
            <v>North</v>
          </cell>
          <cell r="C1186">
            <v>7</v>
          </cell>
          <cell r="D1186" t="str">
            <v>specialty packaging &amp; industrial</v>
          </cell>
          <cell r="E1186">
            <v>1</v>
          </cell>
          <cell r="F1186" t="str">
            <v>old newspapers</v>
          </cell>
          <cell r="G1186" t="str">
            <v>t</v>
          </cell>
          <cell r="H1186">
            <v>14</v>
          </cell>
          <cell r="I1186" t="str">
            <v/>
          </cell>
          <cell r="J1186" t="str">
            <v/>
          </cell>
        </row>
        <row r="1187">
          <cell r="A1187" t="str">
            <v>North7115specialty packaging &amp; industrial</v>
          </cell>
          <cell r="B1187" t="str">
            <v>North</v>
          </cell>
          <cell r="C1187">
            <v>7</v>
          </cell>
          <cell r="D1187" t="str">
            <v>specialty packaging &amp; industrial</v>
          </cell>
          <cell r="E1187">
            <v>1</v>
          </cell>
          <cell r="F1187" t="str">
            <v>Market pulp from recycled fiber</v>
          </cell>
          <cell r="H1187">
            <v>15</v>
          </cell>
          <cell r="I1187" t="str">
            <v/>
          </cell>
          <cell r="J1187" t="str">
            <v/>
          </cell>
        </row>
        <row r="1188">
          <cell r="A1188" t="str">
            <v>South711specialty packaging &amp; industrial</v>
          </cell>
          <cell r="B1188" t="str">
            <v>South</v>
          </cell>
          <cell r="C1188">
            <v>7</v>
          </cell>
          <cell r="D1188" t="str">
            <v>specialty packaging &amp; industrial</v>
          </cell>
          <cell r="E1188">
            <v>1</v>
          </cell>
          <cell r="F1188" t="str">
            <v>softwood pulpwood</v>
          </cell>
          <cell r="G1188" t="str">
            <v>m3</v>
          </cell>
          <cell r="H1188">
            <v>1</v>
          </cell>
          <cell r="I1188">
            <v>3.085</v>
          </cell>
          <cell r="J1188">
            <v>3.085</v>
          </cell>
        </row>
        <row r="1189">
          <cell r="A1189" t="str">
            <v>South712specialty packaging &amp; industrial</v>
          </cell>
          <cell r="B1189" t="str">
            <v>South</v>
          </cell>
          <cell r="C1189">
            <v>7</v>
          </cell>
          <cell r="D1189" t="str">
            <v>specialty packaging &amp; industrial</v>
          </cell>
          <cell r="E1189">
            <v>1</v>
          </cell>
          <cell r="F1189" t="str">
            <v>hardwood pulpwood</v>
          </cell>
          <cell r="G1189" t="str">
            <v>m3</v>
          </cell>
          <cell r="H1189">
            <v>2</v>
          </cell>
          <cell r="I1189">
            <v>0.41</v>
          </cell>
          <cell r="J1189">
            <v>0.41</v>
          </cell>
        </row>
        <row r="1190">
          <cell r="A1190" t="str">
            <v>South713specialty packaging &amp; industrial</v>
          </cell>
          <cell r="B1190" t="str">
            <v>South</v>
          </cell>
          <cell r="C1190">
            <v>7</v>
          </cell>
          <cell r="D1190" t="str">
            <v>specialty packaging &amp; industrial</v>
          </cell>
          <cell r="E1190">
            <v>1</v>
          </cell>
          <cell r="F1190" t="str">
            <v>old corugated (OCC)</v>
          </cell>
          <cell r="G1190" t="str">
            <v>t</v>
          </cell>
          <cell r="H1190">
            <v>3</v>
          </cell>
          <cell r="I1190" t="str">
            <v/>
          </cell>
          <cell r="J1190" t="str">
            <v/>
          </cell>
        </row>
        <row r="1191">
          <cell r="A1191" t="str">
            <v>South714specialty packaging &amp; industrial</v>
          </cell>
          <cell r="B1191" t="str">
            <v>South</v>
          </cell>
          <cell r="C1191">
            <v>7</v>
          </cell>
          <cell r="D1191" t="str">
            <v>specialty packaging &amp; industrial</v>
          </cell>
          <cell r="E1191">
            <v>1</v>
          </cell>
          <cell r="F1191" t="str">
            <v>mixed papers</v>
          </cell>
          <cell r="G1191" t="str">
            <v>t</v>
          </cell>
          <cell r="H1191">
            <v>4</v>
          </cell>
          <cell r="I1191">
            <v>0.03</v>
          </cell>
          <cell r="J1191">
            <v>0.03</v>
          </cell>
        </row>
        <row r="1192">
          <cell r="A1192" t="str">
            <v>South715specialty packaging &amp; industrial</v>
          </cell>
          <cell r="B1192" t="str">
            <v>South</v>
          </cell>
          <cell r="C1192">
            <v>7</v>
          </cell>
          <cell r="D1192" t="str">
            <v>specialty packaging &amp; industrial</v>
          </cell>
          <cell r="E1192">
            <v>1</v>
          </cell>
          <cell r="F1192" t="str">
            <v>Pulp subs. &amp; high grade</v>
          </cell>
          <cell r="G1192" t="str">
            <v>t</v>
          </cell>
          <cell r="H1192">
            <v>5</v>
          </cell>
          <cell r="I1192">
            <v>0.06</v>
          </cell>
          <cell r="J1192">
            <v>0.06</v>
          </cell>
        </row>
        <row r="1193">
          <cell r="A1193" t="str">
            <v>South716specialty packaging &amp; industrial</v>
          </cell>
          <cell r="B1193" t="str">
            <v>South</v>
          </cell>
          <cell r="C1193">
            <v>7</v>
          </cell>
          <cell r="D1193" t="str">
            <v>specialty packaging &amp; industrial</v>
          </cell>
          <cell r="E1193">
            <v>1</v>
          </cell>
          <cell r="F1193" t="str">
            <v>Purchase fuel</v>
          </cell>
          <cell r="G1193" t="str">
            <v>x10GJ</v>
          </cell>
          <cell r="H1193">
            <v>6</v>
          </cell>
          <cell r="I1193">
            <v>1.32</v>
          </cell>
          <cell r="J1193">
            <v>1.32</v>
          </cell>
        </row>
        <row r="1194">
          <cell r="A1194" t="str">
            <v>South717specialty packaging &amp; industrial</v>
          </cell>
          <cell r="B1194" t="str">
            <v>South</v>
          </cell>
          <cell r="C1194">
            <v>7</v>
          </cell>
          <cell r="D1194" t="str">
            <v>specialty packaging &amp; industrial</v>
          </cell>
          <cell r="E1194">
            <v>1</v>
          </cell>
          <cell r="F1194" t="str">
            <v>Electricity</v>
          </cell>
          <cell r="G1194" t="str">
            <v>MWh</v>
          </cell>
          <cell r="H1194">
            <v>7</v>
          </cell>
          <cell r="I1194">
            <v>1.5</v>
          </cell>
          <cell r="J1194">
            <v>1.5</v>
          </cell>
        </row>
        <row r="1195">
          <cell r="A1195" t="str">
            <v>South718specialty packaging &amp; industrial</v>
          </cell>
          <cell r="B1195" t="str">
            <v>South</v>
          </cell>
          <cell r="C1195">
            <v>7</v>
          </cell>
          <cell r="D1195" t="str">
            <v>specialty packaging &amp; industrial</v>
          </cell>
          <cell r="E1195">
            <v>1</v>
          </cell>
          <cell r="F1195" t="str">
            <v>Labor</v>
          </cell>
          <cell r="G1195" t="str">
            <v>h</v>
          </cell>
          <cell r="H1195">
            <v>8</v>
          </cell>
          <cell r="I1195">
            <v>0.43</v>
          </cell>
          <cell r="J1195">
            <v>0.43</v>
          </cell>
        </row>
        <row r="1196">
          <cell r="A1196" t="str">
            <v>South719specialty packaging &amp; industrial</v>
          </cell>
          <cell r="B1196" t="str">
            <v>South</v>
          </cell>
          <cell r="C1196">
            <v>7</v>
          </cell>
          <cell r="D1196" t="str">
            <v>specialty packaging &amp; industrial</v>
          </cell>
          <cell r="E1196">
            <v>1</v>
          </cell>
          <cell r="F1196" t="str">
            <v>Administrative labor</v>
          </cell>
          <cell r="G1196" t="str">
            <v>h</v>
          </cell>
          <cell r="H1196">
            <v>9</v>
          </cell>
          <cell r="I1196">
            <v>0.13</v>
          </cell>
          <cell r="J1196">
            <v>0.13</v>
          </cell>
        </row>
        <row r="1197">
          <cell r="A1197" t="str">
            <v>South7110specialty packaging &amp; industrial</v>
          </cell>
          <cell r="B1197" t="str">
            <v>South</v>
          </cell>
          <cell r="C1197">
            <v>7</v>
          </cell>
          <cell r="D1197" t="str">
            <v>specialty packaging &amp; industrial</v>
          </cell>
          <cell r="E1197">
            <v>1</v>
          </cell>
          <cell r="F1197" t="str">
            <v>Other mfg costs</v>
          </cell>
          <cell r="G1197" t="str">
            <v>scaled to 2007$</v>
          </cell>
          <cell r="H1197">
            <v>10</v>
          </cell>
          <cell r="I1197">
            <v>474.6271615465464</v>
          </cell>
          <cell r="J1197">
            <v>513.05763911777206</v>
          </cell>
        </row>
        <row r="1198">
          <cell r="A1198" t="str">
            <v>South7111specialty packaging &amp; industrial</v>
          </cell>
          <cell r="B1198" t="str">
            <v>South</v>
          </cell>
          <cell r="C1198">
            <v>7</v>
          </cell>
          <cell r="D1198" t="str">
            <v>specialty packaging &amp; industrial</v>
          </cell>
          <cell r="E1198">
            <v>1</v>
          </cell>
          <cell r="F1198" t="str">
            <v>softwood chem. mkt. pulp</v>
          </cell>
          <cell r="G1198" t="str">
            <v>t</v>
          </cell>
          <cell r="H1198">
            <v>11</v>
          </cell>
          <cell r="I1198" t="str">
            <v/>
          </cell>
          <cell r="J1198" t="str">
            <v/>
          </cell>
        </row>
        <row r="1199">
          <cell r="A1199" t="str">
            <v>South7112specialty packaging &amp; industrial</v>
          </cell>
          <cell r="B1199" t="str">
            <v>South</v>
          </cell>
          <cell r="C1199">
            <v>7</v>
          </cell>
          <cell r="D1199" t="str">
            <v>specialty packaging &amp; industrial</v>
          </cell>
          <cell r="E1199">
            <v>1</v>
          </cell>
          <cell r="F1199" t="str">
            <v>hardwood chem. mkt. pulp</v>
          </cell>
          <cell r="G1199" t="str">
            <v>t</v>
          </cell>
          <cell r="H1199">
            <v>12</v>
          </cell>
          <cell r="I1199" t="str">
            <v/>
          </cell>
          <cell r="J1199" t="str">
            <v/>
          </cell>
        </row>
        <row r="1200">
          <cell r="A1200" t="str">
            <v>South7113specialty packaging &amp; industrial</v>
          </cell>
          <cell r="B1200" t="str">
            <v>South</v>
          </cell>
          <cell r="C1200">
            <v>7</v>
          </cell>
          <cell r="D1200" t="str">
            <v>specialty packaging &amp; industrial</v>
          </cell>
          <cell r="E1200">
            <v>1</v>
          </cell>
          <cell r="F1200" t="str">
            <v>mechanical market pulp</v>
          </cell>
          <cell r="G1200" t="str">
            <v>t</v>
          </cell>
          <cell r="H1200">
            <v>13</v>
          </cell>
          <cell r="I1200" t="str">
            <v/>
          </cell>
          <cell r="J1200" t="str">
            <v/>
          </cell>
        </row>
        <row r="1201">
          <cell r="A1201" t="str">
            <v>South7114specialty packaging &amp; industrial</v>
          </cell>
          <cell r="B1201" t="str">
            <v>South</v>
          </cell>
          <cell r="C1201">
            <v>7</v>
          </cell>
          <cell r="D1201" t="str">
            <v>specialty packaging &amp; industrial</v>
          </cell>
          <cell r="E1201">
            <v>1</v>
          </cell>
          <cell r="F1201" t="str">
            <v>old newspapers</v>
          </cell>
          <cell r="G1201" t="str">
            <v>t</v>
          </cell>
          <cell r="H1201">
            <v>14</v>
          </cell>
          <cell r="I1201" t="str">
            <v/>
          </cell>
          <cell r="J1201" t="str">
            <v/>
          </cell>
        </row>
        <row r="1202">
          <cell r="A1202" t="str">
            <v>South7115specialty packaging &amp; industrial</v>
          </cell>
          <cell r="B1202" t="str">
            <v>South</v>
          </cell>
          <cell r="C1202">
            <v>7</v>
          </cell>
          <cell r="D1202" t="str">
            <v>specialty packaging &amp; industrial</v>
          </cell>
          <cell r="E1202">
            <v>1</v>
          </cell>
          <cell r="F1202" t="str">
            <v>Market pulp from recycled fiber</v>
          </cell>
          <cell r="H1202">
            <v>15</v>
          </cell>
          <cell r="I1202" t="str">
            <v/>
          </cell>
          <cell r="J1202" t="str">
            <v/>
          </cell>
        </row>
        <row r="1203">
          <cell r="A1203" t="str">
            <v>West711specialty packaging &amp; industrial</v>
          </cell>
          <cell r="B1203" t="str">
            <v>West</v>
          </cell>
          <cell r="C1203">
            <v>7</v>
          </cell>
          <cell r="D1203" t="str">
            <v>specialty packaging &amp; industrial</v>
          </cell>
          <cell r="E1203">
            <v>1</v>
          </cell>
          <cell r="F1203" t="str">
            <v>softwood pulpwood</v>
          </cell>
          <cell r="G1203" t="str">
            <v>m3</v>
          </cell>
          <cell r="H1203">
            <v>1</v>
          </cell>
          <cell r="I1203">
            <v>4.0049999999999999</v>
          </cell>
          <cell r="J1203">
            <v>4.0049999999999999</v>
          </cell>
        </row>
        <row r="1204">
          <cell r="A1204" t="str">
            <v>West712specialty packaging &amp; industrial</v>
          </cell>
          <cell r="B1204" t="str">
            <v>West</v>
          </cell>
          <cell r="C1204">
            <v>7</v>
          </cell>
          <cell r="D1204" t="str">
            <v>specialty packaging &amp; industrial</v>
          </cell>
          <cell r="E1204">
            <v>1</v>
          </cell>
          <cell r="F1204" t="str">
            <v>hardwood pulpwood</v>
          </cell>
          <cell r="G1204" t="str">
            <v>m3</v>
          </cell>
          <cell r="H1204">
            <v>2</v>
          </cell>
          <cell r="I1204">
            <v>0.65500000000000003</v>
          </cell>
          <cell r="J1204">
            <v>0.65500000000000003</v>
          </cell>
        </row>
        <row r="1205">
          <cell r="A1205" t="str">
            <v>West713specialty packaging &amp; industrial</v>
          </cell>
          <cell r="B1205" t="str">
            <v>West</v>
          </cell>
          <cell r="C1205">
            <v>7</v>
          </cell>
          <cell r="D1205" t="str">
            <v>specialty packaging &amp; industrial</v>
          </cell>
          <cell r="E1205">
            <v>1</v>
          </cell>
          <cell r="F1205" t="str">
            <v>old corugated (OCC)</v>
          </cell>
          <cell r="G1205" t="str">
            <v>t</v>
          </cell>
          <cell r="H1205">
            <v>3</v>
          </cell>
          <cell r="I1205" t="str">
            <v/>
          </cell>
          <cell r="J1205" t="str">
            <v/>
          </cell>
        </row>
        <row r="1206">
          <cell r="A1206" t="str">
            <v>West714specialty packaging &amp; industrial</v>
          </cell>
          <cell r="B1206" t="str">
            <v>West</v>
          </cell>
          <cell r="C1206">
            <v>7</v>
          </cell>
          <cell r="D1206" t="str">
            <v>specialty packaging &amp; industrial</v>
          </cell>
          <cell r="E1206">
            <v>1</v>
          </cell>
          <cell r="F1206" t="str">
            <v>mixed papers</v>
          </cell>
          <cell r="G1206" t="str">
            <v>t</v>
          </cell>
          <cell r="H1206">
            <v>4</v>
          </cell>
          <cell r="I1206">
            <v>0.03</v>
          </cell>
          <cell r="J1206">
            <v>0.03</v>
          </cell>
        </row>
        <row r="1207">
          <cell r="A1207" t="str">
            <v>West715specialty packaging &amp; industrial</v>
          </cell>
          <cell r="B1207" t="str">
            <v>West</v>
          </cell>
          <cell r="C1207">
            <v>7</v>
          </cell>
          <cell r="D1207" t="str">
            <v>specialty packaging &amp; industrial</v>
          </cell>
          <cell r="E1207">
            <v>1</v>
          </cell>
          <cell r="F1207" t="str">
            <v>Pulp subs. &amp; high grade</v>
          </cell>
          <cell r="G1207" t="str">
            <v>t</v>
          </cell>
          <cell r="H1207">
            <v>5</v>
          </cell>
          <cell r="I1207">
            <v>0.06</v>
          </cell>
          <cell r="J1207">
            <v>0.06</v>
          </cell>
        </row>
        <row r="1208">
          <cell r="A1208" t="str">
            <v>West716specialty packaging &amp; industrial</v>
          </cell>
          <cell r="B1208" t="str">
            <v>West</v>
          </cell>
          <cell r="C1208">
            <v>7</v>
          </cell>
          <cell r="D1208" t="str">
            <v>specialty packaging &amp; industrial</v>
          </cell>
          <cell r="E1208">
            <v>1</v>
          </cell>
          <cell r="F1208" t="str">
            <v>Purchase fuel</v>
          </cell>
          <cell r="G1208" t="str">
            <v>x10GJ</v>
          </cell>
          <cell r="H1208">
            <v>6</v>
          </cell>
          <cell r="I1208">
            <v>1.32</v>
          </cell>
          <cell r="J1208">
            <v>1.32</v>
          </cell>
        </row>
        <row r="1209">
          <cell r="A1209" t="str">
            <v>West717specialty packaging &amp; industrial</v>
          </cell>
          <cell r="B1209" t="str">
            <v>West</v>
          </cell>
          <cell r="C1209">
            <v>7</v>
          </cell>
          <cell r="D1209" t="str">
            <v>specialty packaging &amp; industrial</v>
          </cell>
          <cell r="E1209">
            <v>1</v>
          </cell>
          <cell r="F1209" t="str">
            <v>Electricity</v>
          </cell>
          <cell r="G1209" t="str">
            <v>MWh</v>
          </cell>
          <cell r="H1209">
            <v>7</v>
          </cell>
          <cell r="I1209">
            <v>1.5</v>
          </cell>
          <cell r="J1209">
            <v>1.5</v>
          </cell>
        </row>
        <row r="1210">
          <cell r="A1210" t="str">
            <v>West718specialty packaging &amp; industrial</v>
          </cell>
          <cell r="B1210" t="str">
            <v>West</v>
          </cell>
          <cell r="C1210">
            <v>7</v>
          </cell>
          <cell r="D1210" t="str">
            <v>specialty packaging &amp; industrial</v>
          </cell>
          <cell r="E1210">
            <v>1</v>
          </cell>
          <cell r="F1210" t="str">
            <v>Labor</v>
          </cell>
          <cell r="G1210" t="str">
            <v>h</v>
          </cell>
          <cell r="H1210">
            <v>8</v>
          </cell>
          <cell r="I1210">
            <v>0.43</v>
          </cell>
          <cell r="J1210">
            <v>0.43</v>
          </cell>
        </row>
        <row r="1211">
          <cell r="A1211" t="str">
            <v>West719specialty packaging &amp; industrial</v>
          </cell>
          <cell r="B1211" t="str">
            <v>West</v>
          </cell>
          <cell r="C1211">
            <v>7</v>
          </cell>
          <cell r="D1211" t="str">
            <v>specialty packaging &amp; industrial</v>
          </cell>
          <cell r="E1211">
            <v>1</v>
          </cell>
          <cell r="F1211" t="str">
            <v>Administrative labor</v>
          </cell>
          <cell r="G1211" t="str">
            <v>h</v>
          </cell>
          <cell r="H1211">
            <v>9</v>
          </cell>
          <cell r="I1211">
            <v>0.13</v>
          </cell>
          <cell r="J1211">
            <v>0.13</v>
          </cell>
        </row>
        <row r="1212">
          <cell r="A1212" t="str">
            <v>West7110specialty packaging &amp; industrial</v>
          </cell>
          <cell r="B1212" t="str">
            <v>West</v>
          </cell>
          <cell r="C1212">
            <v>7</v>
          </cell>
          <cell r="D1212" t="str">
            <v>specialty packaging &amp; industrial</v>
          </cell>
          <cell r="E1212">
            <v>1</v>
          </cell>
          <cell r="F1212" t="str">
            <v>Other mfg costs</v>
          </cell>
          <cell r="G1212" t="str">
            <v>scaled to 2007$</v>
          </cell>
          <cell r="H1212">
            <v>10</v>
          </cell>
          <cell r="I1212">
            <v>474.6271615465464</v>
          </cell>
          <cell r="J1212">
            <v>513.05763911777206</v>
          </cell>
        </row>
        <row r="1213">
          <cell r="A1213" t="str">
            <v>West7111specialty packaging &amp; industrial</v>
          </cell>
          <cell r="B1213" t="str">
            <v>West</v>
          </cell>
          <cell r="C1213">
            <v>7</v>
          </cell>
          <cell r="D1213" t="str">
            <v>specialty packaging &amp; industrial</v>
          </cell>
          <cell r="E1213">
            <v>1</v>
          </cell>
          <cell r="F1213" t="str">
            <v>softwood chem. mkt. pulp</v>
          </cell>
          <cell r="G1213" t="str">
            <v>t</v>
          </cell>
          <cell r="H1213">
            <v>11</v>
          </cell>
          <cell r="I1213" t="str">
            <v/>
          </cell>
          <cell r="J1213" t="str">
            <v/>
          </cell>
        </row>
        <row r="1214">
          <cell r="A1214" t="str">
            <v>West7112specialty packaging &amp; industrial</v>
          </cell>
          <cell r="B1214" t="str">
            <v>West</v>
          </cell>
          <cell r="C1214">
            <v>7</v>
          </cell>
          <cell r="D1214" t="str">
            <v>specialty packaging &amp; industrial</v>
          </cell>
          <cell r="E1214">
            <v>1</v>
          </cell>
          <cell r="F1214" t="str">
            <v>hardwood chem. mkt. pulp</v>
          </cell>
          <cell r="G1214" t="str">
            <v>t</v>
          </cell>
          <cell r="H1214">
            <v>12</v>
          </cell>
          <cell r="I1214" t="str">
            <v/>
          </cell>
          <cell r="J1214" t="str">
            <v/>
          </cell>
        </row>
        <row r="1215">
          <cell r="A1215" t="str">
            <v>West7113specialty packaging &amp; industrial</v>
          </cell>
          <cell r="B1215" t="str">
            <v>West</v>
          </cell>
          <cell r="C1215">
            <v>7</v>
          </cell>
          <cell r="D1215" t="str">
            <v>specialty packaging &amp; industrial</v>
          </cell>
          <cell r="E1215">
            <v>1</v>
          </cell>
          <cell r="F1215" t="str">
            <v>mechanical market pulp</v>
          </cell>
          <cell r="G1215" t="str">
            <v>t</v>
          </cell>
          <cell r="H1215">
            <v>13</v>
          </cell>
          <cell r="I1215" t="str">
            <v/>
          </cell>
          <cell r="J1215" t="str">
            <v/>
          </cell>
        </row>
        <row r="1216">
          <cell r="A1216" t="str">
            <v>West7114specialty packaging &amp; industrial</v>
          </cell>
          <cell r="B1216" t="str">
            <v>West</v>
          </cell>
          <cell r="C1216">
            <v>7</v>
          </cell>
          <cell r="D1216" t="str">
            <v>specialty packaging &amp; industrial</v>
          </cell>
          <cell r="E1216">
            <v>1</v>
          </cell>
          <cell r="F1216" t="str">
            <v>old newspapers</v>
          </cell>
          <cell r="G1216" t="str">
            <v>t</v>
          </cell>
          <cell r="H1216">
            <v>14</v>
          </cell>
          <cell r="I1216" t="str">
            <v/>
          </cell>
          <cell r="J1216" t="str">
            <v/>
          </cell>
        </row>
        <row r="1217">
          <cell r="A1217" t="str">
            <v>West7115specialty packaging &amp; industrial</v>
          </cell>
          <cell r="B1217" t="str">
            <v>West</v>
          </cell>
          <cell r="C1217">
            <v>7</v>
          </cell>
          <cell r="D1217" t="str">
            <v>specialty packaging &amp; industrial</v>
          </cell>
          <cell r="E1217">
            <v>1</v>
          </cell>
          <cell r="F1217" t="str">
            <v>Market pulp from recycled fiber</v>
          </cell>
          <cell r="H1217">
            <v>15</v>
          </cell>
          <cell r="I1217" t="str">
            <v/>
          </cell>
          <cell r="J1217" t="str">
            <v/>
          </cell>
        </row>
        <row r="1218">
          <cell r="A1218" t="str">
            <v>North811kraft packaging</v>
          </cell>
          <cell r="B1218" t="str">
            <v>North</v>
          </cell>
          <cell r="C1218">
            <v>8</v>
          </cell>
          <cell r="D1218" t="str">
            <v>kraft packaging</v>
          </cell>
          <cell r="E1218">
            <v>1</v>
          </cell>
          <cell r="F1218" t="str">
            <v>softwood pulpwood</v>
          </cell>
          <cell r="G1218" t="str">
            <v>m3</v>
          </cell>
          <cell r="H1218">
            <v>1</v>
          </cell>
          <cell r="I1218" t="str">
            <v/>
          </cell>
          <cell r="J1218" t="str">
            <v/>
          </cell>
        </row>
        <row r="1219">
          <cell r="A1219" t="str">
            <v>North812kraft packaging</v>
          </cell>
          <cell r="B1219" t="str">
            <v>North</v>
          </cell>
          <cell r="C1219">
            <v>8</v>
          </cell>
          <cell r="D1219" t="str">
            <v>kraft packaging</v>
          </cell>
          <cell r="E1219">
            <v>1</v>
          </cell>
          <cell r="F1219" t="str">
            <v>hardwood pulpwood</v>
          </cell>
          <cell r="G1219" t="str">
            <v>m3</v>
          </cell>
          <cell r="H1219">
            <v>2</v>
          </cell>
          <cell r="I1219" t="str">
            <v/>
          </cell>
          <cell r="J1219" t="str">
            <v/>
          </cell>
        </row>
        <row r="1220">
          <cell r="A1220" t="str">
            <v>North813kraft packaging</v>
          </cell>
          <cell r="B1220" t="str">
            <v>North</v>
          </cell>
          <cell r="C1220">
            <v>8</v>
          </cell>
          <cell r="D1220" t="str">
            <v>kraft packaging</v>
          </cell>
          <cell r="E1220">
            <v>1</v>
          </cell>
          <cell r="F1220" t="str">
            <v>old corugated (OCC)</v>
          </cell>
          <cell r="G1220" t="str">
            <v>t</v>
          </cell>
          <cell r="H1220">
            <v>3</v>
          </cell>
          <cell r="I1220" t="str">
            <v/>
          </cell>
          <cell r="J1220" t="str">
            <v/>
          </cell>
        </row>
        <row r="1221">
          <cell r="A1221" t="str">
            <v>North814kraft packaging</v>
          </cell>
          <cell r="B1221" t="str">
            <v>North</v>
          </cell>
          <cell r="C1221">
            <v>8</v>
          </cell>
          <cell r="D1221" t="str">
            <v>kraft packaging</v>
          </cell>
          <cell r="E1221">
            <v>1</v>
          </cell>
          <cell r="F1221" t="str">
            <v>mixed papers</v>
          </cell>
          <cell r="G1221" t="str">
            <v>t</v>
          </cell>
          <cell r="H1221">
            <v>4</v>
          </cell>
          <cell r="I1221" t="str">
            <v/>
          </cell>
          <cell r="J1221" t="str">
            <v/>
          </cell>
        </row>
        <row r="1222">
          <cell r="A1222" t="str">
            <v>North815kraft packaging</v>
          </cell>
          <cell r="B1222" t="str">
            <v>North</v>
          </cell>
          <cell r="C1222">
            <v>8</v>
          </cell>
          <cell r="D1222" t="str">
            <v>kraft packaging</v>
          </cell>
          <cell r="E1222">
            <v>1</v>
          </cell>
          <cell r="F1222" t="str">
            <v>Pulp subs. &amp; high grade</v>
          </cell>
          <cell r="G1222" t="str">
            <v>t</v>
          </cell>
          <cell r="H1222">
            <v>5</v>
          </cell>
          <cell r="I1222" t="str">
            <v/>
          </cell>
          <cell r="J1222" t="str">
            <v/>
          </cell>
        </row>
        <row r="1223">
          <cell r="A1223" t="str">
            <v>North816kraft packaging</v>
          </cell>
          <cell r="B1223" t="str">
            <v>North</v>
          </cell>
          <cell r="C1223">
            <v>8</v>
          </cell>
          <cell r="D1223" t="str">
            <v>kraft packaging</v>
          </cell>
          <cell r="E1223">
            <v>1</v>
          </cell>
          <cell r="F1223" t="str">
            <v>Purchase fuel</v>
          </cell>
          <cell r="G1223" t="str">
            <v>x10GJ</v>
          </cell>
          <cell r="H1223">
            <v>6</v>
          </cell>
          <cell r="I1223" t="str">
            <v/>
          </cell>
          <cell r="J1223" t="str">
            <v/>
          </cell>
        </row>
        <row r="1224">
          <cell r="A1224" t="str">
            <v>North817kraft packaging</v>
          </cell>
          <cell r="B1224" t="str">
            <v>North</v>
          </cell>
          <cell r="C1224">
            <v>8</v>
          </cell>
          <cell r="D1224" t="str">
            <v>kraft packaging</v>
          </cell>
          <cell r="E1224">
            <v>1</v>
          </cell>
          <cell r="F1224" t="str">
            <v>Electricity</v>
          </cell>
          <cell r="G1224" t="str">
            <v>MWh</v>
          </cell>
          <cell r="H1224">
            <v>7</v>
          </cell>
          <cell r="I1224" t="str">
            <v/>
          </cell>
          <cell r="J1224" t="str">
            <v/>
          </cell>
        </row>
        <row r="1225">
          <cell r="A1225" t="str">
            <v>North818kraft packaging</v>
          </cell>
          <cell r="B1225" t="str">
            <v>North</v>
          </cell>
          <cell r="C1225">
            <v>8</v>
          </cell>
          <cell r="D1225" t="str">
            <v>kraft packaging</v>
          </cell>
          <cell r="E1225">
            <v>1</v>
          </cell>
          <cell r="F1225" t="str">
            <v>Labor</v>
          </cell>
          <cell r="G1225" t="str">
            <v>h</v>
          </cell>
          <cell r="H1225">
            <v>8</v>
          </cell>
          <cell r="I1225" t="str">
            <v/>
          </cell>
          <cell r="J1225" t="str">
            <v/>
          </cell>
        </row>
        <row r="1226">
          <cell r="A1226" t="str">
            <v>North819kraft packaging</v>
          </cell>
          <cell r="B1226" t="str">
            <v>North</v>
          </cell>
          <cell r="C1226">
            <v>8</v>
          </cell>
          <cell r="D1226" t="str">
            <v>kraft packaging</v>
          </cell>
          <cell r="E1226">
            <v>1</v>
          </cell>
          <cell r="F1226" t="str">
            <v>Administrative labor</v>
          </cell>
          <cell r="G1226" t="str">
            <v>h</v>
          </cell>
          <cell r="H1226">
            <v>9</v>
          </cell>
          <cell r="I1226" t="str">
            <v/>
          </cell>
          <cell r="J1226" t="str">
            <v/>
          </cell>
        </row>
        <row r="1227">
          <cell r="A1227" t="str">
            <v>North8110kraft packaging</v>
          </cell>
          <cell r="B1227" t="str">
            <v>North</v>
          </cell>
          <cell r="C1227">
            <v>8</v>
          </cell>
          <cell r="D1227" t="str">
            <v>kraft packaging</v>
          </cell>
          <cell r="E1227">
            <v>1</v>
          </cell>
          <cell r="F1227" t="str">
            <v>Other mfg costs</v>
          </cell>
          <cell r="G1227" t="str">
            <v>scaled to 2007$</v>
          </cell>
          <cell r="H1227">
            <v>10</v>
          </cell>
          <cell r="I1227" t="str">
            <v/>
          </cell>
          <cell r="J1227" t="str">
            <v/>
          </cell>
        </row>
        <row r="1228">
          <cell r="A1228" t="str">
            <v>North8111kraft packaging</v>
          </cell>
          <cell r="B1228" t="str">
            <v>North</v>
          </cell>
          <cell r="C1228">
            <v>8</v>
          </cell>
          <cell r="D1228" t="str">
            <v>kraft packaging</v>
          </cell>
          <cell r="E1228">
            <v>1</v>
          </cell>
          <cell r="F1228" t="str">
            <v>softwood chem. mkt. pulp</v>
          </cell>
          <cell r="G1228" t="str">
            <v>t</v>
          </cell>
          <cell r="H1228">
            <v>11</v>
          </cell>
          <cell r="I1228" t="str">
            <v/>
          </cell>
          <cell r="J1228" t="str">
            <v/>
          </cell>
        </row>
        <row r="1229">
          <cell r="A1229" t="str">
            <v>North8112kraft packaging</v>
          </cell>
          <cell r="B1229" t="str">
            <v>North</v>
          </cell>
          <cell r="C1229">
            <v>8</v>
          </cell>
          <cell r="D1229" t="str">
            <v>kraft packaging</v>
          </cell>
          <cell r="E1229">
            <v>1</v>
          </cell>
          <cell r="F1229" t="str">
            <v>hardwood chem. mkt. pulp</v>
          </cell>
          <cell r="G1229" t="str">
            <v>t</v>
          </cell>
          <cell r="H1229">
            <v>12</v>
          </cell>
          <cell r="I1229" t="str">
            <v/>
          </cell>
          <cell r="J1229" t="str">
            <v/>
          </cell>
        </row>
        <row r="1230">
          <cell r="A1230" t="str">
            <v>North8113kraft packaging</v>
          </cell>
          <cell r="B1230" t="str">
            <v>North</v>
          </cell>
          <cell r="C1230">
            <v>8</v>
          </cell>
          <cell r="D1230" t="str">
            <v>kraft packaging</v>
          </cell>
          <cell r="E1230">
            <v>1</v>
          </cell>
          <cell r="F1230" t="str">
            <v>mechanical market pulp</v>
          </cell>
          <cell r="G1230" t="str">
            <v>t</v>
          </cell>
          <cell r="H1230">
            <v>13</v>
          </cell>
          <cell r="I1230" t="str">
            <v/>
          </cell>
          <cell r="J1230" t="str">
            <v/>
          </cell>
        </row>
        <row r="1231">
          <cell r="A1231" t="str">
            <v>North8114kraft packaging</v>
          </cell>
          <cell r="B1231" t="str">
            <v>North</v>
          </cell>
          <cell r="C1231">
            <v>8</v>
          </cell>
          <cell r="D1231" t="str">
            <v>kraft packaging</v>
          </cell>
          <cell r="E1231">
            <v>1</v>
          </cell>
          <cell r="F1231" t="str">
            <v>old newspapers</v>
          </cell>
          <cell r="G1231" t="str">
            <v>t</v>
          </cell>
          <cell r="H1231">
            <v>14</v>
          </cell>
          <cell r="I1231" t="str">
            <v/>
          </cell>
          <cell r="J1231" t="str">
            <v/>
          </cell>
        </row>
        <row r="1232">
          <cell r="A1232" t="str">
            <v>North8115kraft packaging</v>
          </cell>
          <cell r="B1232" t="str">
            <v>North</v>
          </cell>
          <cell r="C1232">
            <v>8</v>
          </cell>
          <cell r="D1232" t="str">
            <v>kraft packaging</v>
          </cell>
          <cell r="E1232">
            <v>1</v>
          </cell>
          <cell r="F1232" t="str">
            <v>Market pulp from recycled fiber</v>
          </cell>
          <cell r="H1232">
            <v>15</v>
          </cell>
          <cell r="I1232" t="str">
            <v/>
          </cell>
          <cell r="J1232" t="str">
            <v/>
          </cell>
        </row>
        <row r="1233">
          <cell r="A1233" t="str">
            <v>North821kraft packaging</v>
          </cell>
          <cell r="B1233" t="str">
            <v>North</v>
          </cell>
          <cell r="C1233">
            <v>8</v>
          </cell>
          <cell r="D1233" t="str">
            <v>kraft packaging</v>
          </cell>
          <cell r="E1233">
            <v>2</v>
          </cell>
          <cell r="F1233" t="str">
            <v>softwood pulpwood</v>
          </cell>
          <cell r="G1233" t="str">
            <v>m3</v>
          </cell>
          <cell r="H1233">
            <v>1</v>
          </cell>
          <cell r="I1233">
            <v>3.88</v>
          </cell>
          <cell r="J1233">
            <v>3.88</v>
          </cell>
        </row>
        <row r="1234">
          <cell r="A1234" t="str">
            <v>North822kraft packaging</v>
          </cell>
          <cell r="B1234" t="str">
            <v>North</v>
          </cell>
          <cell r="C1234">
            <v>8</v>
          </cell>
          <cell r="D1234" t="str">
            <v>kraft packaging</v>
          </cell>
          <cell r="E1234">
            <v>2</v>
          </cell>
          <cell r="F1234" t="str">
            <v>hardwood pulpwood</v>
          </cell>
          <cell r="G1234" t="str">
            <v>m3</v>
          </cell>
          <cell r="H1234">
            <v>2</v>
          </cell>
          <cell r="I1234">
            <v>0.09</v>
          </cell>
          <cell r="J1234">
            <v>0.09</v>
          </cell>
        </row>
        <row r="1235">
          <cell r="A1235" t="str">
            <v>North823kraft packaging</v>
          </cell>
          <cell r="B1235" t="str">
            <v>North</v>
          </cell>
          <cell r="C1235">
            <v>8</v>
          </cell>
          <cell r="D1235" t="str">
            <v>kraft packaging</v>
          </cell>
          <cell r="E1235">
            <v>2</v>
          </cell>
          <cell r="F1235" t="str">
            <v>old corugated (OCC)</v>
          </cell>
          <cell r="G1235" t="str">
            <v>t</v>
          </cell>
          <cell r="H1235">
            <v>3</v>
          </cell>
          <cell r="I1235">
            <v>0.31</v>
          </cell>
          <cell r="J1235">
            <v>0.31</v>
          </cell>
        </row>
        <row r="1236">
          <cell r="A1236" t="str">
            <v>North824kraft packaging</v>
          </cell>
          <cell r="B1236" t="str">
            <v>North</v>
          </cell>
          <cell r="C1236">
            <v>8</v>
          </cell>
          <cell r="D1236" t="str">
            <v>kraft packaging</v>
          </cell>
          <cell r="E1236">
            <v>2</v>
          </cell>
          <cell r="F1236" t="str">
            <v>mixed papers</v>
          </cell>
          <cell r="G1236" t="str">
            <v>t</v>
          </cell>
          <cell r="H1236">
            <v>4</v>
          </cell>
          <cell r="I1236" t="str">
            <v/>
          </cell>
          <cell r="J1236" t="str">
            <v/>
          </cell>
        </row>
        <row r="1237">
          <cell r="A1237" t="str">
            <v>North825kraft packaging</v>
          </cell>
          <cell r="B1237" t="str">
            <v>North</v>
          </cell>
          <cell r="C1237">
            <v>8</v>
          </cell>
          <cell r="D1237" t="str">
            <v>kraft packaging</v>
          </cell>
          <cell r="E1237">
            <v>2</v>
          </cell>
          <cell r="F1237" t="str">
            <v>Pulp subs. &amp; high grade</v>
          </cell>
          <cell r="G1237" t="str">
            <v>t</v>
          </cell>
          <cell r="H1237">
            <v>5</v>
          </cell>
          <cell r="I1237" t="str">
            <v/>
          </cell>
          <cell r="J1237" t="str">
            <v/>
          </cell>
        </row>
        <row r="1238">
          <cell r="A1238" t="str">
            <v>North826kraft packaging</v>
          </cell>
          <cell r="B1238" t="str">
            <v>North</v>
          </cell>
          <cell r="C1238">
            <v>8</v>
          </cell>
          <cell r="D1238" t="str">
            <v>kraft packaging</v>
          </cell>
          <cell r="E1238">
            <v>2</v>
          </cell>
          <cell r="F1238" t="str">
            <v>Purchase fuel</v>
          </cell>
          <cell r="G1238" t="str">
            <v>x10GJ</v>
          </cell>
          <cell r="H1238">
            <v>6</v>
          </cell>
          <cell r="I1238">
            <v>1.1599999999999999</v>
          </cell>
          <cell r="J1238">
            <v>1.1599999999999999</v>
          </cell>
        </row>
        <row r="1239">
          <cell r="A1239" t="str">
            <v>North827kraft packaging</v>
          </cell>
          <cell r="B1239" t="str">
            <v>North</v>
          </cell>
          <cell r="C1239">
            <v>8</v>
          </cell>
          <cell r="D1239" t="str">
            <v>kraft packaging</v>
          </cell>
          <cell r="E1239">
            <v>2</v>
          </cell>
          <cell r="F1239" t="str">
            <v>Electricity</v>
          </cell>
          <cell r="G1239" t="str">
            <v>MWh</v>
          </cell>
          <cell r="H1239">
            <v>7</v>
          </cell>
          <cell r="I1239">
            <v>1</v>
          </cell>
          <cell r="J1239">
            <v>1</v>
          </cell>
        </row>
        <row r="1240">
          <cell r="A1240" t="str">
            <v>North828kraft packaging</v>
          </cell>
          <cell r="B1240" t="str">
            <v>North</v>
          </cell>
          <cell r="C1240">
            <v>8</v>
          </cell>
          <cell r="D1240" t="str">
            <v>kraft packaging</v>
          </cell>
          <cell r="E1240">
            <v>2</v>
          </cell>
          <cell r="F1240" t="str">
            <v>Labor</v>
          </cell>
          <cell r="G1240" t="str">
            <v>h</v>
          </cell>
          <cell r="H1240">
            <v>8</v>
          </cell>
          <cell r="I1240">
            <v>0.4</v>
          </cell>
          <cell r="J1240">
            <v>0.4</v>
          </cell>
        </row>
        <row r="1241">
          <cell r="A1241" t="str">
            <v>North829kraft packaging</v>
          </cell>
          <cell r="B1241" t="str">
            <v>North</v>
          </cell>
          <cell r="C1241">
            <v>8</v>
          </cell>
          <cell r="D1241" t="str">
            <v>kraft packaging</v>
          </cell>
          <cell r="E1241">
            <v>2</v>
          </cell>
          <cell r="F1241" t="str">
            <v>Administrative labor</v>
          </cell>
          <cell r="G1241" t="str">
            <v>h</v>
          </cell>
          <cell r="H1241">
            <v>9</v>
          </cell>
          <cell r="I1241">
            <v>0.09</v>
          </cell>
          <cell r="J1241">
            <v>0.09</v>
          </cell>
        </row>
        <row r="1242">
          <cell r="A1242" t="str">
            <v>North8210kraft packaging</v>
          </cell>
          <cell r="B1242" t="str">
            <v>North</v>
          </cell>
          <cell r="C1242">
            <v>8</v>
          </cell>
          <cell r="D1242" t="str">
            <v>kraft packaging</v>
          </cell>
          <cell r="E1242">
            <v>2</v>
          </cell>
          <cell r="F1242" t="str">
            <v>Other mfg costs</v>
          </cell>
          <cell r="G1242" t="str">
            <v>scaled to 2007$</v>
          </cell>
          <cell r="H1242">
            <v>10</v>
          </cell>
          <cell r="I1242">
            <v>247.77524134500439</v>
          </cell>
          <cell r="J1242">
            <v>267.83755894222514</v>
          </cell>
        </row>
        <row r="1243">
          <cell r="A1243" t="str">
            <v>North8211kraft packaging</v>
          </cell>
          <cell r="B1243" t="str">
            <v>North</v>
          </cell>
          <cell r="C1243">
            <v>8</v>
          </cell>
          <cell r="D1243" t="str">
            <v>kraft packaging</v>
          </cell>
          <cell r="E1243">
            <v>2</v>
          </cell>
          <cell r="F1243" t="str">
            <v>softwood chem. mkt. pulp</v>
          </cell>
          <cell r="G1243" t="str">
            <v>t</v>
          </cell>
          <cell r="H1243">
            <v>11</v>
          </cell>
          <cell r="I1243" t="str">
            <v/>
          </cell>
          <cell r="J1243" t="str">
            <v/>
          </cell>
        </row>
        <row r="1244">
          <cell r="A1244" t="str">
            <v>North8212kraft packaging</v>
          </cell>
          <cell r="B1244" t="str">
            <v>North</v>
          </cell>
          <cell r="C1244">
            <v>8</v>
          </cell>
          <cell r="D1244" t="str">
            <v>kraft packaging</v>
          </cell>
          <cell r="E1244">
            <v>2</v>
          </cell>
          <cell r="F1244" t="str">
            <v>hardwood chem. mkt. pulp</v>
          </cell>
          <cell r="G1244" t="str">
            <v>t</v>
          </cell>
          <cell r="H1244">
            <v>12</v>
          </cell>
          <cell r="I1244" t="str">
            <v/>
          </cell>
          <cell r="J1244" t="str">
            <v/>
          </cell>
        </row>
        <row r="1245">
          <cell r="A1245" t="str">
            <v>North8213kraft packaging</v>
          </cell>
          <cell r="B1245" t="str">
            <v>North</v>
          </cell>
          <cell r="C1245">
            <v>8</v>
          </cell>
          <cell r="D1245" t="str">
            <v>kraft packaging</v>
          </cell>
          <cell r="E1245">
            <v>2</v>
          </cell>
          <cell r="F1245" t="str">
            <v>mechanical market pulp</v>
          </cell>
          <cell r="G1245" t="str">
            <v>t</v>
          </cell>
          <cell r="H1245">
            <v>13</v>
          </cell>
          <cell r="I1245" t="str">
            <v/>
          </cell>
          <cell r="J1245" t="str">
            <v/>
          </cell>
        </row>
        <row r="1246">
          <cell r="A1246" t="str">
            <v>North8214kraft packaging</v>
          </cell>
          <cell r="B1246" t="str">
            <v>North</v>
          </cell>
          <cell r="C1246">
            <v>8</v>
          </cell>
          <cell r="D1246" t="str">
            <v>kraft packaging</v>
          </cell>
          <cell r="E1246">
            <v>2</v>
          </cell>
          <cell r="F1246" t="str">
            <v>old newspapers</v>
          </cell>
          <cell r="G1246" t="str">
            <v>t</v>
          </cell>
          <cell r="H1246">
            <v>14</v>
          </cell>
          <cell r="I1246" t="str">
            <v/>
          </cell>
          <cell r="J1246" t="str">
            <v/>
          </cell>
        </row>
        <row r="1247">
          <cell r="A1247" t="str">
            <v>North8215kraft packaging</v>
          </cell>
          <cell r="B1247" t="str">
            <v>North</v>
          </cell>
          <cell r="C1247">
            <v>8</v>
          </cell>
          <cell r="D1247" t="str">
            <v>kraft packaging</v>
          </cell>
          <cell r="E1247">
            <v>2</v>
          </cell>
          <cell r="F1247" t="str">
            <v>Market pulp from recycled fiber</v>
          </cell>
          <cell r="H1247">
            <v>15</v>
          </cell>
          <cell r="I1247" t="str">
            <v/>
          </cell>
          <cell r="J1247" t="str">
            <v/>
          </cell>
        </row>
        <row r="1248">
          <cell r="A1248" t="str">
            <v>North831kraft packaging</v>
          </cell>
          <cell r="B1248" t="str">
            <v>North</v>
          </cell>
          <cell r="C1248">
            <v>8</v>
          </cell>
          <cell r="D1248" t="str">
            <v>kraft packaging</v>
          </cell>
          <cell r="E1248">
            <v>3</v>
          </cell>
          <cell r="F1248" t="str">
            <v>softwood pulpwood</v>
          </cell>
          <cell r="G1248" t="str">
            <v>m3</v>
          </cell>
          <cell r="H1248">
            <v>1</v>
          </cell>
          <cell r="I1248" t="str">
            <v/>
          </cell>
          <cell r="J1248" t="str">
            <v/>
          </cell>
        </row>
        <row r="1249">
          <cell r="A1249" t="str">
            <v>North832kraft packaging</v>
          </cell>
          <cell r="B1249" t="str">
            <v>North</v>
          </cell>
          <cell r="C1249">
            <v>8</v>
          </cell>
          <cell r="D1249" t="str">
            <v>kraft packaging</v>
          </cell>
          <cell r="E1249">
            <v>3</v>
          </cell>
          <cell r="F1249" t="str">
            <v>hardwood pulpwood</v>
          </cell>
          <cell r="G1249" t="str">
            <v>m3</v>
          </cell>
          <cell r="H1249">
            <v>2</v>
          </cell>
          <cell r="I1249" t="str">
            <v/>
          </cell>
          <cell r="J1249" t="str">
            <v/>
          </cell>
        </row>
        <row r="1250">
          <cell r="A1250" t="str">
            <v>North833kraft packaging</v>
          </cell>
          <cell r="B1250" t="str">
            <v>North</v>
          </cell>
          <cell r="C1250">
            <v>8</v>
          </cell>
          <cell r="D1250" t="str">
            <v>kraft packaging</v>
          </cell>
          <cell r="E1250">
            <v>3</v>
          </cell>
          <cell r="F1250" t="str">
            <v>old corugated (OCC)</v>
          </cell>
          <cell r="G1250" t="str">
            <v>t</v>
          </cell>
          <cell r="H1250">
            <v>3</v>
          </cell>
          <cell r="I1250">
            <v>1.06</v>
          </cell>
          <cell r="J1250">
            <v>1.06</v>
          </cell>
        </row>
        <row r="1251">
          <cell r="A1251" t="str">
            <v>North834kraft packaging</v>
          </cell>
          <cell r="B1251" t="str">
            <v>North</v>
          </cell>
          <cell r="C1251">
            <v>8</v>
          </cell>
          <cell r="D1251" t="str">
            <v>kraft packaging</v>
          </cell>
          <cell r="E1251">
            <v>3</v>
          </cell>
          <cell r="F1251" t="str">
            <v>mixed papers</v>
          </cell>
          <cell r="G1251" t="str">
            <v>t</v>
          </cell>
          <cell r="H1251">
            <v>4</v>
          </cell>
          <cell r="I1251">
            <v>0.14000000000000001</v>
          </cell>
          <cell r="J1251">
            <v>0.14000000000000001</v>
          </cell>
        </row>
        <row r="1252">
          <cell r="A1252" t="str">
            <v>North835kraft packaging</v>
          </cell>
          <cell r="B1252" t="str">
            <v>North</v>
          </cell>
          <cell r="C1252">
            <v>8</v>
          </cell>
          <cell r="D1252" t="str">
            <v>kraft packaging</v>
          </cell>
          <cell r="E1252">
            <v>3</v>
          </cell>
          <cell r="F1252" t="str">
            <v>Pulp subs. &amp; high grade</v>
          </cell>
          <cell r="G1252" t="str">
            <v>t</v>
          </cell>
          <cell r="H1252">
            <v>5</v>
          </cell>
          <cell r="I1252">
            <v>7.0000000000000007E-2</v>
          </cell>
          <cell r="J1252">
            <v>7.0000000000000007E-2</v>
          </cell>
        </row>
        <row r="1253">
          <cell r="A1253" t="str">
            <v>North836kraft packaging</v>
          </cell>
          <cell r="B1253" t="str">
            <v>North</v>
          </cell>
          <cell r="C1253">
            <v>8</v>
          </cell>
          <cell r="D1253" t="str">
            <v>kraft packaging</v>
          </cell>
          <cell r="E1253">
            <v>3</v>
          </cell>
          <cell r="F1253" t="str">
            <v>Purchase fuel</v>
          </cell>
          <cell r="G1253" t="str">
            <v>x10GJ</v>
          </cell>
          <cell r="H1253">
            <v>6</v>
          </cell>
          <cell r="I1253">
            <v>1.03</v>
          </cell>
          <cell r="J1253">
            <v>1.03</v>
          </cell>
        </row>
        <row r="1254">
          <cell r="A1254" t="str">
            <v>North837kraft packaging</v>
          </cell>
          <cell r="B1254" t="str">
            <v>North</v>
          </cell>
          <cell r="C1254">
            <v>8</v>
          </cell>
          <cell r="D1254" t="str">
            <v>kraft packaging</v>
          </cell>
          <cell r="E1254">
            <v>3</v>
          </cell>
          <cell r="F1254" t="str">
            <v>Electricity</v>
          </cell>
          <cell r="G1254" t="str">
            <v>MWh</v>
          </cell>
          <cell r="H1254">
            <v>7</v>
          </cell>
          <cell r="I1254">
            <v>0.5</v>
          </cell>
          <cell r="J1254">
            <v>0.5</v>
          </cell>
        </row>
        <row r="1255">
          <cell r="A1255" t="str">
            <v>North838kraft packaging</v>
          </cell>
          <cell r="B1255" t="str">
            <v>North</v>
          </cell>
          <cell r="C1255">
            <v>8</v>
          </cell>
          <cell r="D1255" t="str">
            <v>kraft packaging</v>
          </cell>
          <cell r="E1255">
            <v>3</v>
          </cell>
          <cell r="F1255" t="str">
            <v>Labor</v>
          </cell>
          <cell r="G1255" t="str">
            <v>h</v>
          </cell>
          <cell r="H1255">
            <v>8</v>
          </cell>
          <cell r="I1255">
            <v>0.3</v>
          </cell>
          <cell r="J1255">
            <v>0.3</v>
          </cell>
        </row>
        <row r="1256">
          <cell r="A1256" t="str">
            <v>North839kraft packaging</v>
          </cell>
          <cell r="B1256" t="str">
            <v>North</v>
          </cell>
          <cell r="C1256">
            <v>8</v>
          </cell>
          <cell r="D1256" t="str">
            <v>kraft packaging</v>
          </cell>
          <cell r="E1256">
            <v>3</v>
          </cell>
          <cell r="F1256" t="str">
            <v>Administrative labor</v>
          </cell>
          <cell r="G1256" t="str">
            <v>h</v>
          </cell>
          <cell r="H1256">
            <v>9</v>
          </cell>
          <cell r="I1256">
            <v>0.15</v>
          </cell>
          <cell r="J1256">
            <v>0.15</v>
          </cell>
        </row>
        <row r="1257">
          <cell r="A1257" t="str">
            <v>North8310kraft packaging</v>
          </cell>
          <cell r="B1257" t="str">
            <v>North</v>
          </cell>
          <cell r="C1257">
            <v>8</v>
          </cell>
          <cell r="D1257" t="str">
            <v>kraft packaging</v>
          </cell>
          <cell r="E1257">
            <v>3</v>
          </cell>
          <cell r="F1257" t="str">
            <v>Other mfg costs</v>
          </cell>
          <cell r="G1257" t="str">
            <v>scaled to 2007$</v>
          </cell>
          <cell r="H1257">
            <v>10</v>
          </cell>
          <cell r="I1257">
            <v>189.19347648809762</v>
          </cell>
          <cell r="J1257">
            <v>204.51243891558823</v>
          </cell>
        </row>
        <row r="1258">
          <cell r="A1258" t="str">
            <v>North8311kraft packaging</v>
          </cell>
          <cell r="B1258" t="str">
            <v>North</v>
          </cell>
          <cell r="C1258">
            <v>8</v>
          </cell>
          <cell r="D1258" t="str">
            <v>kraft packaging</v>
          </cell>
          <cell r="E1258">
            <v>3</v>
          </cell>
          <cell r="F1258" t="str">
            <v>softwood chem. mkt. pulp</v>
          </cell>
          <cell r="G1258" t="str">
            <v>t</v>
          </cell>
          <cell r="H1258">
            <v>11</v>
          </cell>
          <cell r="I1258" t="str">
            <v/>
          </cell>
          <cell r="J1258" t="str">
            <v/>
          </cell>
        </row>
        <row r="1259">
          <cell r="A1259" t="str">
            <v>North8312kraft packaging</v>
          </cell>
          <cell r="B1259" t="str">
            <v>North</v>
          </cell>
          <cell r="C1259">
            <v>8</v>
          </cell>
          <cell r="D1259" t="str">
            <v>kraft packaging</v>
          </cell>
          <cell r="E1259">
            <v>3</v>
          </cell>
          <cell r="F1259" t="str">
            <v>hardwood chem. mkt. pulp</v>
          </cell>
          <cell r="G1259" t="str">
            <v>t</v>
          </cell>
          <cell r="H1259">
            <v>12</v>
          </cell>
          <cell r="I1259" t="str">
            <v/>
          </cell>
          <cell r="J1259" t="str">
            <v/>
          </cell>
        </row>
        <row r="1260">
          <cell r="A1260" t="str">
            <v>North8313kraft packaging</v>
          </cell>
          <cell r="B1260" t="str">
            <v>North</v>
          </cell>
          <cell r="C1260">
            <v>8</v>
          </cell>
          <cell r="D1260" t="str">
            <v>kraft packaging</v>
          </cell>
          <cell r="E1260">
            <v>3</v>
          </cell>
          <cell r="F1260" t="str">
            <v>mechanical market pulp</v>
          </cell>
          <cell r="G1260" t="str">
            <v>t</v>
          </cell>
          <cell r="H1260">
            <v>13</v>
          </cell>
          <cell r="I1260" t="str">
            <v/>
          </cell>
          <cell r="J1260" t="str">
            <v/>
          </cell>
        </row>
        <row r="1261">
          <cell r="A1261" t="str">
            <v>North8314kraft packaging</v>
          </cell>
          <cell r="B1261" t="str">
            <v>North</v>
          </cell>
          <cell r="C1261">
            <v>8</v>
          </cell>
          <cell r="D1261" t="str">
            <v>kraft packaging</v>
          </cell>
          <cell r="E1261">
            <v>3</v>
          </cell>
          <cell r="F1261" t="str">
            <v>old newspapers</v>
          </cell>
          <cell r="G1261" t="str">
            <v>t</v>
          </cell>
          <cell r="H1261">
            <v>14</v>
          </cell>
          <cell r="I1261" t="str">
            <v/>
          </cell>
          <cell r="J1261" t="str">
            <v/>
          </cell>
        </row>
        <row r="1262">
          <cell r="A1262" t="str">
            <v>North8315kraft packaging</v>
          </cell>
          <cell r="B1262" t="str">
            <v>North</v>
          </cell>
          <cell r="C1262">
            <v>8</v>
          </cell>
          <cell r="D1262" t="str">
            <v>kraft packaging</v>
          </cell>
          <cell r="E1262">
            <v>3</v>
          </cell>
          <cell r="F1262" t="str">
            <v>Market pulp from recycled fiber</v>
          </cell>
          <cell r="H1262">
            <v>15</v>
          </cell>
          <cell r="I1262" t="str">
            <v/>
          </cell>
          <cell r="J1262" t="str">
            <v/>
          </cell>
        </row>
        <row r="1263">
          <cell r="A1263" t="str">
            <v>South811kraft packaging</v>
          </cell>
          <cell r="B1263" t="str">
            <v>South</v>
          </cell>
          <cell r="C1263">
            <v>8</v>
          </cell>
          <cell r="D1263" t="str">
            <v>kraft packaging</v>
          </cell>
          <cell r="E1263">
            <v>1</v>
          </cell>
          <cell r="F1263" t="str">
            <v>softwood pulpwood</v>
          </cell>
          <cell r="G1263" t="str">
            <v>m3</v>
          </cell>
          <cell r="H1263">
            <v>1</v>
          </cell>
          <cell r="I1263">
            <v>3.94</v>
          </cell>
          <cell r="J1263">
            <v>3.94</v>
          </cell>
        </row>
        <row r="1264">
          <cell r="A1264" t="str">
            <v>South812kraft packaging</v>
          </cell>
          <cell r="B1264" t="str">
            <v>South</v>
          </cell>
          <cell r="C1264">
            <v>8</v>
          </cell>
          <cell r="D1264" t="str">
            <v>kraft packaging</v>
          </cell>
          <cell r="E1264">
            <v>1</v>
          </cell>
          <cell r="F1264" t="str">
            <v>hardwood pulpwood</v>
          </cell>
          <cell r="G1264" t="str">
            <v>m3</v>
          </cell>
          <cell r="H1264">
            <v>2</v>
          </cell>
          <cell r="I1264">
            <v>7.4999999999999997E-2</v>
          </cell>
          <cell r="J1264">
            <v>7.4999999999999997E-2</v>
          </cell>
        </row>
        <row r="1265">
          <cell r="A1265" t="str">
            <v>South813kraft packaging</v>
          </cell>
          <cell r="B1265" t="str">
            <v>South</v>
          </cell>
          <cell r="C1265">
            <v>8</v>
          </cell>
          <cell r="D1265" t="str">
            <v>kraft packaging</v>
          </cell>
          <cell r="E1265">
            <v>1</v>
          </cell>
          <cell r="F1265" t="str">
            <v>old corugated (OCC)</v>
          </cell>
          <cell r="G1265" t="str">
            <v>t</v>
          </cell>
          <cell r="H1265">
            <v>3</v>
          </cell>
          <cell r="I1265" t="str">
            <v/>
          </cell>
          <cell r="J1265" t="str">
            <v/>
          </cell>
        </row>
        <row r="1266">
          <cell r="A1266" t="str">
            <v>South814kraft packaging</v>
          </cell>
          <cell r="B1266" t="str">
            <v>South</v>
          </cell>
          <cell r="C1266">
            <v>8</v>
          </cell>
          <cell r="D1266" t="str">
            <v>kraft packaging</v>
          </cell>
          <cell r="E1266">
            <v>1</v>
          </cell>
          <cell r="F1266" t="str">
            <v>mixed papers</v>
          </cell>
          <cell r="G1266" t="str">
            <v>t</v>
          </cell>
          <cell r="H1266">
            <v>4</v>
          </cell>
          <cell r="I1266" t="str">
            <v/>
          </cell>
          <cell r="J1266" t="str">
            <v/>
          </cell>
        </row>
        <row r="1267">
          <cell r="A1267" t="str">
            <v>South815kraft packaging</v>
          </cell>
          <cell r="B1267" t="str">
            <v>South</v>
          </cell>
          <cell r="C1267">
            <v>8</v>
          </cell>
          <cell r="D1267" t="str">
            <v>kraft packaging</v>
          </cell>
          <cell r="E1267">
            <v>1</v>
          </cell>
          <cell r="F1267" t="str">
            <v>Pulp subs. &amp; high grade</v>
          </cell>
          <cell r="G1267" t="str">
            <v>t</v>
          </cell>
          <cell r="H1267">
            <v>5</v>
          </cell>
          <cell r="I1267" t="str">
            <v/>
          </cell>
          <cell r="J1267" t="str">
            <v/>
          </cell>
        </row>
        <row r="1268">
          <cell r="A1268" t="str">
            <v>South816kraft packaging</v>
          </cell>
          <cell r="B1268" t="str">
            <v>South</v>
          </cell>
          <cell r="C1268">
            <v>8</v>
          </cell>
          <cell r="D1268" t="str">
            <v>kraft packaging</v>
          </cell>
          <cell r="E1268">
            <v>1</v>
          </cell>
          <cell r="F1268" t="str">
            <v>Purchase fuel</v>
          </cell>
          <cell r="G1268" t="str">
            <v>x10GJ</v>
          </cell>
          <cell r="H1268">
            <v>6</v>
          </cell>
          <cell r="I1268">
            <v>1.1599999999999999</v>
          </cell>
          <cell r="J1268">
            <v>1.1599999999999999</v>
          </cell>
        </row>
        <row r="1269">
          <cell r="A1269" t="str">
            <v>South817kraft packaging</v>
          </cell>
          <cell r="B1269" t="str">
            <v>South</v>
          </cell>
          <cell r="C1269">
            <v>8</v>
          </cell>
          <cell r="D1269" t="str">
            <v>kraft packaging</v>
          </cell>
          <cell r="E1269">
            <v>1</v>
          </cell>
          <cell r="F1269" t="str">
            <v>Electricity</v>
          </cell>
          <cell r="G1269" t="str">
            <v>MWh</v>
          </cell>
          <cell r="H1269">
            <v>7</v>
          </cell>
          <cell r="I1269">
            <v>1</v>
          </cell>
          <cell r="J1269">
            <v>1</v>
          </cell>
        </row>
        <row r="1270">
          <cell r="A1270" t="str">
            <v>South818kraft packaging</v>
          </cell>
          <cell r="B1270" t="str">
            <v>South</v>
          </cell>
          <cell r="C1270">
            <v>8</v>
          </cell>
          <cell r="D1270" t="str">
            <v>kraft packaging</v>
          </cell>
          <cell r="E1270">
            <v>1</v>
          </cell>
          <cell r="F1270" t="str">
            <v>Labor</v>
          </cell>
          <cell r="G1270" t="str">
            <v>h</v>
          </cell>
          <cell r="H1270">
            <v>8</v>
          </cell>
          <cell r="I1270">
            <v>0.43</v>
          </cell>
          <cell r="J1270">
            <v>0.43</v>
          </cell>
        </row>
        <row r="1271">
          <cell r="A1271" t="str">
            <v>South819kraft packaging</v>
          </cell>
          <cell r="B1271" t="str">
            <v>South</v>
          </cell>
          <cell r="C1271">
            <v>8</v>
          </cell>
          <cell r="D1271" t="str">
            <v>kraft packaging</v>
          </cell>
          <cell r="E1271">
            <v>1</v>
          </cell>
          <cell r="F1271" t="str">
            <v>Administrative labor</v>
          </cell>
          <cell r="G1271" t="str">
            <v>h</v>
          </cell>
          <cell r="H1271">
            <v>9</v>
          </cell>
          <cell r="I1271">
            <v>0.09</v>
          </cell>
          <cell r="J1271">
            <v>0.09</v>
          </cell>
        </row>
        <row r="1272">
          <cell r="A1272" t="str">
            <v>South8110kraft packaging</v>
          </cell>
          <cell r="B1272" t="str">
            <v>South</v>
          </cell>
          <cell r="C1272">
            <v>8</v>
          </cell>
          <cell r="D1272" t="str">
            <v>kraft packaging</v>
          </cell>
          <cell r="E1272">
            <v>1</v>
          </cell>
          <cell r="F1272" t="str">
            <v>Other mfg costs</v>
          </cell>
          <cell r="G1272" t="str">
            <v>scaled to 2007$</v>
          </cell>
          <cell r="H1272">
            <v>10</v>
          </cell>
          <cell r="I1272">
            <v>237.3135807732732</v>
          </cell>
          <cell r="J1272">
            <v>256.52881955888603</v>
          </cell>
        </row>
        <row r="1273">
          <cell r="A1273" t="str">
            <v>South8111kraft packaging</v>
          </cell>
          <cell r="B1273" t="str">
            <v>South</v>
          </cell>
          <cell r="C1273">
            <v>8</v>
          </cell>
          <cell r="D1273" t="str">
            <v>kraft packaging</v>
          </cell>
          <cell r="E1273">
            <v>1</v>
          </cell>
          <cell r="F1273" t="str">
            <v>softwood chem. mkt. pulp</v>
          </cell>
          <cell r="G1273" t="str">
            <v>t</v>
          </cell>
          <cell r="H1273">
            <v>11</v>
          </cell>
          <cell r="I1273" t="str">
            <v/>
          </cell>
          <cell r="J1273" t="str">
            <v/>
          </cell>
        </row>
        <row r="1274">
          <cell r="A1274" t="str">
            <v>South8112kraft packaging</v>
          </cell>
          <cell r="B1274" t="str">
            <v>South</v>
          </cell>
          <cell r="C1274">
            <v>8</v>
          </cell>
          <cell r="D1274" t="str">
            <v>kraft packaging</v>
          </cell>
          <cell r="E1274">
            <v>1</v>
          </cell>
          <cell r="F1274" t="str">
            <v>hardwood chem. mkt. pulp</v>
          </cell>
          <cell r="G1274" t="str">
            <v>t</v>
          </cell>
          <cell r="H1274">
            <v>12</v>
          </cell>
          <cell r="I1274" t="str">
            <v/>
          </cell>
          <cell r="J1274" t="str">
            <v/>
          </cell>
        </row>
        <row r="1275">
          <cell r="A1275" t="str">
            <v>South8113kraft packaging</v>
          </cell>
          <cell r="B1275" t="str">
            <v>South</v>
          </cell>
          <cell r="C1275">
            <v>8</v>
          </cell>
          <cell r="D1275" t="str">
            <v>kraft packaging</v>
          </cell>
          <cell r="E1275">
            <v>1</v>
          </cell>
          <cell r="F1275" t="str">
            <v>mechanical market pulp</v>
          </cell>
          <cell r="G1275" t="str">
            <v>t</v>
          </cell>
          <cell r="H1275">
            <v>13</v>
          </cell>
          <cell r="I1275" t="str">
            <v/>
          </cell>
          <cell r="J1275" t="str">
            <v/>
          </cell>
        </row>
        <row r="1276">
          <cell r="A1276" t="str">
            <v>South8114kraft packaging</v>
          </cell>
          <cell r="B1276" t="str">
            <v>South</v>
          </cell>
          <cell r="C1276">
            <v>8</v>
          </cell>
          <cell r="D1276" t="str">
            <v>kraft packaging</v>
          </cell>
          <cell r="E1276">
            <v>1</v>
          </cell>
          <cell r="F1276" t="str">
            <v>old newspapers</v>
          </cell>
          <cell r="G1276" t="str">
            <v>t</v>
          </cell>
          <cell r="H1276">
            <v>14</v>
          </cell>
          <cell r="I1276" t="str">
            <v/>
          </cell>
          <cell r="J1276" t="str">
            <v/>
          </cell>
        </row>
        <row r="1277">
          <cell r="A1277" t="str">
            <v>South8115kraft packaging</v>
          </cell>
          <cell r="B1277" t="str">
            <v>South</v>
          </cell>
          <cell r="C1277">
            <v>8</v>
          </cell>
          <cell r="D1277" t="str">
            <v>kraft packaging</v>
          </cell>
          <cell r="E1277">
            <v>1</v>
          </cell>
          <cell r="F1277" t="str">
            <v>Market pulp from recycled fiber</v>
          </cell>
          <cell r="H1277">
            <v>15</v>
          </cell>
          <cell r="I1277" t="str">
            <v/>
          </cell>
          <cell r="J1277" t="str">
            <v/>
          </cell>
        </row>
        <row r="1278">
          <cell r="A1278" t="str">
            <v>South821kraft packaging</v>
          </cell>
          <cell r="B1278" t="str">
            <v>South</v>
          </cell>
          <cell r="C1278">
            <v>8</v>
          </cell>
          <cell r="D1278" t="str">
            <v>kraft packaging</v>
          </cell>
          <cell r="E1278">
            <v>2</v>
          </cell>
          <cell r="F1278" t="str">
            <v>softwood pulpwood</v>
          </cell>
          <cell r="G1278" t="str">
            <v>m3</v>
          </cell>
          <cell r="H1278">
            <v>1</v>
          </cell>
          <cell r="I1278">
            <v>3.94</v>
          </cell>
          <cell r="J1278">
            <v>3.94</v>
          </cell>
        </row>
        <row r="1279">
          <cell r="A1279" t="str">
            <v>South822kraft packaging</v>
          </cell>
          <cell r="B1279" t="str">
            <v>South</v>
          </cell>
          <cell r="C1279">
            <v>8</v>
          </cell>
          <cell r="D1279" t="str">
            <v>kraft packaging</v>
          </cell>
          <cell r="E1279">
            <v>2</v>
          </cell>
          <cell r="F1279" t="str">
            <v>hardwood pulpwood</v>
          </cell>
          <cell r="G1279" t="str">
            <v>m3</v>
          </cell>
          <cell r="H1279">
            <v>2</v>
          </cell>
          <cell r="I1279">
            <v>7.4999999999999997E-2</v>
          </cell>
          <cell r="J1279">
            <v>7.4999999999999997E-2</v>
          </cell>
        </row>
        <row r="1280">
          <cell r="A1280" t="str">
            <v>South823kraft packaging</v>
          </cell>
          <cell r="B1280" t="str">
            <v>South</v>
          </cell>
          <cell r="C1280">
            <v>8</v>
          </cell>
          <cell r="D1280" t="str">
            <v>kraft packaging</v>
          </cell>
          <cell r="E1280">
            <v>2</v>
          </cell>
          <cell r="F1280" t="str">
            <v>old corugated (OCC)</v>
          </cell>
          <cell r="G1280" t="str">
            <v>t</v>
          </cell>
          <cell r="H1280">
            <v>3</v>
          </cell>
          <cell r="I1280">
            <v>0.31</v>
          </cell>
          <cell r="J1280">
            <v>0.31</v>
          </cell>
        </row>
        <row r="1281">
          <cell r="A1281" t="str">
            <v>South824kraft packaging</v>
          </cell>
          <cell r="B1281" t="str">
            <v>South</v>
          </cell>
          <cell r="C1281">
            <v>8</v>
          </cell>
          <cell r="D1281" t="str">
            <v>kraft packaging</v>
          </cell>
          <cell r="E1281">
            <v>2</v>
          </cell>
          <cell r="F1281" t="str">
            <v>mixed papers</v>
          </cell>
          <cell r="G1281" t="str">
            <v>t</v>
          </cell>
          <cell r="H1281">
            <v>4</v>
          </cell>
          <cell r="I1281" t="str">
            <v/>
          </cell>
          <cell r="J1281" t="str">
            <v/>
          </cell>
        </row>
        <row r="1282">
          <cell r="A1282" t="str">
            <v>South825kraft packaging</v>
          </cell>
          <cell r="B1282" t="str">
            <v>South</v>
          </cell>
          <cell r="C1282">
            <v>8</v>
          </cell>
          <cell r="D1282" t="str">
            <v>kraft packaging</v>
          </cell>
          <cell r="E1282">
            <v>2</v>
          </cell>
          <cell r="F1282" t="str">
            <v>Pulp subs. &amp; high grade</v>
          </cell>
          <cell r="G1282" t="str">
            <v>t</v>
          </cell>
          <cell r="H1282">
            <v>5</v>
          </cell>
          <cell r="I1282" t="str">
            <v/>
          </cell>
          <cell r="J1282" t="str">
            <v/>
          </cell>
        </row>
        <row r="1283">
          <cell r="A1283" t="str">
            <v>South826kraft packaging</v>
          </cell>
          <cell r="B1283" t="str">
            <v>South</v>
          </cell>
          <cell r="C1283">
            <v>8</v>
          </cell>
          <cell r="D1283" t="str">
            <v>kraft packaging</v>
          </cell>
          <cell r="E1283">
            <v>2</v>
          </cell>
          <cell r="F1283" t="str">
            <v>Purchase fuel</v>
          </cell>
          <cell r="G1283" t="str">
            <v>x10GJ</v>
          </cell>
          <cell r="H1283">
            <v>6</v>
          </cell>
          <cell r="I1283">
            <v>1.06</v>
          </cell>
          <cell r="J1283">
            <v>1.06</v>
          </cell>
        </row>
        <row r="1284">
          <cell r="A1284" t="str">
            <v>South827kraft packaging</v>
          </cell>
          <cell r="B1284" t="str">
            <v>South</v>
          </cell>
          <cell r="C1284">
            <v>8</v>
          </cell>
          <cell r="D1284" t="str">
            <v>kraft packaging</v>
          </cell>
          <cell r="E1284">
            <v>2</v>
          </cell>
          <cell r="F1284" t="str">
            <v>Electricity</v>
          </cell>
          <cell r="G1284" t="str">
            <v>MWh</v>
          </cell>
          <cell r="H1284">
            <v>7</v>
          </cell>
          <cell r="I1284">
            <v>1</v>
          </cell>
          <cell r="J1284">
            <v>1</v>
          </cell>
        </row>
        <row r="1285">
          <cell r="A1285" t="str">
            <v>South828kraft packaging</v>
          </cell>
          <cell r="B1285" t="str">
            <v>South</v>
          </cell>
          <cell r="C1285">
            <v>8</v>
          </cell>
          <cell r="D1285" t="str">
            <v>kraft packaging</v>
          </cell>
          <cell r="E1285">
            <v>2</v>
          </cell>
          <cell r="F1285" t="str">
            <v>Labor</v>
          </cell>
          <cell r="G1285" t="str">
            <v>h</v>
          </cell>
          <cell r="H1285">
            <v>8</v>
          </cell>
          <cell r="I1285">
            <v>0.4</v>
          </cell>
          <cell r="J1285">
            <v>0.4</v>
          </cell>
        </row>
        <row r="1286">
          <cell r="A1286" t="str">
            <v>South829kraft packaging</v>
          </cell>
          <cell r="B1286" t="str">
            <v>South</v>
          </cell>
          <cell r="C1286">
            <v>8</v>
          </cell>
          <cell r="D1286" t="str">
            <v>kraft packaging</v>
          </cell>
          <cell r="E1286">
            <v>2</v>
          </cell>
          <cell r="F1286" t="str">
            <v>Administrative labor</v>
          </cell>
          <cell r="G1286" t="str">
            <v>h</v>
          </cell>
          <cell r="H1286">
            <v>9</v>
          </cell>
          <cell r="I1286">
            <v>0.09</v>
          </cell>
          <cell r="J1286">
            <v>0.09</v>
          </cell>
        </row>
        <row r="1287">
          <cell r="A1287" t="str">
            <v>South8210kraft packaging</v>
          </cell>
          <cell r="B1287" t="str">
            <v>South</v>
          </cell>
          <cell r="C1287">
            <v>8</v>
          </cell>
          <cell r="D1287" t="str">
            <v>kraft packaging</v>
          </cell>
          <cell r="E1287">
            <v>2</v>
          </cell>
          <cell r="F1287" t="str">
            <v>Other mfg costs</v>
          </cell>
          <cell r="G1287" t="str">
            <v>scaled to 2007$</v>
          </cell>
          <cell r="H1287">
            <v>10</v>
          </cell>
          <cell r="I1287">
            <v>247.77524134500439</v>
          </cell>
          <cell r="J1287">
            <v>267.83755894222514</v>
          </cell>
        </row>
        <row r="1288">
          <cell r="A1288" t="str">
            <v>South8211kraft packaging</v>
          </cell>
          <cell r="B1288" t="str">
            <v>South</v>
          </cell>
          <cell r="C1288">
            <v>8</v>
          </cell>
          <cell r="D1288" t="str">
            <v>kraft packaging</v>
          </cell>
          <cell r="E1288">
            <v>2</v>
          </cell>
          <cell r="F1288" t="str">
            <v>softwood chem. mkt. pulp</v>
          </cell>
          <cell r="G1288" t="str">
            <v>t</v>
          </cell>
          <cell r="H1288">
            <v>11</v>
          </cell>
          <cell r="I1288" t="str">
            <v/>
          </cell>
          <cell r="J1288" t="str">
            <v/>
          </cell>
        </row>
        <row r="1289">
          <cell r="A1289" t="str">
            <v>South8212kraft packaging</v>
          </cell>
          <cell r="B1289" t="str">
            <v>South</v>
          </cell>
          <cell r="C1289">
            <v>8</v>
          </cell>
          <cell r="D1289" t="str">
            <v>kraft packaging</v>
          </cell>
          <cell r="E1289">
            <v>2</v>
          </cell>
          <cell r="F1289" t="str">
            <v>hardwood chem. mkt. pulp</v>
          </cell>
          <cell r="G1289" t="str">
            <v>t</v>
          </cell>
          <cell r="H1289">
            <v>12</v>
          </cell>
          <cell r="I1289" t="str">
            <v/>
          </cell>
          <cell r="J1289" t="str">
            <v/>
          </cell>
        </row>
        <row r="1290">
          <cell r="A1290" t="str">
            <v>South8213kraft packaging</v>
          </cell>
          <cell r="B1290" t="str">
            <v>South</v>
          </cell>
          <cell r="C1290">
            <v>8</v>
          </cell>
          <cell r="D1290" t="str">
            <v>kraft packaging</v>
          </cell>
          <cell r="E1290">
            <v>2</v>
          </cell>
          <cell r="F1290" t="str">
            <v>mechanical market pulp</v>
          </cell>
          <cell r="G1290" t="str">
            <v>t</v>
          </cell>
          <cell r="H1290">
            <v>13</v>
          </cell>
          <cell r="I1290" t="str">
            <v/>
          </cell>
          <cell r="J1290" t="str">
            <v/>
          </cell>
        </row>
        <row r="1291">
          <cell r="A1291" t="str">
            <v>South8214kraft packaging</v>
          </cell>
          <cell r="B1291" t="str">
            <v>South</v>
          </cell>
          <cell r="C1291">
            <v>8</v>
          </cell>
          <cell r="D1291" t="str">
            <v>kraft packaging</v>
          </cell>
          <cell r="E1291">
            <v>2</v>
          </cell>
          <cell r="F1291" t="str">
            <v>old newspapers</v>
          </cell>
          <cell r="G1291" t="str">
            <v>t</v>
          </cell>
          <cell r="H1291">
            <v>14</v>
          </cell>
          <cell r="I1291" t="str">
            <v/>
          </cell>
          <cell r="J1291" t="str">
            <v/>
          </cell>
        </row>
        <row r="1292">
          <cell r="A1292" t="str">
            <v>South8215kraft packaging</v>
          </cell>
          <cell r="B1292" t="str">
            <v>South</v>
          </cell>
          <cell r="C1292">
            <v>8</v>
          </cell>
          <cell r="D1292" t="str">
            <v>kraft packaging</v>
          </cell>
          <cell r="E1292">
            <v>2</v>
          </cell>
          <cell r="F1292" t="str">
            <v>Market pulp from recycled fiber</v>
          </cell>
          <cell r="H1292">
            <v>15</v>
          </cell>
          <cell r="I1292" t="str">
            <v/>
          </cell>
          <cell r="J1292" t="str">
            <v/>
          </cell>
        </row>
        <row r="1293">
          <cell r="A1293" t="str">
            <v>South831kraft packaging</v>
          </cell>
          <cell r="B1293" t="str">
            <v>South</v>
          </cell>
          <cell r="C1293">
            <v>8</v>
          </cell>
          <cell r="D1293" t="str">
            <v>kraft packaging</v>
          </cell>
          <cell r="E1293">
            <v>3</v>
          </cell>
          <cell r="F1293" t="str">
            <v>softwood pulpwood</v>
          </cell>
          <cell r="G1293" t="str">
            <v>m3</v>
          </cell>
          <cell r="H1293">
            <v>1</v>
          </cell>
          <cell r="I1293" t="str">
            <v/>
          </cell>
          <cell r="J1293" t="str">
            <v/>
          </cell>
        </row>
        <row r="1294">
          <cell r="A1294" t="str">
            <v>South832kraft packaging</v>
          </cell>
          <cell r="B1294" t="str">
            <v>South</v>
          </cell>
          <cell r="C1294">
            <v>8</v>
          </cell>
          <cell r="D1294" t="str">
            <v>kraft packaging</v>
          </cell>
          <cell r="E1294">
            <v>3</v>
          </cell>
          <cell r="F1294" t="str">
            <v>hardwood pulpwood</v>
          </cell>
          <cell r="G1294" t="str">
            <v>m3</v>
          </cell>
          <cell r="H1294">
            <v>2</v>
          </cell>
          <cell r="I1294" t="str">
            <v/>
          </cell>
          <cell r="J1294" t="str">
            <v/>
          </cell>
        </row>
        <row r="1295">
          <cell r="A1295" t="str">
            <v>South833kraft packaging</v>
          </cell>
          <cell r="B1295" t="str">
            <v>South</v>
          </cell>
          <cell r="C1295">
            <v>8</v>
          </cell>
          <cell r="D1295" t="str">
            <v>kraft packaging</v>
          </cell>
          <cell r="E1295">
            <v>3</v>
          </cell>
          <cell r="F1295" t="str">
            <v>old corugated (OCC)</v>
          </cell>
          <cell r="G1295" t="str">
            <v>t</v>
          </cell>
          <cell r="H1295">
            <v>3</v>
          </cell>
          <cell r="I1295">
            <v>1.06</v>
          </cell>
          <cell r="J1295">
            <v>1.06</v>
          </cell>
        </row>
        <row r="1296">
          <cell r="A1296" t="str">
            <v>South834kraft packaging</v>
          </cell>
          <cell r="B1296" t="str">
            <v>South</v>
          </cell>
          <cell r="C1296">
            <v>8</v>
          </cell>
          <cell r="D1296" t="str">
            <v>kraft packaging</v>
          </cell>
          <cell r="E1296">
            <v>3</v>
          </cell>
          <cell r="F1296" t="str">
            <v>mixed papers</v>
          </cell>
          <cell r="G1296" t="str">
            <v>t</v>
          </cell>
          <cell r="H1296">
            <v>4</v>
          </cell>
          <cell r="I1296">
            <v>0.14000000000000001</v>
          </cell>
          <cell r="J1296">
            <v>0.14000000000000001</v>
          </cell>
        </row>
        <row r="1297">
          <cell r="A1297" t="str">
            <v>South835kraft packaging</v>
          </cell>
          <cell r="B1297" t="str">
            <v>South</v>
          </cell>
          <cell r="C1297">
            <v>8</v>
          </cell>
          <cell r="D1297" t="str">
            <v>kraft packaging</v>
          </cell>
          <cell r="E1297">
            <v>3</v>
          </cell>
          <cell r="F1297" t="str">
            <v>Pulp subs. &amp; high grade</v>
          </cell>
          <cell r="G1297" t="str">
            <v>t</v>
          </cell>
          <cell r="H1297">
            <v>5</v>
          </cell>
          <cell r="I1297">
            <v>7.0000000000000007E-2</v>
          </cell>
          <cell r="J1297">
            <v>7.0000000000000007E-2</v>
          </cell>
        </row>
        <row r="1298">
          <cell r="A1298" t="str">
            <v>South836kraft packaging</v>
          </cell>
          <cell r="B1298" t="str">
            <v>South</v>
          </cell>
          <cell r="C1298">
            <v>8</v>
          </cell>
          <cell r="D1298" t="str">
            <v>kraft packaging</v>
          </cell>
          <cell r="E1298">
            <v>3</v>
          </cell>
          <cell r="F1298" t="str">
            <v>Purchase fuel</v>
          </cell>
          <cell r="G1298" t="str">
            <v>x10GJ</v>
          </cell>
          <cell r="H1298">
            <v>6</v>
          </cell>
          <cell r="I1298">
            <v>0.93</v>
          </cell>
          <cell r="J1298">
            <v>0.93</v>
          </cell>
        </row>
        <row r="1299">
          <cell r="A1299" t="str">
            <v>South837kraft packaging</v>
          </cell>
          <cell r="B1299" t="str">
            <v>South</v>
          </cell>
          <cell r="C1299">
            <v>8</v>
          </cell>
          <cell r="D1299" t="str">
            <v>kraft packaging</v>
          </cell>
          <cell r="E1299">
            <v>3</v>
          </cell>
          <cell r="F1299" t="str">
            <v>Electricity</v>
          </cell>
          <cell r="G1299" t="str">
            <v>MWh</v>
          </cell>
          <cell r="H1299">
            <v>7</v>
          </cell>
          <cell r="I1299">
            <v>0.5</v>
          </cell>
          <cell r="J1299">
            <v>0.5</v>
          </cell>
        </row>
        <row r="1300">
          <cell r="A1300" t="str">
            <v>South838kraft packaging</v>
          </cell>
          <cell r="B1300" t="str">
            <v>South</v>
          </cell>
          <cell r="C1300">
            <v>8</v>
          </cell>
          <cell r="D1300" t="str">
            <v>kraft packaging</v>
          </cell>
          <cell r="E1300">
            <v>3</v>
          </cell>
          <cell r="F1300" t="str">
            <v>Labor</v>
          </cell>
          <cell r="G1300" t="str">
            <v>h</v>
          </cell>
          <cell r="H1300">
            <v>8</v>
          </cell>
          <cell r="I1300">
            <v>0.3</v>
          </cell>
          <cell r="J1300">
            <v>0.3</v>
          </cell>
        </row>
        <row r="1301">
          <cell r="A1301" t="str">
            <v>South839kraft packaging</v>
          </cell>
          <cell r="B1301" t="str">
            <v>South</v>
          </cell>
          <cell r="C1301">
            <v>8</v>
          </cell>
          <cell r="D1301" t="str">
            <v>kraft packaging</v>
          </cell>
          <cell r="E1301">
            <v>3</v>
          </cell>
          <cell r="F1301" t="str">
            <v>Administrative labor</v>
          </cell>
          <cell r="G1301" t="str">
            <v>h</v>
          </cell>
          <cell r="H1301">
            <v>9</v>
          </cell>
          <cell r="I1301">
            <v>0.15</v>
          </cell>
          <cell r="J1301">
            <v>0.15</v>
          </cell>
        </row>
        <row r="1302">
          <cell r="A1302" t="str">
            <v>South8310kraft packaging</v>
          </cell>
          <cell r="B1302" t="str">
            <v>South</v>
          </cell>
          <cell r="C1302">
            <v>8</v>
          </cell>
          <cell r="D1302" t="str">
            <v>kraft packaging</v>
          </cell>
          <cell r="E1302">
            <v>3</v>
          </cell>
          <cell r="F1302" t="str">
            <v>Other mfg costs</v>
          </cell>
          <cell r="G1302" t="str">
            <v>scaled to 2007$</v>
          </cell>
          <cell r="H1302">
            <v>10</v>
          </cell>
          <cell r="I1302">
            <v>190.14774958078931</v>
          </cell>
          <cell r="J1302">
            <v>205.54397933231169</v>
          </cell>
        </row>
        <row r="1303">
          <cell r="A1303" t="str">
            <v>South8311kraft packaging</v>
          </cell>
          <cell r="B1303" t="str">
            <v>South</v>
          </cell>
          <cell r="C1303">
            <v>8</v>
          </cell>
          <cell r="D1303" t="str">
            <v>kraft packaging</v>
          </cell>
          <cell r="E1303">
            <v>3</v>
          </cell>
          <cell r="F1303" t="str">
            <v>softwood chem. mkt. pulp</v>
          </cell>
          <cell r="G1303" t="str">
            <v>t</v>
          </cell>
          <cell r="H1303">
            <v>11</v>
          </cell>
          <cell r="I1303" t="str">
            <v/>
          </cell>
          <cell r="J1303" t="str">
            <v/>
          </cell>
        </row>
        <row r="1304">
          <cell r="A1304" t="str">
            <v>South8312kraft packaging</v>
          </cell>
          <cell r="B1304" t="str">
            <v>South</v>
          </cell>
          <cell r="C1304">
            <v>8</v>
          </cell>
          <cell r="D1304" t="str">
            <v>kraft packaging</v>
          </cell>
          <cell r="E1304">
            <v>3</v>
          </cell>
          <cell r="F1304" t="str">
            <v>hardwood chem. mkt. pulp</v>
          </cell>
          <cell r="G1304" t="str">
            <v>t</v>
          </cell>
          <cell r="H1304">
            <v>12</v>
          </cell>
          <cell r="I1304" t="str">
            <v/>
          </cell>
          <cell r="J1304" t="str">
            <v/>
          </cell>
        </row>
        <row r="1305">
          <cell r="A1305" t="str">
            <v>South8313kraft packaging</v>
          </cell>
          <cell r="B1305" t="str">
            <v>South</v>
          </cell>
          <cell r="C1305">
            <v>8</v>
          </cell>
          <cell r="D1305" t="str">
            <v>kraft packaging</v>
          </cell>
          <cell r="E1305">
            <v>3</v>
          </cell>
          <cell r="F1305" t="str">
            <v>mechanical market pulp</v>
          </cell>
          <cell r="G1305" t="str">
            <v>t</v>
          </cell>
          <cell r="H1305">
            <v>13</v>
          </cell>
          <cell r="I1305" t="str">
            <v/>
          </cell>
          <cell r="J1305" t="str">
            <v/>
          </cell>
        </row>
        <row r="1306">
          <cell r="A1306" t="str">
            <v>South8314kraft packaging</v>
          </cell>
          <cell r="B1306" t="str">
            <v>South</v>
          </cell>
          <cell r="C1306">
            <v>8</v>
          </cell>
          <cell r="D1306" t="str">
            <v>kraft packaging</v>
          </cell>
          <cell r="E1306">
            <v>3</v>
          </cell>
          <cell r="F1306" t="str">
            <v>old newspapers</v>
          </cell>
          <cell r="G1306" t="str">
            <v>t</v>
          </cell>
          <cell r="H1306">
            <v>14</v>
          </cell>
          <cell r="I1306" t="str">
            <v/>
          </cell>
          <cell r="J1306" t="str">
            <v/>
          </cell>
        </row>
        <row r="1307">
          <cell r="A1307" t="str">
            <v>South8315kraft packaging</v>
          </cell>
          <cell r="B1307" t="str">
            <v>South</v>
          </cell>
          <cell r="C1307">
            <v>8</v>
          </cell>
          <cell r="D1307" t="str">
            <v>kraft packaging</v>
          </cell>
          <cell r="E1307">
            <v>3</v>
          </cell>
          <cell r="F1307" t="str">
            <v>Market pulp from recycled fiber</v>
          </cell>
          <cell r="H1307">
            <v>15</v>
          </cell>
          <cell r="I1307" t="str">
            <v/>
          </cell>
          <cell r="J1307" t="str">
            <v/>
          </cell>
        </row>
        <row r="1308">
          <cell r="A1308" t="str">
            <v>West811kraft packaging</v>
          </cell>
          <cell r="B1308" t="str">
            <v>West</v>
          </cell>
          <cell r="C1308">
            <v>8</v>
          </cell>
          <cell r="D1308" t="str">
            <v>kraft packaging</v>
          </cell>
          <cell r="E1308">
            <v>1</v>
          </cell>
          <cell r="F1308" t="str">
            <v>softwood pulpwood</v>
          </cell>
          <cell r="G1308" t="str">
            <v>m3</v>
          </cell>
          <cell r="H1308">
            <v>1</v>
          </cell>
          <cell r="I1308">
            <v>5.12</v>
          </cell>
          <cell r="J1308">
            <v>5.12</v>
          </cell>
        </row>
        <row r="1309">
          <cell r="A1309" t="str">
            <v>West812kraft packaging</v>
          </cell>
          <cell r="B1309" t="str">
            <v>West</v>
          </cell>
          <cell r="C1309">
            <v>8</v>
          </cell>
          <cell r="D1309" t="str">
            <v>kraft packaging</v>
          </cell>
          <cell r="E1309">
            <v>1</v>
          </cell>
          <cell r="F1309" t="str">
            <v>hardwood pulpwood</v>
          </cell>
          <cell r="G1309" t="str">
            <v>m3</v>
          </cell>
          <cell r="H1309">
            <v>2</v>
          </cell>
          <cell r="I1309">
            <v>0.12</v>
          </cell>
          <cell r="J1309">
            <v>0.12</v>
          </cell>
        </row>
        <row r="1310">
          <cell r="A1310" t="str">
            <v>West813kraft packaging</v>
          </cell>
          <cell r="B1310" t="str">
            <v>West</v>
          </cell>
          <cell r="C1310">
            <v>8</v>
          </cell>
          <cell r="D1310" t="str">
            <v>kraft packaging</v>
          </cell>
          <cell r="E1310">
            <v>1</v>
          </cell>
          <cell r="F1310" t="str">
            <v>old corugated (OCC)</v>
          </cell>
          <cell r="G1310" t="str">
            <v>t</v>
          </cell>
          <cell r="H1310">
            <v>3</v>
          </cell>
          <cell r="I1310" t="str">
            <v/>
          </cell>
          <cell r="J1310" t="str">
            <v/>
          </cell>
        </row>
        <row r="1311">
          <cell r="A1311" t="str">
            <v>West814kraft packaging</v>
          </cell>
          <cell r="B1311" t="str">
            <v>West</v>
          </cell>
          <cell r="C1311">
            <v>8</v>
          </cell>
          <cell r="D1311" t="str">
            <v>kraft packaging</v>
          </cell>
          <cell r="E1311">
            <v>1</v>
          </cell>
          <cell r="F1311" t="str">
            <v>mixed papers</v>
          </cell>
          <cell r="G1311" t="str">
            <v>t</v>
          </cell>
          <cell r="H1311">
            <v>4</v>
          </cell>
          <cell r="I1311" t="str">
            <v/>
          </cell>
          <cell r="J1311" t="str">
            <v/>
          </cell>
        </row>
        <row r="1312">
          <cell r="A1312" t="str">
            <v>West815kraft packaging</v>
          </cell>
          <cell r="B1312" t="str">
            <v>West</v>
          </cell>
          <cell r="C1312">
            <v>8</v>
          </cell>
          <cell r="D1312" t="str">
            <v>kraft packaging</v>
          </cell>
          <cell r="E1312">
            <v>1</v>
          </cell>
          <cell r="F1312" t="str">
            <v>Pulp subs. &amp; high grade</v>
          </cell>
          <cell r="G1312" t="str">
            <v>t</v>
          </cell>
          <cell r="H1312">
            <v>5</v>
          </cell>
          <cell r="I1312" t="str">
            <v/>
          </cell>
          <cell r="J1312" t="str">
            <v/>
          </cell>
        </row>
        <row r="1313">
          <cell r="A1313" t="str">
            <v>West816kraft packaging</v>
          </cell>
          <cell r="B1313" t="str">
            <v>West</v>
          </cell>
          <cell r="C1313">
            <v>8</v>
          </cell>
          <cell r="D1313" t="str">
            <v>kraft packaging</v>
          </cell>
          <cell r="E1313">
            <v>1</v>
          </cell>
          <cell r="F1313" t="str">
            <v>Purchase fuel</v>
          </cell>
          <cell r="G1313" t="str">
            <v>x10GJ</v>
          </cell>
          <cell r="H1313">
            <v>6</v>
          </cell>
          <cell r="I1313">
            <v>1.1599999999999999</v>
          </cell>
          <cell r="J1313">
            <v>1.1599999999999999</v>
          </cell>
        </row>
        <row r="1314">
          <cell r="A1314" t="str">
            <v>West817kraft packaging</v>
          </cell>
          <cell r="B1314" t="str">
            <v>West</v>
          </cell>
          <cell r="C1314">
            <v>8</v>
          </cell>
          <cell r="D1314" t="str">
            <v>kraft packaging</v>
          </cell>
          <cell r="E1314">
            <v>1</v>
          </cell>
          <cell r="F1314" t="str">
            <v>Electricity</v>
          </cell>
          <cell r="G1314" t="str">
            <v>MWh</v>
          </cell>
          <cell r="H1314">
            <v>7</v>
          </cell>
          <cell r="I1314">
            <v>1</v>
          </cell>
          <cell r="J1314">
            <v>1</v>
          </cell>
        </row>
        <row r="1315">
          <cell r="A1315" t="str">
            <v>West818kraft packaging</v>
          </cell>
          <cell r="B1315" t="str">
            <v>West</v>
          </cell>
          <cell r="C1315">
            <v>8</v>
          </cell>
          <cell r="D1315" t="str">
            <v>kraft packaging</v>
          </cell>
          <cell r="E1315">
            <v>1</v>
          </cell>
          <cell r="F1315" t="str">
            <v>Labor</v>
          </cell>
          <cell r="G1315" t="str">
            <v>h</v>
          </cell>
          <cell r="H1315">
            <v>8</v>
          </cell>
          <cell r="I1315">
            <v>0.43</v>
          </cell>
          <cell r="J1315">
            <v>0.43</v>
          </cell>
        </row>
        <row r="1316">
          <cell r="A1316" t="str">
            <v>West819kraft packaging</v>
          </cell>
          <cell r="B1316" t="str">
            <v>West</v>
          </cell>
          <cell r="C1316">
            <v>8</v>
          </cell>
          <cell r="D1316" t="str">
            <v>kraft packaging</v>
          </cell>
          <cell r="E1316">
            <v>1</v>
          </cell>
          <cell r="F1316" t="str">
            <v>Administrative labor</v>
          </cell>
          <cell r="G1316" t="str">
            <v>h</v>
          </cell>
          <cell r="H1316">
            <v>9</v>
          </cell>
          <cell r="I1316">
            <v>0.09</v>
          </cell>
          <cell r="J1316">
            <v>0.09</v>
          </cell>
        </row>
        <row r="1317">
          <cell r="A1317" t="str">
            <v>West8110kraft packaging</v>
          </cell>
          <cell r="B1317" t="str">
            <v>West</v>
          </cell>
          <cell r="C1317">
            <v>8</v>
          </cell>
          <cell r="D1317" t="str">
            <v>kraft packaging</v>
          </cell>
          <cell r="E1317">
            <v>1</v>
          </cell>
          <cell r="F1317" t="str">
            <v>Other mfg costs</v>
          </cell>
          <cell r="G1317" t="str">
            <v>scaled to 2007$</v>
          </cell>
          <cell r="H1317">
            <v>10</v>
          </cell>
          <cell r="I1317">
            <v>237.3135807732732</v>
          </cell>
          <cell r="J1317">
            <v>256.52881955888603</v>
          </cell>
        </row>
        <row r="1318">
          <cell r="A1318" t="str">
            <v>West8111kraft packaging</v>
          </cell>
          <cell r="B1318" t="str">
            <v>West</v>
          </cell>
          <cell r="C1318">
            <v>8</v>
          </cell>
          <cell r="D1318" t="str">
            <v>kraft packaging</v>
          </cell>
          <cell r="E1318">
            <v>1</v>
          </cell>
          <cell r="F1318" t="str">
            <v>softwood chem. mkt. pulp</v>
          </cell>
          <cell r="G1318" t="str">
            <v>t</v>
          </cell>
          <cell r="H1318">
            <v>11</v>
          </cell>
          <cell r="I1318" t="str">
            <v/>
          </cell>
          <cell r="J1318" t="str">
            <v/>
          </cell>
        </row>
        <row r="1319">
          <cell r="A1319" t="str">
            <v>West8112kraft packaging</v>
          </cell>
          <cell r="B1319" t="str">
            <v>West</v>
          </cell>
          <cell r="C1319">
            <v>8</v>
          </cell>
          <cell r="D1319" t="str">
            <v>kraft packaging</v>
          </cell>
          <cell r="E1319">
            <v>1</v>
          </cell>
          <cell r="F1319" t="str">
            <v>hardwood chem. mkt. pulp</v>
          </cell>
          <cell r="G1319" t="str">
            <v>t</v>
          </cell>
          <cell r="H1319">
            <v>12</v>
          </cell>
          <cell r="I1319" t="str">
            <v/>
          </cell>
          <cell r="J1319" t="str">
            <v/>
          </cell>
        </row>
        <row r="1320">
          <cell r="A1320" t="str">
            <v>West8113kraft packaging</v>
          </cell>
          <cell r="B1320" t="str">
            <v>West</v>
          </cell>
          <cell r="C1320">
            <v>8</v>
          </cell>
          <cell r="D1320" t="str">
            <v>kraft packaging</v>
          </cell>
          <cell r="E1320">
            <v>1</v>
          </cell>
          <cell r="F1320" t="str">
            <v>mechanical market pulp</v>
          </cell>
          <cell r="G1320" t="str">
            <v>t</v>
          </cell>
          <cell r="H1320">
            <v>13</v>
          </cell>
          <cell r="I1320" t="str">
            <v/>
          </cell>
          <cell r="J1320" t="str">
            <v/>
          </cell>
        </row>
        <row r="1321">
          <cell r="A1321" t="str">
            <v>West8114kraft packaging</v>
          </cell>
          <cell r="B1321" t="str">
            <v>West</v>
          </cell>
          <cell r="C1321">
            <v>8</v>
          </cell>
          <cell r="D1321" t="str">
            <v>kraft packaging</v>
          </cell>
          <cell r="E1321">
            <v>1</v>
          </cell>
          <cell r="F1321" t="str">
            <v>old newspapers</v>
          </cell>
          <cell r="G1321" t="str">
            <v>t</v>
          </cell>
          <cell r="H1321">
            <v>14</v>
          </cell>
          <cell r="I1321" t="str">
            <v/>
          </cell>
          <cell r="J1321" t="str">
            <v/>
          </cell>
        </row>
        <row r="1322">
          <cell r="A1322" t="str">
            <v>West8115kraft packaging</v>
          </cell>
          <cell r="B1322" t="str">
            <v>West</v>
          </cell>
          <cell r="C1322">
            <v>8</v>
          </cell>
          <cell r="D1322" t="str">
            <v>kraft packaging</v>
          </cell>
          <cell r="E1322">
            <v>1</v>
          </cell>
          <cell r="F1322" t="str">
            <v>Market pulp from recycled fiber</v>
          </cell>
          <cell r="H1322">
            <v>15</v>
          </cell>
          <cell r="I1322" t="str">
            <v/>
          </cell>
          <cell r="J1322" t="str">
            <v/>
          </cell>
        </row>
        <row r="1323">
          <cell r="A1323" t="str">
            <v>West821kraft packaging</v>
          </cell>
          <cell r="B1323" t="str">
            <v>West</v>
          </cell>
          <cell r="C1323">
            <v>8</v>
          </cell>
          <cell r="D1323" t="str">
            <v>kraft packaging</v>
          </cell>
          <cell r="E1323">
            <v>2</v>
          </cell>
          <cell r="F1323" t="str">
            <v>softwood pulpwood</v>
          </cell>
          <cell r="G1323" t="str">
            <v>m3</v>
          </cell>
          <cell r="H1323">
            <v>1</v>
          </cell>
          <cell r="I1323">
            <v>5.12</v>
          </cell>
          <cell r="J1323">
            <v>5.12</v>
          </cell>
        </row>
        <row r="1324">
          <cell r="A1324" t="str">
            <v>West822kraft packaging</v>
          </cell>
          <cell r="B1324" t="str">
            <v>West</v>
          </cell>
          <cell r="C1324">
            <v>8</v>
          </cell>
          <cell r="D1324" t="str">
            <v>kraft packaging</v>
          </cell>
          <cell r="E1324">
            <v>2</v>
          </cell>
          <cell r="F1324" t="str">
            <v>hardwood pulpwood</v>
          </cell>
          <cell r="G1324" t="str">
            <v>m3</v>
          </cell>
          <cell r="H1324">
            <v>2</v>
          </cell>
          <cell r="I1324">
            <v>0.12</v>
          </cell>
          <cell r="J1324">
            <v>0.12</v>
          </cell>
        </row>
        <row r="1325">
          <cell r="A1325" t="str">
            <v>West823kraft packaging</v>
          </cell>
          <cell r="B1325" t="str">
            <v>West</v>
          </cell>
          <cell r="C1325">
            <v>8</v>
          </cell>
          <cell r="D1325" t="str">
            <v>kraft packaging</v>
          </cell>
          <cell r="E1325">
            <v>2</v>
          </cell>
          <cell r="F1325" t="str">
            <v>old corugated (OCC)</v>
          </cell>
          <cell r="G1325" t="str">
            <v>t</v>
          </cell>
          <cell r="H1325">
            <v>3</v>
          </cell>
          <cell r="I1325">
            <v>0.31</v>
          </cell>
          <cell r="J1325">
            <v>0.31</v>
          </cell>
        </row>
        <row r="1326">
          <cell r="A1326" t="str">
            <v>West824kraft packaging</v>
          </cell>
          <cell r="B1326" t="str">
            <v>West</v>
          </cell>
          <cell r="C1326">
            <v>8</v>
          </cell>
          <cell r="D1326" t="str">
            <v>kraft packaging</v>
          </cell>
          <cell r="E1326">
            <v>2</v>
          </cell>
          <cell r="F1326" t="str">
            <v>mixed papers</v>
          </cell>
          <cell r="G1326" t="str">
            <v>t</v>
          </cell>
          <cell r="H1326">
            <v>4</v>
          </cell>
          <cell r="I1326" t="str">
            <v/>
          </cell>
          <cell r="J1326" t="str">
            <v/>
          </cell>
        </row>
        <row r="1327">
          <cell r="A1327" t="str">
            <v>West825kraft packaging</v>
          </cell>
          <cell r="B1327" t="str">
            <v>West</v>
          </cell>
          <cell r="C1327">
            <v>8</v>
          </cell>
          <cell r="D1327" t="str">
            <v>kraft packaging</v>
          </cell>
          <cell r="E1327">
            <v>2</v>
          </cell>
          <cell r="F1327" t="str">
            <v>Pulp subs. &amp; high grade</v>
          </cell>
          <cell r="G1327" t="str">
            <v>t</v>
          </cell>
          <cell r="H1327">
            <v>5</v>
          </cell>
          <cell r="I1327" t="str">
            <v/>
          </cell>
          <cell r="J1327" t="str">
            <v/>
          </cell>
        </row>
        <row r="1328">
          <cell r="A1328" t="str">
            <v>West826kraft packaging</v>
          </cell>
          <cell r="B1328" t="str">
            <v>West</v>
          </cell>
          <cell r="C1328">
            <v>8</v>
          </cell>
          <cell r="D1328" t="str">
            <v>kraft packaging</v>
          </cell>
          <cell r="E1328">
            <v>2</v>
          </cell>
          <cell r="F1328" t="str">
            <v>Purchase fuel</v>
          </cell>
          <cell r="G1328" t="str">
            <v>x10GJ</v>
          </cell>
          <cell r="H1328">
            <v>6</v>
          </cell>
          <cell r="I1328">
            <v>1.06</v>
          </cell>
          <cell r="J1328">
            <v>1.06</v>
          </cell>
        </row>
        <row r="1329">
          <cell r="A1329" t="str">
            <v>West827kraft packaging</v>
          </cell>
          <cell r="B1329" t="str">
            <v>West</v>
          </cell>
          <cell r="C1329">
            <v>8</v>
          </cell>
          <cell r="D1329" t="str">
            <v>kraft packaging</v>
          </cell>
          <cell r="E1329">
            <v>2</v>
          </cell>
          <cell r="F1329" t="str">
            <v>Electricity</v>
          </cell>
          <cell r="G1329" t="str">
            <v>MWh</v>
          </cell>
          <cell r="H1329">
            <v>7</v>
          </cell>
          <cell r="I1329">
            <v>1</v>
          </cell>
          <cell r="J1329">
            <v>1</v>
          </cell>
        </row>
        <row r="1330">
          <cell r="A1330" t="str">
            <v>West828kraft packaging</v>
          </cell>
          <cell r="B1330" t="str">
            <v>West</v>
          </cell>
          <cell r="C1330">
            <v>8</v>
          </cell>
          <cell r="D1330" t="str">
            <v>kraft packaging</v>
          </cell>
          <cell r="E1330">
            <v>2</v>
          </cell>
          <cell r="F1330" t="str">
            <v>Labor</v>
          </cell>
          <cell r="G1330" t="str">
            <v>h</v>
          </cell>
          <cell r="H1330">
            <v>8</v>
          </cell>
          <cell r="I1330">
            <v>0.4</v>
          </cell>
          <cell r="J1330">
            <v>0.4</v>
          </cell>
        </row>
        <row r="1331">
          <cell r="A1331" t="str">
            <v>West829kraft packaging</v>
          </cell>
          <cell r="B1331" t="str">
            <v>West</v>
          </cell>
          <cell r="C1331">
            <v>8</v>
          </cell>
          <cell r="D1331" t="str">
            <v>kraft packaging</v>
          </cell>
          <cell r="E1331">
            <v>2</v>
          </cell>
          <cell r="F1331" t="str">
            <v>Administrative labor</v>
          </cell>
          <cell r="G1331" t="str">
            <v>h</v>
          </cell>
          <cell r="H1331">
            <v>9</v>
          </cell>
          <cell r="I1331">
            <v>0.09</v>
          </cell>
          <cell r="J1331">
            <v>0.09</v>
          </cell>
        </row>
        <row r="1332">
          <cell r="A1332" t="str">
            <v>West8210kraft packaging</v>
          </cell>
          <cell r="B1332" t="str">
            <v>West</v>
          </cell>
          <cell r="C1332">
            <v>8</v>
          </cell>
          <cell r="D1332" t="str">
            <v>kraft packaging</v>
          </cell>
          <cell r="E1332">
            <v>2</v>
          </cell>
          <cell r="F1332" t="str">
            <v>Other mfg costs</v>
          </cell>
          <cell r="G1332" t="str">
            <v>scaled to 2007$</v>
          </cell>
          <cell r="H1332">
            <v>10</v>
          </cell>
          <cell r="I1332">
            <v>247.77524134500439</v>
          </cell>
          <cell r="J1332">
            <v>267.83755894222514</v>
          </cell>
        </row>
        <row r="1333">
          <cell r="A1333" t="str">
            <v>West8211kraft packaging</v>
          </cell>
          <cell r="B1333" t="str">
            <v>West</v>
          </cell>
          <cell r="C1333">
            <v>8</v>
          </cell>
          <cell r="D1333" t="str">
            <v>kraft packaging</v>
          </cell>
          <cell r="E1333">
            <v>2</v>
          </cell>
          <cell r="F1333" t="str">
            <v>softwood chem. mkt. pulp</v>
          </cell>
          <cell r="G1333" t="str">
            <v>t</v>
          </cell>
          <cell r="H1333">
            <v>11</v>
          </cell>
          <cell r="I1333" t="str">
            <v/>
          </cell>
          <cell r="J1333" t="str">
            <v/>
          </cell>
        </row>
        <row r="1334">
          <cell r="A1334" t="str">
            <v>West8212kraft packaging</v>
          </cell>
          <cell r="B1334" t="str">
            <v>West</v>
          </cell>
          <cell r="C1334">
            <v>8</v>
          </cell>
          <cell r="D1334" t="str">
            <v>kraft packaging</v>
          </cell>
          <cell r="E1334">
            <v>2</v>
          </cell>
          <cell r="F1334" t="str">
            <v>hardwood chem. mkt. pulp</v>
          </cell>
          <cell r="G1334" t="str">
            <v>t</v>
          </cell>
          <cell r="H1334">
            <v>12</v>
          </cell>
          <cell r="I1334" t="str">
            <v/>
          </cell>
          <cell r="J1334" t="str">
            <v/>
          </cell>
        </row>
        <row r="1335">
          <cell r="A1335" t="str">
            <v>West8213kraft packaging</v>
          </cell>
          <cell r="B1335" t="str">
            <v>West</v>
          </cell>
          <cell r="C1335">
            <v>8</v>
          </cell>
          <cell r="D1335" t="str">
            <v>kraft packaging</v>
          </cell>
          <cell r="E1335">
            <v>2</v>
          </cell>
          <cell r="F1335" t="str">
            <v>mechanical market pulp</v>
          </cell>
          <cell r="G1335" t="str">
            <v>t</v>
          </cell>
          <cell r="H1335">
            <v>13</v>
          </cell>
          <cell r="I1335" t="str">
            <v/>
          </cell>
          <cell r="J1335" t="str">
            <v/>
          </cell>
        </row>
        <row r="1336">
          <cell r="A1336" t="str">
            <v>West8214kraft packaging</v>
          </cell>
          <cell r="B1336" t="str">
            <v>West</v>
          </cell>
          <cell r="C1336">
            <v>8</v>
          </cell>
          <cell r="D1336" t="str">
            <v>kraft packaging</v>
          </cell>
          <cell r="E1336">
            <v>2</v>
          </cell>
          <cell r="F1336" t="str">
            <v>old newspapers</v>
          </cell>
          <cell r="G1336" t="str">
            <v>t</v>
          </cell>
          <cell r="H1336">
            <v>14</v>
          </cell>
          <cell r="I1336" t="str">
            <v/>
          </cell>
          <cell r="J1336" t="str">
            <v/>
          </cell>
        </row>
        <row r="1337">
          <cell r="A1337" t="str">
            <v>West8215kraft packaging</v>
          </cell>
          <cell r="B1337" t="str">
            <v>West</v>
          </cell>
          <cell r="C1337">
            <v>8</v>
          </cell>
          <cell r="D1337" t="str">
            <v>kraft packaging</v>
          </cell>
          <cell r="E1337">
            <v>2</v>
          </cell>
          <cell r="F1337" t="str">
            <v>Market pulp from recycled fiber</v>
          </cell>
          <cell r="H1337">
            <v>15</v>
          </cell>
          <cell r="I1337" t="str">
            <v/>
          </cell>
          <cell r="J1337" t="str">
            <v/>
          </cell>
        </row>
        <row r="1338">
          <cell r="A1338" t="str">
            <v>West831kraft packaging</v>
          </cell>
          <cell r="B1338" t="str">
            <v>West</v>
          </cell>
          <cell r="C1338">
            <v>8</v>
          </cell>
          <cell r="D1338" t="str">
            <v>kraft packaging</v>
          </cell>
          <cell r="E1338">
            <v>3</v>
          </cell>
          <cell r="F1338" t="str">
            <v>softwood pulpwood</v>
          </cell>
          <cell r="G1338" t="str">
            <v>m3</v>
          </cell>
          <cell r="H1338">
            <v>1</v>
          </cell>
          <cell r="I1338" t="str">
            <v/>
          </cell>
          <cell r="J1338" t="str">
            <v/>
          </cell>
        </row>
        <row r="1339">
          <cell r="A1339" t="str">
            <v>West832kraft packaging</v>
          </cell>
          <cell r="B1339" t="str">
            <v>West</v>
          </cell>
          <cell r="C1339">
            <v>8</v>
          </cell>
          <cell r="D1339" t="str">
            <v>kraft packaging</v>
          </cell>
          <cell r="E1339">
            <v>3</v>
          </cell>
          <cell r="F1339" t="str">
            <v>hardwood pulpwood</v>
          </cell>
          <cell r="G1339" t="str">
            <v>m3</v>
          </cell>
          <cell r="H1339">
            <v>2</v>
          </cell>
          <cell r="I1339" t="str">
            <v/>
          </cell>
          <cell r="J1339" t="str">
            <v/>
          </cell>
        </row>
        <row r="1340">
          <cell r="A1340" t="str">
            <v>West833kraft packaging</v>
          </cell>
          <cell r="B1340" t="str">
            <v>West</v>
          </cell>
          <cell r="C1340">
            <v>8</v>
          </cell>
          <cell r="D1340" t="str">
            <v>kraft packaging</v>
          </cell>
          <cell r="E1340">
            <v>3</v>
          </cell>
          <cell r="F1340" t="str">
            <v>old corugated (OCC)</v>
          </cell>
          <cell r="G1340" t="str">
            <v>t</v>
          </cell>
          <cell r="H1340">
            <v>3</v>
          </cell>
          <cell r="I1340" t="str">
            <v/>
          </cell>
          <cell r="J1340" t="str">
            <v/>
          </cell>
        </row>
        <row r="1341">
          <cell r="A1341" t="str">
            <v>West834kraft packaging</v>
          </cell>
          <cell r="B1341" t="str">
            <v>West</v>
          </cell>
          <cell r="C1341">
            <v>8</v>
          </cell>
          <cell r="D1341" t="str">
            <v>kraft packaging</v>
          </cell>
          <cell r="E1341">
            <v>3</v>
          </cell>
          <cell r="F1341" t="str">
            <v>mixed papers</v>
          </cell>
          <cell r="G1341" t="str">
            <v>t</v>
          </cell>
          <cell r="H1341">
            <v>4</v>
          </cell>
          <cell r="I1341" t="str">
            <v/>
          </cell>
          <cell r="J1341" t="str">
            <v/>
          </cell>
        </row>
        <row r="1342">
          <cell r="A1342" t="str">
            <v>West835kraft packaging</v>
          </cell>
          <cell r="B1342" t="str">
            <v>West</v>
          </cell>
          <cell r="C1342">
            <v>8</v>
          </cell>
          <cell r="D1342" t="str">
            <v>kraft packaging</v>
          </cell>
          <cell r="E1342">
            <v>3</v>
          </cell>
          <cell r="F1342" t="str">
            <v>Pulp subs. &amp; high grade</v>
          </cell>
          <cell r="G1342" t="str">
            <v>t</v>
          </cell>
          <cell r="H1342">
            <v>5</v>
          </cell>
          <cell r="I1342" t="str">
            <v/>
          </cell>
          <cell r="J1342" t="str">
            <v/>
          </cell>
        </row>
        <row r="1343">
          <cell r="A1343" t="str">
            <v>West836kraft packaging</v>
          </cell>
          <cell r="B1343" t="str">
            <v>West</v>
          </cell>
          <cell r="C1343">
            <v>8</v>
          </cell>
          <cell r="D1343" t="str">
            <v>kraft packaging</v>
          </cell>
          <cell r="E1343">
            <v>3</v>
          </cell>
          <cell r="F1343" t="str">
            <v>Purchase fuel</v>
          </cell>
          <cell r="G1343" t="str">
            <v>x10GJ</v>
          </cell>
          <cell r="H1343">
            <v>6</v>
          </cell>
          <cell r="I1343" t="str">
            <v/>
          </cell>
          <cell r="J1343" t="str">
            <v/>
          </cell>
        </row>
        <row r="1344">
          <cell r="A1344" t="str">
            <v>West837kraft packaging</v>
          </cell>
          <cell r="B1344" t="str">
            <v>West</v>
          </cell>
          <cell r="C1344">
            <v>8</v>
          </cell>
          <cell r="D1344" t="str">
            <v>kraft packaging</v>
          </cell>
          <cell r="E1344">
            <v>3</v>
          </cell>
          <cell r="F1344" t="str">
            <v>Electricity</v>
          </cell>
          <cell r="G1344" t="str">
            <v>MWh</v>
          </cell>
          <cell r="H1344">
            <v>7</v>
          </cell>
          <cell r="I1344" t="str">
            <v/>
          </cell>
          <cell r="J1344" t="str">
            <v/>
          </cell>
        </row>
        <row r="1345">
          <cell r="A1345" t="str">
            <v>West838kraft packaging</v>
          </cell>
          <cell r="B1345" t="str">
            <v>West</v>
          </cell>
          <cell r="C1345">
            <v>8</v>
          </cell>
          <cell r="D1345" t="str">
            <v>kraft packaging</v>
          </cell>
          <cell r="E1345">
            <v>3</v>
          </cell>
          <cell r="F1345" t="str">
            <v>Labor</v>
          </cell>
          <cell r="G1345" t="str">
            <v>h</v>
          </cell>
          <cell r="H1345">
            <v>8</v>
          </cell>
          <cell r="I1345" t="str">
            <v/>
          </cell>
          <cell r="J1345" t="str">
            <v/>
          </cell>
        </row>
        <row r="1346">
          <cell r="A1346" t="str">
            <v>West839kraft packaging</v>
          </cell>
          <cell r="B1346" t="str">
            <v>West</v>
          </cell>
          <cell r="C1346">
            <v>8</v>
          </cell>
          <cell r="D1346" t="str">
            <v>kraft packaging</v>
          </cell>
          <cell r="E1346">
            <v>3</v>
          </cell>
          <cell r="F1346" t="str">
            <v>Administrative labor</v>
          </cell>
          <cell r="G1346" t="str">
            <v>h</v>
          </cell>
          <cell r="H1346">
            <v>9</v>
          </cell>
          <cell r="I1346" t="str">
            <v/>
          </cell>
          <cell r="J1346" t="str">
            <v/>
          </cell>
        </row>
        <row r="1347">
          <cell r="A1347" t="str">
            <v>West8310kraft packaging</v>
          </cell>
          <cell r="B1347" t="str">
            <v>West</v>
          </cell>
          <cell r="C1347">
            <v>8</v>
          </cell>
          <cell r="D1347" t="str">
            <v>kraft packaging</v>
          </cell>
          <cell r="E1347">
            <v>3</v>
          </cell>
          <cell r="F1347" t="str">
            <v>Other mfg costs</v>
          </cell>
          <cell r="G1347" t="str">
            <v>scaled to 2007$</v>
          </cell>
          <cell r="H1347">
            <v>10</v>
          </cell>
          <cell r="I1347" t="str">
            <v/>
          </cell>
          <cell r="J1347" t="str">
            <v/>
          </cell>
        </row>
        <row r="1348">
          <cell r="A1348" t="str">
            <v>West8311kraft packaging</v>
          </cell>
          <cell r="B1348" t="str">
            <v>West</v>
          </cell>
          <cell r="C1348">
            <v>8</v>
          </cell>
          <cell r="D1348" t="str">
            <v>kraft packaging</v>
          </cell>
          <cell r="E1348">
            <v>3</v>
          </cell>
          <cell r="F1348" t="str">
            <v>softwood chem. mkt. pulp</v>
          </cell>
          <cell r="G1348" t="str">
            <v>t</v>
          </cell>
          <cell r="H1348">
            <v>11</v>
          </cell>
          <cell r="I1348" t="str">
            <v/>
          </cell>
          <cell r="J1348" t="str">
            <v/>
          </cell>
        </row>
        <row r="1349">
          <cell r="A1349" t="str">
            <v>West8312kraft packaging</v>
          </cell>
          <cell r="B1349" t="str">
            <v>West</v>
          </cell>
          <cell r="C1349">
            <v>8</v>
          </cell>
          <cell r="D1349" t="str">
            <v>kraft packaging</v>
          </cell>
          <cell r="E1349">
            <v>3</v>
          </cell>
          <cell r="F1349" t="str">
            <v>hardwood chem. mkt. pulp</v>
          </cell>
          <cell r="G1349" t="str">
            <v>t</v>
          </cell>
          <cell r="H1349">
            <v>12</v>
          </cell>
          <cell r="I1349" t="str">
            <v/>
          </cell>
          <cell r="J1349" t="str">
            <v/>
          </cell>
        </row>
        <row r="1350">
          <cell r="A1350" t="str">
            <v>West8313kraft packaging</v>
          </cell>
          <cell r="B1350" t="str">
            <v>West</v>
          </cell>
          <cell r="C1350">
            <v>8</v>
          </cell>
          <cell r="D1350" t="str">
            <v>kraft packaging</v>
          </cell>
          <cell r="E1350">
            <v>3</v>
          </cell>
          <cell r="F1350" t="str">
            <v>mechanical market pulp</v>
          </cell>
          <cell r="G1350" t="str">
            <v>t</v>
          </cell>
          <cell r="H1350">
            <v>13</v>
          </cell>
          <cell r="I1350" t="str">
            <v/>
          </cell>
          <cell r="J1350" t="str">
            <v/>
          </cell>
        </row>
        <row r="1351">
          <cell r="A1351" t="str">
            <v>West8314kraft packaging</v>
          </cell>
          <cell r="B1351" t="str">
            <v>West</v>
          </cell>
          <cell r="C1351">
            <v>8</v>
          </cell>
          <cell r="D1351" t="str">
            <v>kraft packaging</v>
          </cell>
          <cell r="E1351">
            <v>3</v>
          </cell>
          <cell r="F1351" t="str">
            <v>old newspapers</v>
          </cell>
          <cell r="G1351" t="str">
            <v>t</v>
          </cell>
          <cell r="H1351">
            <v>14</v>
          </cell>
          <cell r="I1351" t="str">
            <v/>
          </cell>
          <cell r="J1351" t="str">
            <v/>
          </cell>
        </row>
        <row r="1352">
          <cell r="A1352" t="str">
            <v>West8315kraft packaging</v>
          </cell>
          <cell r="B1352" t="str">
            <v>West</v>
          </cell>
          <cell r="C1352">
            <v>8</v>
          </cell>
          <cell r="D1352" t="str">
            <v>kraft packaging</v>
          </cell>
          <cell r="E1352">
            <v>3</v>
          </cell>
          <cell r="F1352" t="str">
            <v>Market pulp from recycled fiber</v>
          </cell>
          <cell r="H1352">
            <v>15</v>
          </cell>
          <cell r="I1352" t="str">
            <v/>
          </cell>
          <cell r="J1352" t="str">
            <v/>
          </cell>
        </row>
        <row r="1353">
          <cell r="A1353" t="str">
            <v>North911linerboard</v>
          </cell>
          <cell r="B1353" t="str">
            <v>North</v>
          </cell>
          <cell r="C1353">
            <v>9</v>
          </cell>
          <cell r="D1353" t="str">
            <v>linerboard</v>
          </cell>
          <cell r="E1353">
            <v>1</v>
          </cell>
          <cell r="F1353" t="str">
            <v>softwood pulpwood</v>
          </cell>
          <cell r="G1353" t="str">
            <v>m3</v>
          </cell>
          <cell r="H1353">
            <v>1</v>
          </cell>
          <cell r="I1353" t="str">
            <v/>
          </cell>
          <cell r="J1353" t="str">
            <v/>
          </cell>
        </row>
        <row r="1354">
          <cell r="A1354" t="str">
            <v>North912linerboard</v>
          </cell>
          <cell r="B1354" t="str">
            <v>North</v>
          </cell>
          <cell r="C1354">
            <v>9</v>
          </cell>
          <cell r="D1354" t="str">
            <v>linerboard</v>
          </cell>
          <cell r="E1354">
            <v>1</v>
          </cell>
          <cell r="F1354" t="str">
            <v>hardwood pulpwood</v>
          </cell>
          <cell r="G1354" t="str">
            <v>m3</v>
          </cell>
          <cell r="H1354">
            <v>2</v>
          </cell>
          <cell r="I1354" t="str">
            <v/>
          </cell>
          <cell r="J1354" t="str">
            <v/>
          </cell>
        </row>
        <row r="1355">
          <cell r="A1355" t="str">
            <v>North913linerboard</v>
          </cell>
          <cell r="B1355" t="str">
            <v>North</v>
          </cell>
          <cell r="C1355">
            <v>9</v>
          </cell>
          <cell r="D1355" t="str">
            <v>linerboard</v>
          </cell>
          <cell r="E1355">
            <v>1</v>
          </cell>
          <cell r="F1355" t="str">
            <v>old corugated (OCC)</v>
          </cell>
          <cell r="G1355" t="str">
            <v>t</v>
          </cell>
          <cell r="H1355">
            <v>3</v>
          </cell>
          <cell r="I1355" t="str">
            <v/>
          </cell>
          <cell r="J1355" t="str">
            <v/>
          </cell>
        </row>
        <row r="1356">
          <cell r="A1356" t="str">
            <v>North914linerboard</v>
          </cell>
          <cell r="B1356" t="str">
            <v>North</v>
          </cell>
          <cell r="C1356">
            <v>9</v>
          </cell>
          <cell r="D1356" t="str">
            <v>linerboard</v>
          </cell>
          <cell r="E1356">
            <v>1</v>
          </cell>
          <cell r="F1356" t="str">
            <v>mixed papers</v>
          </cell>
          <cell r="G1356" t="str">
            <v>t</v>
          </cell>
          <cell r="H1356">
            <v>4</v>
          </cell>
          <cell r="I1356" t="str">
            <v/>
          </cell>
          <cell r="J1356" t="str">
            <v/>
          </cell>
        </row>
        <row r="1357">
          <cell r="A1357" t="str">
            <v>North915linerboard</v>
          </cell>
          <cell r="B1357" t="str">
            <v>North</v>
          </cell>
          <cell r="C1357">
            <v>9</v>
          </cell>
          <cell r="D1357" t="str">
            <v>linerboard</v>
          </cell>
          <cell r="E1357">
            <v>1</v>
          </cell>
          <cell r="F1357" t="str">
            <v>Pulp subs. &amp; high grade</v>
          </cell>
          <cell r="G1357" t="str">
            <v>t</v>
          </cell>
          <cell r="H1357">
            <v>5</v>
          </cell>
          <cell r="I1357" t="str">
            <v/>
          </cell>
          <cell r="J1357" t="str">
            <v/>
          </cell>
        </row>
        <row r="1358">
          <cell r="A1358" t="str">
            <v>North916linerboard</v>
          </cell>
          <cell r="B1358" t="str">
            <v>North</v>
          </cell>
          <cell r="C1358">
            <v>9</v>
          </cell>
          <cell r="D1358" t="str">
            <v>linerboard</v>
          </cell>
          <cell r="E1358">
            <v>1</v>
          </cell>
          <cell r="F1358" t="str">
            <v>Purchase fuel</v>
          </cell>
          <cell r="G1358" t="str">
            <v>x10GJ</v>
          </cell>
          <cell r="H1358">
            <v>6</v>
          </cell>
          <cell r="I1358" t="str">
            <v/>
          </cell>
          <cell r="J1358" t="str">
            <v/>
          </cell>
        </row>
        <row r="1359">
          <cell r="A1359" t="str">
            <v>North917linerboard</v>
          </cell>
          <cell r="B1359" t="str">
            <v>North</v>
          </cell>
          <cell r="C1359">
            <v>9</v>
          </cell>
          <cell r="D1359" t="str">
            <v>linerboard</v>
          </cell>
          <cell r="E1359">
            <v>1</v>
          </cell>
          <cell r="F1359" t="str">
            <v>Electricity</v>
          </cell>
          <cell r="G1359" t="str">
            <v>MWh</v>
          </cell>
          <cell r="H1359">
            <v>7</v>
          </cell>
          <cell r="I1359" t="str">
            <v/>
          </cell>
          <cell r="J1359" t="str">
            <v/>
          </cell>
        </row>
        <row r="1360">
          <cell r="A1360" t="str">
            <v>North918linerboard</v>
          </cell>
          <cell r="B1360" t="str">
            <v>North</v>
          </cell>
          <cell r="C1360">
            <v>9</v>
          </cell>
          <cell r="D1360" t="str">
            <v>linerboard</v>
          </cell>
          <cell r="E1360">
            <v>1</v>
          </cell>
          <cell r="F1360" t="str">
            <v>Labor</v>
          </cell>
          <cell r="G1360" t="str">
            <v>h</v>
          </cell>
          <cell r="H1360">
            <v>8</v>
          </cell>
          <cell r="I1360" t="str">
            <v/>
          </cell>
          <cell r="J1360" t="str">
            <v/>
          </cell>
        </row>
        <row r="1361">
          <cell r="A1361" t="str">
            <v>North919linerboard</v>
          </cell>
          <cell r="B1361" t="str">
            <v>North</v>
          </cell>
          <cell r="C1361">
            <v>9</v>
          </cell>
          <cell r="D1361" t="str">
            <v>linerboard</v>
          </cell>
          <cell r="E1361">
            <v>1</v>
          </cell>
          <cell r="F1361" t="str">
            <v>Administrative labor</v>
          </cell>
          <cell r="G1361" t="str">
            <v>h</v>
          </cell>
          <cell r="H1361">
            <v>9</v>
          </cell>
          <cell r="I1361" t="str">
            <v/>
          </cell>
          <cell r="J1361" t="str">
            <v/>
          </cell>
        </row>
        <row r="1362">
          <cell r="A1362" t="str">
            <v>North9110linerboard</v>
          </cell>
          <cell r="B1362" t="str">
            <v>North</v>
          </cell>
          <cell r="C1362">
            <v>9</v>
          </cell>
          <cell r="D1362" t="str">
            <v>linerboard</v>
          </cell>
          <cell r="E1362">
            <v>1</v>
          </cell>
          <cell r="F1362" t="str">
            <v>Other mfg costs</v>
          </cell>
          <cell r="G1362" t="str">
            <v>scaled to 2007$</v>
          </cell>
          <cell r="H1362">
            <v>10</v>
          </cell>
          <cell r="I1362" t="str">
            <v/>
          </cell>
          <cell r="J1362" t="str">
            <v/>
          </cell>
        </row>
        <row r="1363">
          <cell r="A1363" t="str">
            <v>North9111linerboard</v>
          </cell>
          <cell r="B1363" t="str">
            <v>North</v>
          </cell>
          <cell r="C1363">
            <v>9</v>
          </cell>
          <cell r="D1363" t="str">
            <v>linerboard</v>
          </cell>
          <cell r="E1363">
            <v>1</v>
          </cell>
          <cell r="F1363" t="str">
            <v>softwood chem. mkt. pulp</v>
          </cell>
          <cell r="G1363" t="str">
            <v>t</v>
          </cell>
          <cell r="H1363">
            <v>11</v>
          </cell>
          <cell r="I1363" t="str">
            <v/>
          </cell>
          <cell r="J1363" t="str">
            <v/>
          </cell>
        </row>
        <row r="1364">
          <cell r="A1364" t="str">
            <v>North9112linerboard</v>
          </cell>
          <cell r="B1364" t="str">
            <v>North</v>
          </cell>
          <cell r="C1364">
            <v>9</v>
          </cell>
          <cell r="D1364" t="str">
            <v>linerboard</v>
          </cell>
          <cell r="E1364">
            <v>1</v>
          </cell>
          <cell r="F1364" t="str">
            <v>hardwood chem. mkt. pulp</v>
          </cell>
          <cell r="G1364" t="str">
            <v>t</v>
          </cell>
          <cell r="H1364">
            <v>12</v>
          </cell>
          <cell r="I1364" t="str">
            <v/>
          </cell>
          <cell r="J1364" t="str">
            <v/>
          </cell>
        </row>
        <row r="1365">
          <cell r="A1365" t="str">
            <v>North9113linerboard</v>
          </cell>
          <cell r="B1365" t="str">
            <v>North</v>
          </cell>
          <cell r="C1365">
            <v>9</v>
          </cell>
          <cell r="D1365" t="str">
            <v>linerboard</v>
          </cell>
          <cell r="E1365">
            <v>1</v>
          </cell>
          <cell r="F1365" t="str">
            <v>mechanical market pulp</v>
          </cell>
          <cell r="G1365" t="str">
            <v>t</v>
          </cell>
          <cell r="H1365">
            <v>13</v>
          </cell>
          <cell r="I1365" t="str">
            <v/>
          </cell>
          <cell r="J1365" t="str">
            <v/>
          </cell>
        </row>
        <row r="1366">
          <cell r="A1366" t="str">
            <v>North9114linerboard</v>
          </cell>
          <cell r="B1366" t="str">
            <v>North</v>
          </cell>
          <cell r="C1366">
            <v>9</v>
          </cell>
          <cell r="D1366" t="str">
            <v>linerboard</v>
          </cell>
          <cell r="E1366">
            <v>1</v>
          </cell>
          <cell r="F1366" t="str">
            <v>old newspapers</v>
          </cell>
          <cell r="G1366" t="str">
            <v>t</v>
          </cell>
          <cell r="H1366">
            <v>14</v>
          </cell>
          <cell r="I1366" t="str">
            <v/>
          </cell>
          <cell r="J1366" t="str">
            <v/>
          </cell>
        </row>
        <row r="1367">
          <cell r="A1367" t="str">
            <v>North9115linerboard</v>
          </cell>
          <cell r="B1367" t="str">
            <v>North</v>
          </cell>
          <cell r="C1367">
            <v>9</v>
          </cell>
          <cell r="D1367" t="str">
            <v>linerboard</v>
          </cell>
          <cell r="E1367">
            <v>1</v>
          </cell>
          <cell r="F1367" t="str">
            <v>Market pulp from recycled fiber</v>
          </cell>
          <cell r="H1367">
            <v>15</v>
          </cell>
          <cell r="I1367" t="str">
            <v/>
          </cell>
          <cell r="J1367" t="str">
            <v/>
          </cell>
        </row>
        <row r="1368">
          <cell r="A1368" t="str">
            <v>North921linerboard</v>
          </cell>
          <cell r="B1368" t="str">
            <v>North</v>
          </cell>
          <cell r="C1368">
            <v>9</v>
          </cell>
          <cell r="D1368" t="str">
            <v>linerboard</v>
          </cell>
          <cell r="E1368">
            <v>2</v>
          </cell>
          <cell r="F1368" t="str">
            <v>softwood pulpwood</v>
          </cell>
          <cell r="G1368" t="str">
            <v>m3</v>
          </cell>
          <cell r="H1368">
            <v>1</v>
          </cell>
          <cell r="I1368" t="str">
            <v/>
          </cell>
          <cell r="J1368" t="str">
            <v/>
          </cell>
        </row>
        <row r="1369">
          <cell r="A1369" t="str">
            <v>North922linerboard</v>
          </cell>
          <cell r="B1369" t="str">
            <v>North</v>
          </cell>
          <cell r="C1369">
            <v>9</v>
          </cell>
          <cell r="D1369" t="str">
            <v>linerboard</v>
          </cell>
          <cell r="E1369">
            <v>2</v>
          </cell>
          <cell r="F1369" t="str">
            <v>hardwood pulpwood</v>
          </cell>
          <cell r="G1369" t="str">
            <v>m3</v>
          </cell>
          <cell r="H1369">
            <v>2</v>
          </cell>
          <cell r="I1369" t="str">
            <v/>
          </cell>
          <cell r="J1369" t="str">
            <v/>
          </cell>
        </row>
        <row r="1370">
          <cell r="A1370" t="str">
            <v>North923linerboard</v>
          </cell>
          <cell r="B1370" t="str">
            <v>North</v>
          </cell>
          <cell r="C1370">
            <v>9</v>
          </cell>
          <cell r="D1370" t="str">
            <v>linerboard</v>
          </cell>
          <cell r="E1370">
            <v>2</v>
          </cell>
          <cell r="F1370" t="str">
            <v>old corugated (OCC)</v>
          </cell>
          <cell r="G1370" t="str">
            <v>t</v>
          </cell>
          <cell r="H1370">
            <v>3</v>
          </cell>
          <cell r="I1370" t="str">
            <v/>
          </cell>
          <cell r="J1370" t="str">
            <v/>
          </cell>
        </row>
        <row r="1371">
          <cell r="A1371" t="str">
            <v>North924linerboard</v>
          </cell>
          <cell r="B1371" t="str">
            <v>North</v>
          </cell>
          <cell r="C1371">
            <v>9</v>
          </cell>
          <cell r="D1371" t="str">
            <v>linerboard</v>
          </cell>
          <cell r="E1371">
            <v>2</v>
          </cell>
          <cell r="F1371" t="str">
            <v>mixed papers</v>
          </cell>
          <cell r="G1371" t="str">
            <v>t</v>
          </cell>
          <cell r="H1371">
            <v>4</v>
          </cell>
          <cell r="I1371" t="str">
            <v/>
          </cell>
          <cell r="J1371" t="str">
            <v/>
          </cell>
        </row>
        <row r="1372">
          <cell r="A1372" t="str">
            <v>North925linerboard</v>
          </cell>
          <cell r="B1372" t="str">
            <v>North</v>
          </cell>
          <cell r="C1372">
            <v>9</v>
          </cell>
          <cell r="D1372" t="str">
            <v>linerboard</v>
          </cell>
          <cell r="E1372">
            <v>2</v>
          </cell>
          <cell r="F1372" t="str">
            <v>Pulp subs. &amp; high grade</v>
          </cell>
          <cell r="G1372" t="str">
            <v>t</v>
          </cell>
          <cell r="H1372">
            <v>5</v>
          </cell>
          <cell r="I1372" t="str">
            <v/>
          </cell>
          <cell r="J1372" t="str">
            <v/>
          </cell>
        </row>
        <row r="1373">
          <cell r="A1373" t="str">
            <v>North926linerboard</v>
          </cell>
          <cell r="B1373" t="str">
            <v>North</v>
          </cell>
          <cell r="C1373">
            <v>9</v>
          </cell>
          <cell r="D1373" t="str">
            <v>linerboard</v>
          </cell>
          <cell r="E1373">
            <v>2</v>
          </cell>
          <cell r="F1373" t="str">
            <v>Purchase fuel</v>
          </cell>
          <cell r="G1373" t="str">
            <v>x10GJ</v>
          </cell>
          <cell r="H1373">
            <v>6</v>
          </cell>
          <cell r="I1373" t="str">
            <v/>
          </cell>
          <cell r="J1373" t="str">
            <v/>
          </cell>
        </row>
        <row r="1374">
          <cell r="A1374" t="str">
            <v>North927linerboard</v>
          </cell>
          <cell r="B1374" t="str">
            <v>North</v>
          </cell>
          <cell r="C1374">
            <v>9</v>
          </cell>
          <cell r="D1374" t="str">
            <v>linerboard</v>
          </cell>
          <cell r="E1374">
            <v>2</v>
          </cell>
          <cell r="F1374" t="str">
            <v>Electricity</v>
          </cell>
          <cell r="G1374" t="str">
            <v>MWh</v>
          </cell>
          <cell r="H1374">
            <v>7</v>
          </cell>
          <cell r="I1374" t="str">
            <v/>
          </cell>
          <cell r="J1374" t="str">
            <v/>
          </cell>
        </row>
        <row r="1375">
          <cell r="A1375" t="str">
            <v>North928linerboard</v>
          </cell>
          <cell r="B1375" t="str">
            <v>North</v>
          </cell>
          <cell r="C1375">
            <v>9</v>
          </cell>
          <cell r="D1375" t="str">
            <v>linerboard</v>
          </cell>
          <cell r="E1375">
            <v>2</v>
          </cell>
          <cell r="F1375" t="str">
            <v>Labor</v>
          </cell>
          <cell r="G1375" t="str">
            <v>h</v>
          </cell>
          <cell r="H1375">
            <v>8</v>
          </cell>
          <cell r="I1375" t="str">
            <v/>
          </cell>
          <cell r="J1375" t="str">
            <v/>
          </cell>
        </row>
        <row r="1376">
          <cell r="A1376" t="str">
            <v>North929linerboard</v>
          </cell>
          <cell r="B1376" t="str">
            <v>North</v>
          </cell>
          <cell r="C1376">
            <v>9</v>
          </cell>
          <cell r="D1376" t="str">
            <v>linerboard</v>
          </cell>
          <cell r="E1376">
            <v>2</v>
          </cell>
          <cell r="F1376" t="str">
            <v>Administrative labor</v>
          </cell>
          <cell r="G1376" t="str">
            <v>h</v>
          </cell>
          <cell r="H1376">
            <v>9</v>
          </cell>
          <cell r="I1376" t="str">
            <v/>
          </cell>
          <cell r="J1376" t="str">
            <v/>
          </cell>
        </row>
        <row r="1377">
          <cell r="A1377" t="str">
            <v>North9210linerboard</v>
          </cell>
          <cell r="B1377" t="str">
            <v>North</v>
          </cell>
          <cell r="C1377">
            <v>9</v>
          </cell>
          <cell r="D1377" t="str">
            <v>linerboard</v>
          </cell>
          <cell r="E1377">
            <v>2</v>
          </cell>
          <cell r="F1377" t="str">
            <v>Other mfg costs</v>
          </cell>
          <cell r="G1377" t="str">
            <v>scaled to 2007$</v>
          </cell>
          <cell r="H1377">
            <v>10</v>
          </cell>
          <cell r="I1377" t="str">
            <v/>
          </cell>
          <cell r="J1377" t="str">
            <v/>
          </cell>
        </row>
        <row r="1378">
          <cell r="A1378" t="str">
            <v>North9211linerboard</v>
          </cell>
          <cell r="B1378" t="str">
            <v>North</v>
          </cell>
          <cell r="C1378">
            <v>9</v>
          </cell>
          <cell r="D1378" t="str">
            <v>linerboard</v>
          </cell>
          <cell r="E1378">
            <v>2</v>
          </cell>
          <cell r="F1378" t="str">
            <v>softwood chem. mkt. pulp</v>
          </cell>
          <cell r="G1378" t="str">
            <v>t</v>
          </cell>
          <cell r="H1378">
            <v>11</v>
          </cell>
          <cell r="I1378" t="str">
            <v/>
          </cell>
          <cell r="J1378" t="str">
            <v/>
          </cell>
        </row>
        <row r="1379">
          <cell r="A1379" t="str">
            <v>North9212linerboard</v>
          </cell>
          <cell r="B1379" t="str">
            <v>North</v>
          </cell>
          <cell r="C1379">
            <v>9</v>
          </cell>
          <cell r="D1379" t="str">
            <v>linerboard</v>
          </cell>
          <cell r="E1379">
            <v>2</v>
          </cell>
          <cell r="F1379" t="str">
            <v>hardwood chem. mkt. pulp</v>
          </cell>
          <cell r="G1379" t="str">
            <v>t</v>
          </cell>
          <cell r="H1379">
            <v>12</v>
          </cell>
          <cell r="I1379" t="str">
            <v/>
          </cell>
          <cell r="J1379" t="str">
            <v/>
          </cell>
        </row>
        <row r="1380">
          <cell r="A1380" t="str">
            <v>North9213linerboard</v>
          </cell>
          <cell r="B1380" t="str">
            <v>North</v>
          </cell>
          <cell r="C1380">
            <v>9</v>
          </cell>
          <cell r="D1380" t="str">
            <v>linerboard</v>
          </cell>
          <cell r="E1380">
            <v>2</v>
          </cell>
          <cell r="F1380" t="str">
            <v>mechanical market pulp</v>
          </cell>
          <cell r="G1380" t="str">
            <v>t</v>
          </cell>
          <cell r="H1380">
            <v>13</v>
          </cell>
          <cell r="I1380" t="str">
            <v/>
          </cell>
          <cell r="J1380" t="str">
            <v/>
          </cell>
        </row>
        <row r="1381">
          <cell r="A1381" t="str">
            <v>North9214linerboard</v>
          </cell>
          <cell r="B1381" t="str">
            <v>North</v>
          </cell>
          <cell r="C1381">
            <v>9</v>
          </cell>
          <cell r="D1381" t="str">
            <v>linerboard</v>
          </cell>
          <cell r="E1381">
            <v>2</v>
          </cell>
          <cell r="F1381" t="str">
            <v>old newspapers</v>
          </cell>
          <cell r="G1381" t="str">
            <v>t</v>
          </cell>
          <cell r="H1381">
            <v>14</v>
          </cell>
          <cell r="I1381" t="str">
            <v/>
          </cell>
          <cell r="J1381" t="str">
            <v/>
          </cell>
        </row>
        <row r="1382">
          <cell r="A1382" t="str">
            <v>North9215linerboard</v>
          </cell>
          <cell r="B1382" t="str">
            <v>North</v>
          </cell>
          <cell r="C1382">
            <v>9</v>
          </cell>
          <cell r="D1382" t="str">
            <v>linerboard</v>
          </cell>
          <cell r="E1382">
            <v>2</v>
          </cell>
          <cell r="F1382" t="str">
            <v>Market pulp from recycled fiber</v>
          </cell>
          <cell r="H1382">
            <v>15</v>
          </cell>
          <cell r="I1382" t="str">
            <v/>
          </cell>
          <cell r="J1382" t="str">
            <v/>
          </cell>
        </row>
        <row r="1383">
          <cell r="A1383" t="str">
            <v>North931linerboard</v>
          </cell>
          <cell r="B1383" t="str">
            <v>North</v>
          </cell>
          <cell r="C1383">
            <v>9</v>
          </cell>
          <cell r="D1383" t="str">
            <v>linerboard</v>
          </cell>
          <cell r="E1383">
            <v>3</v>
          </cell>
          <cell r="F1383" t="str">
            <v>softwood pulpwood</v>
          </cell>
          <cell r="G1383" t="str">
            <v>m3</v>
          </cell>
          <cell r="H1383">
            <v>1</v>
          </cell>
          <cell r="I1383" t="str">
            <v/>
          </cell>
          <cell r="J1383" t="str">
            <v/>
          </cell>
        </row>
        <row r="1384">
          <cell r="A1384" t="str">
            <v>North932linerboard</v>
          </cell>
          <cell r="B1384" t="str">
            <v>North</v>
          </cell>
          <cell r="C1384">
            <v>9</v>
          </cell>
          <cell r="D1384" t="str">
            <v>linerboard</v>
          </cell>
          <cell r="E1384">
            <v>3</v>
          </cell>
          <cell r="F1384" t="str">
            <v>hardwood pulpwood</v>
          </cell>
          <cell r="G1384" t="str">
            <v>m3</v>
          </cell>
          <cell r="H1384">
            <v>2</v>
          </cell>
          <cell r="I1384" t="str">
            <v/>
          </cell>
          <cell r="J1384" t="str">
            <v/>
          </cell>
        </row>
        <row r="1385">
          <cell r="A1385" t="str">
            <v>North933linerboard</v>
          </cell>
          <cell r="B1385" t="str">
            <v>North</v>
          </cell>
          <cell r="C1385">
            <v>9</v>
          </cell>
          <cell r="D1385" t="str">
            <v>linerboard</v>
          </cell>
          <cell r="E1385">
            <v>3</v>
          </cell>
          <cell r="F1385" t="str">
            <v>old corugated (OCC)</v>
          </cell>
          <cell r="G1385" t="str">
            <v>t</v>
          </cell>
          <cell r="H1385">
            <v>3</v>
          </cell>
          <cell r="I1385">
            <v>1.1100000000000001</v>
          </cell>
          <cell r="J1385">
            <v>1.1100000000000001</v>
          </cell>
        </row>
        <row r="1386">
          <cell r="A1386" t="str">
            <v>North934linerboard</v>
          </cell>
          <cell r="B1386" t="str">
            <v>North</v>
          </cell>
          <cell r="C1386">
            <v>9</v>
          </cell>
          <cell r="D1386" t="str">
            <v>linerboard</v>
          </cell>
          <cell r="E1386">
            <v>3</v>
          </cell>
          <cell r="F1386" t="str">
            <v>mixed papers</v>
          </cell>
          <cell r="G1386" t="str">
            <v>t</v>
          </cell>
          <cell r="H1386">
            <v>4</v>
          </cell>
          <cell r="I1386" t="str">
            <v/>
          </cell>
          <cell r="J1386" t="str">
            <v/>
          </cell>
        </row>
        <row r="1387">
          <cell r="A1387" t="str">
            <v>North935linerboard</v>
          </cell>
          <cell r="B1387" t="str">
            <v>North</v>
          </cell>
          <cell r="C1387">
            <v>9</v>
          </cell>
          <cell r="D1387" t="str">
            <v>linerboard</v>
          </cell>
          <cell r="E1387">
            <v>3</v>
          </cell>
          <cell r="F1387" t="str">
            <v>Pulp subs. &amp; high grade</v>
          </cell>
          <cell r="G1387" t="str">
            <v>t</v>
          </cell>
          <cell r="H1387">
            <v>5</v>
          </cell>
          <cell r="I1387">
            <v>0.12</v>
          </cell>
          <cell r="J1387">
            <v>0.12</v>
          </cell>
        </row>
        <row r="1388">
          <cell r="A1388" t="str">
            <v>North936linerboard</v>
          </cell>
          <cell r="B1388" t="str">
            <v>North</v>
          </cell>
          <cell r="C1388">
            <v>9</v>
          </cell>
          <cell r="D1388" t="str">
            <v>linerboard</v>
          </cell>
          <cell r="E1388">
            <v>3</v>
          </cell>
          <cell r="F1388" t="str">
            <v>Purchase fuel</v>
          </cell>
          <cell r="G1388" t="str">
            <v>x10GJ</v>
          </cell>
          <cell r="H1388">
            <v>6</v>
          </cell>
          <cell r="I1388">
            <v>0.93</v>
          </cell>
          <cell r="J1388">
            <v>0.93</v>
          </cell>
        </row>
        <row r="1389">
          <cell r="A1389" t="str">
            <v>North937linerboard</v>
          </cell>
          <cell r="B1389" t="str">
            <v>North</v>
          </cell>
          <cell r="C1389">
            <v>9</v>
          </cell>
          <cell r="D1389" t="str">
            <v>linerboard</v>
          </cell>
          <cell r="E1389">
            <v>3</v>
          </cell>
          <cell r="F1389" t="str">
            <v>Electricity</v>
          </cell>
          <cell r="G1389" t="str">
            <v>MWh</v>
          </cell>
          <cell r="H1389">
            <v>7</v>
          </cell>
          <cell r="I1389">
            <v>0.49</v>
          </cell>
          <cell r="J1389">
            <v>0.49</v>
          </cell>
        </row>
        <row r="1390">
          <cell r="A1390" t="str">
            <v>North938linerboard</v>
          </cell>
          <cell r="B1390" t="str">
            <v>North</v>
          </cell>
          <cell r="C1390">
            <v>9</v>
          </cell>
          <cell r="D1390" t="str">
            <v>linerboard</v>
          </cell>
          <cell r="E1390">
            <v>3</v>
          </cell>
          <cell r="F1390" t="str">
            <v>Labor</v>
          </cell>
          <cell r="G1390" t="str">
            <v>h</v>
          </cell>
          <cell r="H1390">
            <v>8</v>
          </cell>
          <cell r="I1390">
            <v>0.13</v>
          </cell>
          <cell r="J1390">
            <v>0.13</v>
          </cell>
        </row>
        <row r="1391">
          <cell r="A1391" t="str">
            <v>North939linerboard</v>
          </cell>
          <cell r="B1391" t="str">
            <v>North</v>
          </cell>
          <cell r="C1391">
            <v>9</v>
          </cell>
          <cell r="D1391" t="str">
            <v>linerboard</v>
          </cell>
          <cell r="E1391">
            <v>3</v>
          </cell>
          <cell r="F1391" t="str">
            <v>Administrative labor</v>
          </cell>
          <cell r="G1391" t="str">
            <v>h</v>
          </cell>
          <cell r="H1391">
            <v>9</v>
          </cell>
          <cell r="I1391">
            <v>0.05</v>
          </cell>
          <cell r="J1391">
            <v>0.05</v>
          </cell>
        </row>
        <row r="1392">
          <cell r="A1392" t="str">
            <v>North9310linerboard</v>
          </cell>
          <cell r="B1392" t="str">
            <v>North</v>
          </cell>
          <cell r="C1392">
            <v>9</v>
          </cell>
          <cell r="D1392" t="str">
            <v>linerboard</v>
          </cell>
          <cell r="E1392">
            <v>3</v>
          </cell>
          <cell r="F1392" t="str">
            <v>Other mfg costs</v>
          </cell>
          <cell r="G1392" t="str">
            <v>scaled to 2007$</v>
          </cell>
          <cell r="H1392">
            <v>10</v>
          </cell>
          <cell r="I1392">
            <v>137.06189086882918</v>
          </cell>
          <cell r="J1392">
            <v>148.15976800198976</v>
          </cell>
        </row>
        <row r="1393">
          <cell r="A1393" t="str">
            <v>North9311linerboard</v>
          </cell>
          <cell r="B1393" t="str">
            <v>North</v>
          </cell>
          <cell r="C1393">
            <v>9</v>
          </cell>
          <cell r="D1393" t="str">
            <v>linerboard</v>
          </cell>
          <cell r="E1393">
            <v>3</v>
          </cell>
          <cell r="F1393" t="str">
            <v>softwood chem. mkt. pulp</v>
          </cell>
          <cell r="G1393" t="str">
            <v>t</v>
          </cell>
          <cell r="H1393">
            <v>11</v>
          </cell>
          <cell r="I1393" t="str">
            <v/>
          </cell>
          <cell r="J1393" t="str">
            <v/>
          </cell>
        </row>
        <row r="1394">
          <cell r="A1394" t="str">
            <v>North9312linerboard</v>
          </cell>
          <cell r="B1394" t="str">
            <v>North</v>
          </cell>
          <cell r="C1394">
            <v>9</v>
          </cell>
          <cell r="D1394" t="str">
            <v>linerboard</v>
          </cell>
          <cell r="E1394">
            <v>3</v>
          </cell>
          <cell r="F1394" t="str">
            <v>hardwood chem. mkt. pulp</v>
          </cell>
          <cell r="G1394" t="str">
            <v>t</v>
          </cell>
          <cell r="H1394">
            <v>12</v>
          </cell>
          <cell r="I1394" t="str">
            <v/>
          </cell>
          <cell r="J1394" t="str">
            <v/>
          </cell>
        </row>
        <row r="1395">
          <cell r="A1395" t="str">
            <v>North9313linerboard</v>
          </cell>
          <cell r="B1395" t="str">
            <v>North</v>
          </cell>
          <cell r="C1395">
            <v>9</v>
          </cell>
          <cell r="D1395" t="str">
            <v>linerboard</v>
          </cell>
          <cell r="E1395">
            <v>3</v>
          </cell>
          <cell r="F1395" t="str">
            <v>mechanical market pulp</v>
          </cell>
          <cell r="G1395" t="str">
            <v>t</v>
          </cell>
          <cell r="H1395">
            <v>13</v>
          </cell>
          <cell r="I1395" t="str">
            <v/>
          </cell>
          <cell r="J1395" t="str">
            <v/>
          </cell>
        </row>
        <row r="1396">
          <cell r="A1396" t="str">
            <v>North9314linerboard</v>
          </cell>
          <cell r="B1396" t="str">
            <v>North</v>
          </cell>
          <cell r="C1396">
            <v>9</v>
          </cell>
          <cell r="D1396" t="str">
            <v>linerboard</v>
          </cell>
          <cell r="E1396">
            <v>3</v>
          </cell>
          <cell r="F1396" t="str">
            <v>old newspapers</v>
          </cell>
          <cell r="G1396" t="str">
            <v>t</v>
          </cell>
          <cell r="H1396">
            <v>14</v>
          </cell>
          <cell r="I1396" t="str">
            <v/>
          </cell>
          <cell r="J1396" t="str">
            <v/>
          </cell>
        </row>
        <row r="1397">
          <cell r="A1397" t="str">
            <v>North9315linerboard</v>
          </cell>
          <cell r="B1397" t="str">
            <v>North</v>
          </cell>
          <cell r="C1397">
            <v>9</v>
          </cell>
          <cell r="D1397" t="str">
            <v>linerboard</v>
          </cell>
          <cell r="E1397">
            <v>3</v>
          </cell>
          <cell r="F1397" t="str">
            <v>Market pulp from recycled fiber</v>
          </cell>
          <cell r="H1397">
            <v>15</v>
          </cell>
          <cell r="I1397" t="str">
            <v/>
          </cell>
          <cell r="J1397" t="str">
            <v/>
          </cell>
        </row>
        <row r="1398">
          <cell r="A1398" t="str">
            <v>North941linerboard</v>
          </cell>
          <cell r="B1398" t="str">
            <v>North</v>
          </cell>
          <cell r="C1398">
            <v>9</v>
          </cell>
          <cell r="D1398" t="str">
            <v>linerboard</v>
          </cell>
          <cell r="E1398">
            <v>4</v>
          </cell>
          <cell r="F1398" t="str">
            <v>softwood pulpwood</v>
          </cell>
          <cell r="G1398" t="str">
            <v>m3</v>
          </cell>
          <cell r="H1398">
            <v>1</v>
          </cell>
          <cell r="I1398">
            <v>2.57</v>
          </cell>
          <cell r="J1398">
            <v>2.57</v>
          </cell>
        </row>
        <row r="1399">
          <cell r="A1399" t="str">
            <v>North942linerboard</v>
          </cell>
          <cell r="B1399" t="str">
            <v>North</v>
          </cell>
          <cell r="C1399">
            <v>9</v>
          </cell>
          <cell r="D1399" t="str">
            <v>linerboard</v>
          </cell>
          <cell r="E1399">
            <v>4</v>
          </cell>
          <cell r="F1399" t="str">
            <v>hardwood pulpwood</v>
          </cell>
          <cell r="G1399" t="str">
            <v>m3</v>
          </cell>
          <cell r="H1399">
            <v>2</v>
          </cell>
          <cell r="I1399">
            <v>0.81499999999999995</v>
          </cell>
          <cell r="J1399">
            <v>0.81499999999999995</v>
          </cell>
        </row>
        <row r="1400">
          <cell r="A1400" t="str">
            <v>North943linerboard</v>
          </cell>
          <cell r="B1400" t="str">
            <v>North</v>
          </cell>
          <cell r="C1400">
            <v>9</v>
          </cell>
          <cell r="D1400" t="str">
            <v>linerboard</v>
          </cell>
          <cell r="E1400">
            <v>4</v>
          </cell>
          <cell r="F1400" t="str">
            <v>old corugated (OCC)</v>
          </cell>
          <cell r="G1400" t="str">
            <v>t</v>
          </cell>
          <cell r="H1400">
            <v>3</v>
          </cell>
          <cell r="I1400">
            <v>0.62</v>
          </cell>
          <cell r="J1400">
            <v>0.62</v>
          </cell>
        </row>
        <row r="1401">
          <cell r="A1401" t="str">
            <v>North944linerboard</v>
          </cell>
          <cell r="B1401" t="str">
            <v>North</v>
          </cell>
          <cell r="C1401">
            <v>9</v>
          </cell>
          <cell r="D1401" t="str">
            <v>linerboard</v>
          </cell>
          <cell r="E1401">
            <v>4</v>
          </cell>
          <cell r="F1401" t="str">
            <v>mixed papers</v>
          </cell>
          <cell r="G1401" t="str">
            <v>t</v>
          </cell>
          <cell r="H1401">
            <v>4</v>
          </cell>
          <cell r="I1401" t="str">
            <v/>
          </cell>
          <cell r="J1401" t="str">
            <v/>
          </cell>
        </row>
        <row r="1402">
          <cell r="A1402" t="str">
            <v>North945linerboard</v>
          </cell>
          <cell r="B1402" t="str">
            <v>North</v>
          </cell>
          <cell r="C1402">
            <v>9</v>
          </cell>
          <cell r="D1402" t="str">
            <v>linerboard</v>
          </cell>
          <cell r="E1402">
            <v>4</v>
          </cell>
          <cell r="F1402" t="str">
            <v>Pulp subs. &amp; high grade</v>
          </cell>
          <cell r="G1402" t="str">
            <v>t</v>
          </cell>
          <cell r="H1402">
            <v>5</v>
          </cell>
          <cell r="I1402" t="str">
            <v/>
          </cell>
          <cell r="J1402" t="str">
            <v/>
          </cell>
        </row>
        <row r="1403">
          <cell r="A1403" t="str">
            <v>North946linerboard</v>
          </cell>
          <cell r="B1403" t="str">
            <v>North</v>
          </cell>
          <cell r="C1403">
            <v>9</v>
          </cell>
          <cell r="D1403" t="str">
            <v>linerboard</v>
          </cell>
          <cell r="E1403">
            <v>4</v>
          </cell>
          <cell r="F1403" t="str">
            <v>Purchase fuel</v>
          </cell>
          <cell r="G1403" t="str">
            <v>x10GJ</v>
          </cell>
          <cell r="H1403">
            <v>6</v>
          </cell>
          <cell r="I1403">
            <v>0.05</v>
          </cell>
          <cell r="J1403">
            <v>0.05</v>
          </cell>
        </row>
        <row r="1404">
          <cell r="A1404" t="str">
            <v>North947linerboard</v>
          </cell>
          <cell r="B1404" t="str">
            <v>North</v>
          </cell>
          <cell r="C1404">
            <v>9</v>
          </cell>
          <cell r="D1404" t="str">
            <v>linerboard</v>
          </cell>
          <cell r="E1404">
            <v>4</v>
          </cell>
          <cell r="F1404" t="str">
            <v>Electricity</v>
          </cell>
          <cell r="G1404" t="str">
            <v>MWh</v>
          </cell>
          <cell r="H1404">
            <v>7</v>
          </cell>
          <cell r="I1404">
            <v>0.75</v>
          </cell>
          <cell r="J1404">
            <v>0.75</v>
          </cell>
        </row>
        <row r="1405">
          <cell r="A1405" t="str">
            <v>North948linerboard</v>
          </cell>
          <cell r="B1405" t="str">
            <v>North</v>
          </cell>
          <cell r="C1405">
            <v>9</v>
          </cell>
          <cell r="D1405" t="str">
            <v>linerboard</v>
          </cell>
          <cell r="E1405">
            <v>4</v>
          </cell>
          <cell r="F1405" t="str">
            <v>Labor</v>
          </cell>
          <cell r="G1405" t="str">
            <v>h</v>
          </cell>
          <cell r="H1405">
            <v>8</v>
          </cell>
          <cell r="I1405">
            <v>0.18</v>
          </cell>
          <cell r="J1405">
            <v>0.18</v>
          </cell>
        </row>
        <row r="1406">
          <cell r="A1406" t="str">
            <v>North949linerboard</v>
          </cell>
          <cell r="B1406" t="str">
            <v>North</v>
          </cell>
          <cell r="C1406">
            <v>9</v>
          </cell>
          <cell r="D1406" t="str">
            <v>linerboard</v>
          </cell>
          <cell r="E1406">
            <v>4</v>
          </cell>
          <cell r="F1406" t="str">
            <v>Administrative labor</v>
          </cell>
          <cell r="G1406" t="str">
            <v>h</v>
          </cell>
          <cell r="H1406">
            <v>9</v>
          </cell>
          <cell r="I1406">
            <v>0.05</v>
          </cell>
          <cell r="J1406">
            <v>0.05</v>
          </cell>
        </row>
        <row r="1407">
          <cell r="A1407" t="str">
            <v>North9410linerboard</v>
          </cell>
          <cell r="B1407" t="str">
            <v>North</v>
          </cell>
          <cell r="C1407">
            <v>9</v>
          </cell>
          <cell r="D1407" t="str">
            <v>linerboard</v>
          </cell>
          <cell r="E1407">
            <v>4</v>
          </cell>
          <cell r="F1407" t="str">
            <v>Other mfg costs</v>
          </cell>
          <cell r="G1407" t="str">
            <v>scaled to 2007$</v>
          </cell>
          <cell r="H1407">
            <v>10</v>
          </cell>
          <cell r="I1407">
            <v>177.58315386034869</v>
          </cell>
          <cell r="J1407">
            <v>191.96203051211899</v>
          </cell>
        </row>
        <row r="1408">
          <cell r="A1408" t="str">
            <v>North9411linerboard</v>
          </cell>
          <cell r="B1408" t="str">
            <v>North</v>
          </cell>
          <cell r="C1408">
            <v>9</v>
          </cell>
          <cell r="D1408" t="str">
            <v>linerboard</v>
          </cell>
          <cell r="E1408">
            <v>4</v>
          </cell>
          <cell r="F1408" t="str">
            <v>softwood chem. mkt. pulp</v>
          </cell>
          <cell r="G1408" t="str">
            <v>t</v>
          </cell>
          <cell r="H1408">
            <v>11</v>
          </cell>
          <cell r="I1408" t="str">
            <v/>
          </cell>
          <cell r="J1408" t="str">
            <v/>
          </cell>
        </row>
        <row r="1409">
          <cell r="A1409" t="str">
            <v>North9412linerboard</v>
          </cell>
          <cell r="B1409" t="str">
            <v>North</v>
          </cell>
          <cell r="C1409">
            <v>9</v>
          </cell>
          <cell r="D1409" t="str">
            <v>linerboard</v>
          </cell>
          <cell r="E1409">
            <v>4</v>
          </cell>
          <cell r="F1409" t="str">
            <v>hardwood chem. mkt. pulp</v>
          </cell>
          <cell r="G1409" t="str">
            <v>t</v>
          </cell>
          <cell r="H1409">
            <v>12</v>
          </cell>
          <cell r="I1409" t="str">
            <v/>
          </cell>
          <cell r="J1409" t="str">
            <v/>
          </cell>
        </row>
        <row r="1410">
          <cell r="A1410" t="str">
            <v>North9413linerboard</v>
          </cell>
          <cell r="B1410" t="str">
            <v>North</v>
          </cell>
          <cell r="C1410">
            <v>9</v>
          </cell>
          <cell r="D1410" t="str">
            <v>linerboard</v>
          </cell>
          <cell r="E1410">
            <v>4</v>
          </cell>
          <cell r="F1410" t="str">
            <v>mechanical market pulp</v>
          </cell>
          <cell r="G1410" t="str">
            <v>t</v>
          </cell>
          <cell r="H1410">
            <v>13</v>
          </cell>
          <cell r="I1410" t="str">
            <v/>
          </cell>
          <cell r="J1410" t="str">
            <v/>
          </cell>
        </row>
        <row r="1411">
          <cell r="A1411" t="str">
            <v>North9414linerboard</v>
          </cell>
          <cell r="B1411" t="str">
            <v>North</v>
          </cell>
          <cell r="C1411">
            <v>9</v>
          </cell>
          <cell r="D1411" t="str">
            <v>linerboard</v>
          </cell>
          <cell r="E1411">
            <v>4</v>
          </cell>
          <cell r="F1411" t="str">
            <v>old newspapers</v>
          </cell>
          <cell r="G1411" t="str">
            <v>t</v>
          </cell>
          <cell r="H1411">
            <v>14</v>
          </cell>
          <cell r="I1411" t="str">
            <v/>
          </cell>
          <cell r="J1411" t="str">
            <v/>
          </cell>
        </row>
        <row r="1412">
          <cell r="A1412" t="str">
            <v>North9415linerboard</v>
          </cell>
          <cell r="B1412" t="str">
            <v>North</v>
          </cell>
          <cell r="C1412">
            <v>9</v>
          </cell>
          <cell r="D1412" t="str">
            <v>linerboard</v>
          </cell>
          <cell r="E1412">
            <v>4</v>
          </cell>
          <cell r="F1412" t="str">
            <v>Market pulp from recycled fiber</v>
          </cell>
          <cell r="H1412">
            <v>15</v>
          </cell>
          <cell r="I1412" t="str">
            <v/>
          </cell>
          <cell r="J1412" t="str">
            <v/>
          </cell>
        </row>
        <row r="1413">
          <cell r="A1413" t="str">
            <v>North951linerboard</v>
          </cell>
          <cell r="B1413" t="str">
            <v>North</v>
          </cell>
          <cell r="C1413">
            <v>9</v>
          </cell>
          <cell r="D1413" t="str">
            <v>linerboard</v>
          </cell>
          <cell r="E1413">
            <v>5</v>
          </cell>
          <cell r="F1413" t="str">
            <v>softwood pulpwood</v>
          </cell>
          <cell r="G1413" t="str">
            <v>m3</v>
          </cell>
          <cell r="H1413">
            <v>1</v>
          </cell>
          <cell r="I1413">
            <v>1.71</v>
          </cell>
          <cell r="J1413">
            <v>1.71</v>
          </cell>
        </row>
        <row r="1414">
          <cell r="A1414" t="str">
            <v>North952linerboard</v>
          </cell>
          <cell r="B1414" t="str">
            <v>North</v>
          </cell>
          <cell r="C1414">
            <v>9</v>
          </cell>
          <cell r="D1414" t="str">
            <v>linerboard</v>
          </cell>
          <cell r="E1414">
            <v>5</v>
          </cell>
          <cell r="F1414" t="str">
            <v>hardwood pulpwood</v>
          </cell>
          <cell r="G1414" t="str">
            <v>m3</v>
          </cell>
          <cell r="H1414">
            <v>2</v>
          </cell>
          <cell r="I1414">
            <v>0.54500000000000004</v>
          </cell>
          <cell r="J1414">
            <v>0.54500000000000004</v>
          </cell>
        </row>
        <row r="1415">
          <cell r="A1415" t="str">
            <v>North953linerboard</v>
          </cell>
          <cell r="B1415" t="str">
            <v>North</v>
          </cell>
          <cell r="C1415">
            <v>9</v>
          </cell>
          <cell r="D1415" t="str">
            <v>linerboard</v>
          </cell>
          <cell r="E1415">
            <v>5</v>
          </cell>
          <cell r="F1415" t="str">
            <v>old corugated (OCC)</v>
          </cell>
          <cell r="G1415" t="str">
            <v>t</v>
          </cell>
          <cell r="H1415">
            <v>3</v>
          </cell>
          <cell r="I1415">
            <v>0.37</v>
          </cell>
          <cell r="J1415">
            <v>0.37</v>
          </cell>
        </row>
        <row r="1416">
          <cell r="A1416" t="str">
            <v>North954linerboard</v>
          </cell>
          <cell r="B1416" t="str">
            <v>North</v>
          </cell>
          <cell r="C1416">
            <v>9</v>
          </cell>
          <cell r="D1416" t="str">
            <v>linerboard</v>
          </cell>
          <cell r="E1416">
            <v>5</v>
          </cell>
          <cell r="F1416" t="str">
            <v>mixed papers</v>
          </cell>
          <cell r="G1416" t="str">
            <v>t</v>
          </cell>
          <cell r="H1416">
            <v>4</v>
          </cell>
          <cell r="I1416" t="str">
            <v/>
          </cell>
          <cell r="J1416" t="str">
            <v/>
          </cell>
        </row>
        <row r="1417">
          <cell r="A1417" t="str">
            <v>North955linerboard</v>
          </cell>
          <cell r="B1417" t="str">
            <v>North</v>
          </cell>
          <cell r="C1417">
            <v>9</v>
          </cell>
          <cell r="D1417" t="str">
            <v>linerboard</v>
          </cell>
          <cell r="E1417">
            <v>5</v>
          </cell>
          <cell r="F1417" t="str">
            <v>Pulp subs. &amp; high grade</v>
          </cell>
          <cell r="G1417" t="str">
            <v>t</v>
          </cell>
          <cell r="H1417">
            <v>5</v>
          </cell>
          <cell r="I1417" t="str">
            <v/>
          </cell>
          <cell r="J1417" t="str">
            <v/>
          </cell>
        </row>
        <row r="1418">
          <cell r="A1418" t="str">
            <v>North956linerboard</v>
          </cell>
          <cell r="B1418" t="str">
            <v>North</v>
          </cell>
          <cell r="C1418">
            <v>9</v>
          </cell>
          <cell r="D1418" t="str">
            <v>linerboard</v>
          </cell>
          <cell r="E1418">
            <v>5</v>
          </cell>
          <cell r="F1418" t="str">
            <v>Purchase fuel</v>
          </cell>
          <cell r="G1418" t="str">
            <v>x10GJ</v>
          </cell>
          <cell r="H1418">
            <v>6</v>
          </cell>
          <cell r="I1418">
            <v>0.15</v>
          </cell>
          <cell r="J1418">
            <v>0.15</v>
          </cell>
        </row>
        <row r="1419">
          <cell r="A1419" t="str">
            <v>North957linerboard</v>
          </cell>
          <cell r="B1419" t="str">
            <v>North</v>
          </cell>
          <cell r="C1419">
            <v>9</v>
          </cell>
          <cell r="D1419" t="str">
            <v>linerboard</v>
          </cell>
          <cell r="E1419">
            <v>5</v>
          </cell>
          <cell r="F1419" t="str">
            <v>Electricity</v>
          </cell>
          <cell r="G1419" t="str">
            <v>MWh</v>
          </cell>
          <cell r="H1419">
            <v>7</v>
          </cell>
          <cell r="I1419">
            <v>0.8</v>
          </cell>
          <cell r="J1419">
            <v>0.8</v>
          </cell>
        </row>
        <row r="1420">
          <cell r="A1420" t="str">
            <v>North958linerboard</v>
          </cell>
          <cell r="B1420" t="str">
            <v>North</v>
          </cell>
          <cell r="C1420">
            <v>9</v>
          </cell>
          <cell r="D1420" t="str">
            <v>linerboard</v>
          </cell>
          <cell r="E1420">
            <v>5</v>
          </cell>
          <cell r="F1420" t="str">
            <v>Labor</v>
          </cell>
          <cell r="G1420" t="str">
            <v>h</v>
          </cell>
          <cell r="H1420">
            <v>8</v>
          </cell>
          <cell r="I1420">
            <v>0.15</v>
          </cell>
          <cell r="J1420">
            <v>0.15</v>
          </cell>
        </row>
        <row r="1421">
          <cell r="A1421" t="str">
            <v>North959linerboard</v>
          </cell>
          <cell r="B1421" t="str">
            <v>North</v>
          </cell>
          <cell r="C1421">
            <v>9</v>
          </cell>
          <cell r="D1421" t="str">
            <v>linerboard</v>
          </cell>
          <cell r="E1421">
            <v>5</v>
          </cell>
          <cell r="F1421" t="str">
            <v>Administrative labor</v>
          </cell>
          <cell r="G1421" t="str">
            <v>h</v>
          </cell>
          <cell r="H1421">
            <v>9</v>
          </cell>
          <cell r="I1421">
            <v>0.05</v>
          </cell>
          <cell r="J1421">
            <v>0.05</v>
          </cell>
        </row>
        <row r="1422">
          <cell r="A1422" t="str">
            <v>North9510linerboard</v>
          </cell>
          <cell r="B1422" t="str">
            <v>North</v>
          </cell>
          <cell r="C1422">
            <v>9</v>
          </cell>
          <cell r="D1422" t="str">
            <v>linerboard</v>
          </cell>
          <cell r="E1422">
            <v>5</v>
          </cell>
          <cell r="F1422" t="str">
            <v>Other mfg costs</v>
          </cell>
          <cell r="G1422" t="str">
            <v>scaled to 2007$</v>
          </cell>
          <cell r="H1422">
            <v>10</v>
          </cell>
          <cell r="I1422">
            <v>162.61520368424007</v>
          </cell>
          <cell r="J1422">
            <v>175.78212804980785</v>
          </cell>
        </row>
        <row r="1423">
          <cell r="A1423" t="str">
            <v>North9511linerboard</v>
          </cell>
          <cell r="B1423" t="str">
            <v>North</v>
          </cell>
          <cell r="C1423">
            <v>9</v>
          </cell>
          <cell r="D1423" t="str">
            <v>linerboard</v>
          </cell>
          <cell r="E1423">
            <v>5</v>
          </cell>
          <cell r="F1423" t="str">
            <v>softwood chem. mkt. pulp</v>
          </cell>
          <cell r="G1423" t="str">
            <v>t</v>
          </cell>
          <cell r="H1423">
            <v>11</v>
          </cell>
          <cell r="I1423" t="str">
            <v/>
          </cell>
          <cell r="J1423" t="str">
            <v/>
          </cell>
        </row>
        <row r="1424">
          <cell r="A1424" t="str">
            <v>North9512linerboard</v>
          </cell>
          <cell r="B1424" t="str">
            <v>North</v>
          </cell>
          <cell r="C1424">
            <v>9</v>
          </cell>
          <cell r="D1424" t="str">
            <v>linerboard</v>
          </cell>
          <cell r="E1424">
            <v>5</v>
          </cell>
          <cell r="F1424" t="str">
            <v>hardwood chem. mkt. pulp</v>
          </cell>
          <cell r="G1424" t="str">
            <v>t</v>
          </cell>
          <cell r="H1424">
            <v>12</v>
          </cell>
          <cell r="I1424" t="str">
            <v/>
          </cell>
          <cell r="J1424" t="str">
            <v/>
          </cell>
        </row>
        <row r="1425">
          <cell r="A1425" t="str">
            <v>North9513linerboard</v>
          </cell>
          <cell r="B1425" t="str">
            <v>North</v>
          </cell>
          <cell r="C1425">
            <v>9</v>
          </cell>
          <cell r="D1425" t="str">
            <v>linerboard</v>
          </cell>
          <cell r="E1425">
            <v>5</v>
          </cell>
          <cell r="F1425" t="str">
            <v>mechanical market pulp</v>
          </cell>
          <cell r="G1425" t="str">
            <v>t</v>
          </cell>
          <cell r="H1425">
            <v>13</v>
          </cell>
          <cell r="I1425" t="str">
            <v/>
          </cell>
          <cell r="J1425" t="str">
            <v/>
          </cell>
        </row>
        <row r="1426">
          <cell r="A1426" t="str">
            <v>North9514linerboard</v>
          </cell>
          <cell r="B1426" t="str">
            <v>North</v>
          </cell>
          <cell r="C1426">
            <v>9</v>
          </cell>
          <cell r="D1426" t="str">
            <v>linerboard</v>
          </cell>
          <cell r="E1426">
            <v>5</v>
          </cell>
          <cell r="F1426" t="str">
            <v>old newspapers</v>
          </cell>
          <cell r="G1426" t="str">
            <v>t</v>
          </cell>
          <cell r="H1426">
            <v>14</v>
          </cell>
          <cell r="I1426" t="str">
            <v/>
          </cell>
          <cell r="J1426" t="str">
            <v/>
          </cell>
        </row>
        <row r="1427">
          <cell r="A1427" t="str">
            <v>North9515linerboard</v>
          </cell>
          <cell r="B1427" t="str">
            <v>North</v>
          </cell>
          <cell r="C1427">
            <v>9</v>
          </cell>
          <cell r="D1427" t="str">
            <v>linerboard</v>
          </cell>
          <cell r="E1427">
            <v>5</v>
          </cell>
          <cell r="F1427" t="str">
            <v>Market pulp from recycled fiber</v>
          </cell>
          <cell r="H1427">
            <v>15</v>
          </cell>
          <cell r="I1427" t="str">
            <v/>
          </cell>
          <cell r="J1427" t="str">
            <v/>
          </cell>
        </row>
        <row r="1428">
          <cell r="A1428" t="str">
            <v>South911linerboard</v>
          </cell>
          <cell r="B1428" t="str">
            <v>South</v>
          </cell>
          <cell r="C1428">
            <v>9</v>
          </cell>
          <cell r="D1428" t="str">
            <v>linerboard</v>
          </cell>
          <cell r="E1428">
            <v>1</v>
          </cell>
          <cell r="F1428" t="str">
            <v>softwood pulpwood</v>
          </cell>
          <cell r="G1428" t="str">
            <v>m3</v>
          </cell>
          <cell r="H1428">
            <v>1</v>
          </cell>
          <cell r="I1428">
            <v>3.76</v>
          </cell>
          <cell r="J1428">
            <v>3.76</v>
          </cell>
        </row>
        <row r="1429">
          <cell r="A1429" t="str">
            <v>South912linerboard</v>
          </cell>
          <cell r="B1429" t="str">
            <v>South</v>
          </cell>
          <cell r="C1429">
            <v>9</v>
          </cell>
          <cell r="D1429" t="str">
            <v>linerboard</v>
          </cell>
          <cell r="E1429">
            <v>1</v>
          </cell>
          <cell r="F1429" t="str">
            <v>hardwood pulpwood</v>
          </cell>
          <cell r="G1429" t="str">
            <v>m3</v>
          </cell>
          <cell r="H1429">
            <v>2</v>
          </cell>
          <cell r="I1429">
            <v>7.0000000000000007E-2</v>
          </cell>
          <cell r="J1429">
            <v>7.0000000000000007E-2</v>
          </cell>
        </row>
        <row r="1430">
          <cell r="A1430" t="str">
            <v>South913linerboard</v>
          </cell>
          <cell r="B1430" t="str">
            <v>South</v>
          </cell>
          <cell r="C1430">
            <v>9</v>
          </cell>
          <cell r="D1430" t="str">
            <v>linerboard</v>
          </cell>
          <cell r="E1430">
            <v>1</v>
          </cell>
          <cell r="F1430" t="str">
            <v>old corugated (OCC)</v>
          </cell>
          <cell r="G1430" t="str">
            <v>t</v>
          </cell>
          <cell r="H1430">
            <v>3</v>
          </cell>
          <cell r="I1430">
            <v>0.06</v>
          </cell>
          <cell r="J1430">
            <v>0.06</v>
          </cell>
        </row>
        <row r="1431">
          <cell r="A1431" t="str">
            <v>South914linerboard</v>
          </cell>
          <cell r="B1431" t="str">
            <v>South</v>
          </cell>
          <cell r="C1431">
            <v>9</v>
          </cell>
          <cell r="D1431" t="str">
            <v>linerboard</v>
          </cell>
          <cell r="E1431">
            <v>1</v>
          </cell>
          <cell r="F1431" t="str">
            <v>mixed papers</v>
          </cell>
          <cell r="G1431" t="str">
            <v>t</v>
          </cell>
          <cell r="H1431">
            <v>4</v>
          </cell>
          <cell r="I1431" t="str">
            <v/>
          </cell>
          <cell r="J1431" t="str">
            <v/>
          </cell>
        </row>
        <row r="1432">
          <cell r="A1432" t="str">
            <v>South915linerboard</v>
          </cell>
          <cell r="B1432" t="str">
            <v>South</v>
          </cell>
          <cell r="C1432">
            <v>9</v>
          </cell>
          <cell r="D1432" t="str">
            <v>linerboard</v>
          </cell>
          <cell r="E1432">
            <v>1</v>
          </cell>
          <cell r="F1432" t="str">
            <v>Pulp subs. &amp; high grade</v>
          </cell>
          <cell r="G1432" t="str">
            <v>t</v>
          </cell>
          <cell r="H1432">
            <v>5</v>
          </cell>
          <cell r="I1432" t="str">
            <v/>
          </cell>
          <cell r="J1432" t="str">
            <v/>
          </cell>
        </row>
        <row r="1433">
          <cell r="A1433" t="str">
            <v>South916linerboard</v>
          </cell>
          <cell r="B1433" t="str">
            <v>South</v>
          </cell>
          <cell r="C1433">
            <v>9</v>
          </cell>
          <cell r="D1433" t="str">
            <v>linerboard</v>
          </cell>
          <cell r="E1433">
            <v>1</v>
          </cell>
          <cell r="F1433" t="str">
            <v>Purchase fuel</v>
          </cell>
          <cell r="G1433" t="str">
            <v>x10GJ</v>
          </cell>
          <cell r="H1433">
            <v>6</v>
          </cell>
          <cell r="I1433">
            <v>0.36</v>
          </cell>
          <cell r="J1433">
            <v>0.36</v>
          </cell>
        </row>
        <row r="1434">
          <cell r="A1434" t="str">
            <v>South917linerboard</v>
          </cell>
          <cell r="B1434" t="str">
            <v>South</v>
          </cell>
          <cell r="C1434">
            <v>9</v>
          </cell>
          <cell r="D1434" t="str">
            <v>linerboard</v>
          </cell>
          <cell r="E1434">
            <v>1</v>
          </cell>
          <cell r="F1434" t="str">
            <v>Electricity</v>
          </cell>
          <cell r="G1434" t="str">
            <v>MWh</v>
          </cell>
          <cell r="H1434">
            <v>7</v>
          </cell>
          <cell r="I1434">
            <v>0.83</v>
          </cell>
          <cell r="J1434">
            <v>0.83</v>
          </cell>
        </row>
        <row r="1435">
          <cell r="A1435" t="str">
            <v>South918linerboard</v>
          </cell>
          <cell r="B1435" t="str">
            <v>South</v>
          </cell>
          <cell r="C1435">
            <v>9</v>
          </cell>
          <cell r="D1435" t="str">
            <v>linerboard</v>
          </cell>
          <cell r="E1435">
            <v>1</v>
          </cell>
          <cell r="F1435" t="str">
            <v>Labor</v>
          </cell>
          <cell r="G1435" t="str">
            <v>h</v>
          </cell>
          <cell r="H1435">
            <v>8</v>
          </cell>
          <cell r="I1435">
            <v>0.2</v>
          </cell>
          <cell r="J1435">
            <v>0.2</v>
          </cell>
        </row>
        <row r="1436">
          <cell r="A1436" t="str">
            <v>South919linerboard</v>
          </cell>
          <cell r="B1436" t="str">
            <v>South</v>
          </cell>
          <cell r="C1436">
            <v>9</v>
          </cell>
          <cell r="D1436" t="str">
            <v>linerboard</v>
          </cell>
          <cell r="E1436">
            <v>1</v>
          </cell>
          <cell r="F1436" t="str">
            <v>Administrative labor</v>
          </cell>
          <cell r="G1436" t="str">
            <v>h</v>
          </cell>
          <cell r="H1436">
            <v>9</v>
          </cell>
          <cell r="I1436">
            <v>0.06</v>
          </cell>
          <cell r="J1436">
            <v>0.06</v>
          </cell>
        </row>
        <row r="1437">
          <cell r="A1437" t="str">
            <v>South9110linerboard</v>
          </cell>
          <cell r="B1437" t="str">
            <v>South</v>
          </cell>
          <cell r="C1437">
            <v>9</v>
          </cell>
          <cell r="D1437" t="str">
            <v>linerboard</v>
          </cell>
          <cell r="E1437">
            <v>1</v>
          </cell>
          <cell r="F1437" t="str">
            <v>Other mfg costs</v>
          </cell>
          <cell r="G1437" t="str">
            <v>scaled to 2007$</v>
          </cell>
          <cell r="H1437">
            <v>10</v>
          </cell>
          <cell r="I1437">
            <v>164.38237607811359</v>
          </cell>
          <cell r="J1437">
            <v>177.69238808077728</v>
          </cell>
        </row>
        <row r="1438">
          <cell r="A1438" t="str">
            <v>South9111linerboard</v>
          </cell>
          <cell r="B1438" t="str">
            <v>South</v>
          </cell>
          <cell r="C1438">
            <v>9</v>
          </cell>
          <cell r="D1438" t="str">
            <v>linerboard</v>
          </cell>
          <cell r="E1438">
            <v>1</v>
          </cell>
          <cell r="F1438" t="str">
            <v>softwood chem. mkt. pulp</v>
          </cell>
          <cell r="G1438" t="str">
            <v>t</v>
          </cell>
          <cell r="H1438">
            <v>11</v>
          </cell>
          <cell r="I1438" t="str">
            <v/>
          </cell>
          <cell r="J1438" t="str">
            <v/>
          </cell>
        </row>
        <row r="1439">
          <cell r="A1439" t="str">
            <v>South9112linerboard</v>
          </cell>
          <cell r="B1439" t="str">
            <v>South</v>
          </cell>
          <cell r="C1439">
            <v>9</v>
          </cell>
          <cell r="D1439" t="str">
            <v>linerboard</v>
          </cell>
          <cell r="E1439">
            <v>1</v>
          </cell>
          <cell r="F1439" t="str">
            <v>hardwood chem. mkt. pulp</v>
          </cell>
          <cell r="G1439" t="str">
            <v>t</v>
          </cell>
          <cell r="H1439">
            <v>12</v>
          </cell>
          <cell r="I1439" t="str">
            <v/>
          </cell>
          <cell r="J1439" t="str">
            <v/>
          </cell>
        </row>
        <row r="1440">
          <cell r="A1440" t="str">
            <v>South9113linerboard</v>
          </cell>
          <cell r="B1440" t="str">
            <v>South</v>
          </cell>
          <cell r="C1440">
            <v>9</v>
          </cell>
          <cell r="D1440" t="str">
            <v>linerboard</v>
          </cell>
          <cell r="E1440">
            <v>1</v>
          </cell>
          <cell r="F1440" t="str">
            <v>mechanical market pulp</v>
          </cell>
          <cell r="G1440" t="str">
            <v>t</v>
          </cell>
          <cell r="H1440">
            <v>13</v>
          </cell>
          <cell r="I1440" t="str">
            <v/>
          </cell>
          <cell r="J1440" t="str">
            <v/>
          </cell>
        </row>
        <row r="1441">
          <cell r="A1441" t="str">
            <v>South9114linerboard</v>
          </cell>
          <cell r="B1441" t="str">
            <v>South</v>
          </cell>
          <cell r="C1441">
            <v>9</v>
          </cell>
          <cell r="D1441" t="str">
            <v>linerboard</v>
          </cell>
          <cell r="E1441">
            <v>1</v>
          </cell>
          <cell r="F1441" t="str">
            <v>old newspapers</v>
          </cell>
          <cell r="G1441" t="str">
            <v>t</v>
          </cell>
          <cell r="H1441">
            <v>14</v>
          </cell>
          <cell r="I1441" t="str">
            <v/>
          </cell>
          <cell r="J1441" t="str">
            <v/>
          </cell>
        </row>
        <row r="1442">
          <cell r="A1442" t="str">
            <v>South9115linerboard</v>
          </cell>
          <cell r="B1442" t="str">
            <v>South</v>
          </cell>
          <cell r="C1442">
            <v>9</v>
          </cell>
          <cell r="D1442" t="str">
            <v>linerboard</v>
          </cell>
          <cell r="E1442">
            <v>1</v>
          </cell>
          <cell r="F1442" t="str">
            <v>Market pulp from recycled fiber</v>
          </cell>
          <cell r="H1442">
            <v>15</v>
          </cell>
          <cell r="I1442" t="str">
            <v/>
          </cell>
          <cell r="J1442" t="str">
            <v/>
          </cell>
        </row>
        <row r="1443">
          <cell r="A1443" t="str">
            <v>South921linerboard</v>
          </cell>
          <cell r="B1443" t="str">
            <v>South</v>
          </cell>
          <cell r="C1443">
            <v>9</v>
          </cell>
          <cell r="D1443" t="str">
            <v>linerboard</v>
          </cell>
          <cell r="E1443">
            <v>2</v>
          </cell>
          <cell r="F1443" t="str">
            <v>softwood pulpwood</v>
          </cell>
          <cell r="G1443" t="str">
            <v>m3</v>
          </cell>
          <cell r="H1443">
            <v>1</v>
          </cell>
          <cell r="I1443">
            <v>3.06</v>
          </cell>
          <cell r="J1443">
            <v>3.06</v>
          </cell>
        </row>
        <row r="1444">
          <cell r="A1444" t="str">
            <v>South922linerboard</v>
          </cell>
          <cell r="B1444" t="str">
            <v>South</v>
          </cell>
          <cell r="C1444">
            <v>9</v>
          </cell>
          <cell r="D1444" t="str">
            <v>linerboard</v>
          </cell>
          <cell r="E1444">
            <v>2</v>
          </cell>
          <cell r="F1444" t="str">
            <v>hardwood pulpwood</v>
          </cell>
          <cell r="G1444" t="str">
            <v>m3</v>
          </cell>
          <cell r="H1444">
            <v>2</v>
          </cell>
          <cell r="I1444">
            <v>0.44</v>
          </cell>
          <cell r="J1444">
            <v>0.44</v>
          </cell>
        </row>
        <row r="1445">
          <cell r="A1445" t="str">
            <v>South923linerboard</v>
          </cell>
          <cell r="B1445" t="str">
            <v>South</v>
          </cell>
          <cell r="C1445">
            <v>9</v>
          </cell>
          <cell r="D1445" t="str">
            <v>linerboard</v>
          </cell>
          <cell r="E1445">
            <v>2</v>
          </cell>
          <cell r="F1445" t="str">
            <v>old corugated (OCC)</v>
          </cell>
          <cell r="G1445" t="str">
            <v>t</v>
          </cell>
          <cell r="H1445">
            <v>3</v>
          </cell>
          <cell r="I1445">
            <v>0.25</v>
          </cell>
          <cell r="J1445">
            <v>0.25</v>
          </cell>
        </row>
        <row r="1446">
          <cell r="A1446" t="str">
            <v>South924linerboard</v>
          </cell>
          <cell r="B1446" t="str">
            <v>South</v>
          </cell>
          <cell r="C1446">
            <v>9</v>
          </cell>
          <cell r="D1446" t="str">
            <v>linerboard</v>
          </cell>
          <cell r="E1446">
            <v>2</v>
          </cell>
          <cell r="F1446" t="str">
            <v>mixed papers</v>
          </cell>
          <cell r="G1446" t="str">
            <v>t</v>
          </cell>
          <cell r="H1446">
            <v>4</v>
          </cell>
          <cell r="I1446" t="str">
            <v/>
          </cell>
          <cell r="J1446" t="str">
            <v/>
          </cell>
        </row>
        <row r="1447">
          <cell r="A1447" t="str">
            <v>South925linerboard</v>
          </cell>
          <cell r="B1447" t="str">
            <v>South</v>
          </cell>
          <cell r="C1447">
            <v>9</v>
          </cell>
          <cell r="D1447" t="str">
            <v>linerboard</v>
          </cell>
          <cell r="E1447">
            <v>2</v>
          </cell>
          <cell r="F1447" t="str">
            <v>Pulp subs. &amp; high grade</v>
          </cell>
          <cell r="G1447" t="str">
            <v>t</v>
          </cell>
          <cell r="H1447">
            <v>5</v>
          </cell>
          <cell r="I1447" t="str">
            <v/>
          </cell>
          <cell r="J1447" t="str">
            <v/>
          </cell>
        </row>
        <row r="1448">
          <cell r="A1448" t="str">
            <v>South926linerboard</v>
          </cell>
          <cell r="B1448" t="str">
            <v>South</v>
          </cell>
          <cell r="C1448">
            <v>9</v>
          </cell>
          <cell r="D1448" t="str">
            <v>linerboard</v>
          </cell>
          <cell r="E1448">
            <v>2</v>
          </cell>
          <cell r="F1448" t="str">
            <v>Purchase fuel</v>
          </cell>
          <cell r="G1448" t="str">
            <v>x10GJ</v>
          </cell>
          <cell r="H1448">
            <v>6</v>
          </cell>
          <cell r="I1448">
            <v>0.25</v>
          </cell>
          <cell r="J1448">
            <v>0.25</v>
          </cell>
        </row>
        <row r="1449">
          <cell r="A1449" t="str">
            <v>South927linerboard</v>
          </cell>
          <cell r="B1449" t="str">
            <v>South</v>
          </cell>
          <cell r="C1449">
            <v>9</v>
          </cell>
          <cell r="D1449" t="str">
            <v>linerboard</v>
          </cell>
          <cell r="E1449">
            <v>2</v>
          </cell>
          <cell r="F1449" t="str">
            <v>Electricity</v>
          </cell>
          <cell r="G1449" t="str">
            <v>MWh</v>
          </cell>
          <cell r="H1449">
            <v>7</v>
          </cell>
          <cell r="I1449">
            <v>0.75</v>
          </cell>
          <cell r="J1449">
            <v>0.75</v>
          </cell>
        </row>
        <row r="1450">
          <cell r="A1450" t="str">
            <v>South928linerboard</v>
          </cell>
          <cell r="B1450" t="str">
            <v>South</v>
          </cell>
          <cell r="C1450">
            <v>9</v>
          </cell>
          <cell r="D1450" t="str">
            <v>linerboard</v>
          </cell>
          <cell r="E1450">
            <v>2</v>
          </cell>
          <cell r="F1450" t="str">
            <v>Labor</v>
          </cell>
          <cell r="G1450" t="str">
            <v>h</v>
          </cell>
          <cell r="H1450">
            <v>8</v>
          </cell>
          <cell r="I1450">
            <v>0.18</v>
          </cell>
          <cell r="J1450">
            <v>0.18</v>
          </cell>
        </row>
        <row r="1451">
          <cell r="A1451" t="str">
            <v>South929linerboard</v>
          </cell>
          <cell r="B1451" t="str">
            <v>South</v>
          </cell>
          <cell r="C1451">
            <v>9</v>
          </cell>
          <cell r="D1451" t="str">
            <v>linerboard</v>
          </cell>
          <cell r="E1451">
            <v>2</v>
          </cell>
          <cell r="F1451" t="str">
            <v>Administrative labor</v>
          </cell>
          <cell r="G1451" t="str">
            <v>h</v>
          </cell>
          <cell r="H1451">
            <v>9</v>
          </cell>
          <cell r="I1451">
            <v>0.05</v>
          </cell>
          <cell r="J1451">
            <v>0.05</v>
          </cell>
        </row>
        <row r="1452">
          <cell r="A1452" t="str">
            <v>South9210linerboard</v>
          </cell>
          <cell r="B1452" t="str">
            <v>South</v>
          </cell>
          <cell r="C1452">
            <v>9</v>
          </cell>
          <cell r="D1452" t="str">
            <v>linerboard</v>
          </cell>
          <cell r="E1452">
            <v>2</v>
          </cell>
          <cell r="F1452" t="str">
            <v>Other mfg costs</v>
          </cell>
          <cell r="G1452" t="str">
            <v>scaled to 2007$</v>
          </cell>
          <cell r="H1452">
            <v>10</v>
          </cell>
          <cell r="I1452">
            <v>143.15863562769277</v>
          </cell>
          <cell r="J1452">
            <v>154.75016510883432</v>
          </cell>
        </row>
        <row r="1453">
          <cell r="A1453" t="str">
            <v>South9211linerboard</v>
          </cell>
          <cell r="B1453" t="str">
            <v>South</v>
          </cell>
          <cell r="C1453">
            <v>9</v>
          </cell>
          <cell r="D1453" t="str">
            <v>linerboard</v>
          </cell>
          <cell r="E1453">
            <v>2</v>
          </cell>
          <cell r="F1453" t="str">
            <v>softwood chem. mkt. pulp</v>
          </cell>
          <cell r="G1453" t="str">
            <v>t</v>
          </cell>
          <cell r="H1453">
            <v>11</v>
          </cell>
          <cell r="I1453" t="str">
            <v/>
          </cell>
          <cell r="J1453" t="str">
            <v/>
          </cell>
        </row>
        <row r="1454">
          <cell r="A1454" t="str">
            <v>South9212linerboard</v>
          </cell>
          <cell r="B1454" t="str">
            <v>South</v>
          </cell>
          <cell r="C1454">
            <v>9</v>
          </cell>
          <cell r="D1454" t="str">
            <v>linerboard</v>
          </cell>
          <cell r="E1454">
            <v>2</v>
          </cell>
          <cell r="F1454" t="str">
            <v>hardwood chem. mkt. pulp</v>
          </cell>
          <cell r="G1454" t="str">
            <v>t</v>
          </cell>
          <cell r="H1454">
            <v>12</v>
          </cell>
          <cell r="I1454" t="str">
            <v/>
          </cell>
          <cell r="J1454" t="str">
            <v/>
          </cell>
        </row>
        <row r="1455">
          <cell r="A1455" t="str">
            <v>South9213linerboard</v>
          </cell>
          <cell r="B1455" t="str">
            <v>South</v>
          </cell>
          <cell r="C1455">
            <v>9</v>
          </cell>
          <cell r="D1455" t="str">
            <v>linerboard</v>
          </cell>
          <cell r="E1455">
            <v>2</v>
          </cell>
          <cell r="F1455" t="str">
            <v>mechanical market pulp</v>
          </cell>
          <cell r="G1455" t="str">
            <v>t</v>
          </cell>
          <cell r="H1455">
            <v>13</v>
          </cell>
          <cell r="I1455" t="str">
            <v/>
          </cell>
          <cell r="J1455" t="str">
            <v/>
          </cell>
        </row>
        <row r="1456">
          <cell r="A1456" t="str">
            <v>South9214linerboard</v>
          </cell>
          <cell r="B1456" t="str">
            <v>South</v>
          </cell>
          <cell r="C1456">
            <v>9</v>
          </cell>
          <cell r="D1456" t="str">
            <v>linerboard</v>
          </cell>
          <cell r="E1456">
            <v>2</v>
          </cell>
          <cell r="F1456" t="str">
            <v>old newspapers</v>
          </cell>
          <cell r="G1456" t="str">
            <v>t</v>
          </cell>
          <cell r="H1456">
            <v>14</v>
          </cell>
          <cell r="I1456" t="str">
            <v/>
          </cell>
          <cell r="J1456" t="str">
            <v/>
          </cell>
        </row>
        <row r="1457">
          <cell r="A1457" t="str">
            <v>South9215linerboard</v>
          </cell>
          <cell r="B1457" t="str">
            <v>South</v>
          </cell>
          <cell r="C1457">
            <v>9</v>
          </cell>
          <cell r="D1457" t="str">
            <v>linerboard</v>
          </cell>
          <cell r="E1457">
            <v>2</v>
          </cell>
          <cell r="F1457" t="str">
            <v>Market pulp from recycled fiber</v>
          </cell>
          <cell r="H1457">
            <v>15</v>
          </cell>
          <cell r="I1457" t="str">
            <v/>
          </cell>
          <cell r="J1457" t="str">
            <v/>
          </cell>
        </row>
        <row r="1458">
          <cell r="A1458" t="str">
            <v>South931linerboard</v>
          </cell>
          <cell r="B1458" t="str">
            <v>South</v>
          </cell>
          <cell r="C1458">
            <v>9</v>
          </cell>
          <cell r="D1458" t="str">
            <v>linerboard</v>
          </cell>
          <cell r="E1458">
            <v>3</v>
          </cell>
          <cell r="F1458" t="str">
            <v>softwood pulpwood</v>
          </cell>
          <cell r="G1458" t="str">
            <v>m3</v>
          </cell>
          <cell r="H1458">
            <v>1</v>
          </cell>
          <cell r="I1458" t="str">
            <v/>
          </cell>
          <cell r="J1458" t="str">
            <v/>
          </cell>
        </row>
        <row r="1459">
          <cell r="A1459" t="str">
            <v>South932linerboard</v>
          </cell>
          <cell r="B1459" t="str">
            <v>South</v>
          </cell>
          <cell r="C1459">
            <v>9</v>
          </cell>
          <cell r="D1459" t="str">
            <v>linerboard</v>
          </cell>
          <cell r="E1459">
            <v>3</v>
          </cell>
          <cell r="F1459" t="str">
            <v>hardwood pulpwood</v>
          </cell>
          <cell r="G1459" t="str">
            <v>m3</v>
          </cell>
          <cell r="H1459">
            <v>2</v>
          </cell>
          <cell r="I1459" t="str">
            <v/>
          </cell>
          <cell r="J1459" t="str">
            <v/>
          </cell>
        </row>
        <row r="1460">
          <cell r="A1460" t="str">
            <v>South933linerboard</v>
          </cell>
          <cell r="B1460" t="str">
            <v>South</v>
          </cell>
          <cell r="C1460">
            <v>9</v>
          </cell>
          <cell r="D1460" t="str">
            <v>linerboard</v>
          </cell>
          <cell r="E1460">
            <v>3</v>
          </cell>
          <cell r="F1460" t="str">
            <v>old corugated (OCC)</v>
          </cell>
          <cell r="G1460" t="str">
            <v>t</v>
          </cell>
          <cell r="H1460">
            <v>3</v>
          </cell>
          <cell r="I1460">
            <v>1.1100000000000001</v>
          </cell>
          <cell r="J1460">
            <v>1.1100000000000001</v>
          </cell>
        </row>
        <row r="1461">
          <cell r="A1461" t="str">
            <v>South934linerboard</v>
          </cell>
          <cell r="B1461" t="str">
            <v>South</v>
          </cell>
          <cell r="C1461">
            <v>9</v>
          </cell>
          <cell r="D1461" t="str">
            <v>linerboard</v>
          </cell>
          <cell r="E1461">
            <v>3</v>
          </cell>
          <cell r="F1461" t="str">
            <v>mixed papers</v>
          </cell>
          <cell r="G1461" t="str">
            <v>t</v>
          </cell>
          <cell r="H1461">
            <v>4</v>
          </cell>
          <cell r="I1461" t="str">
            <v/>
          </cell>
          <cell r="J1461" t="str">
            <v/>
          </cell>
        </row>
        <row r="1462">
          <cell r="A1462" t="str">
            <v>South935linerboard</v>
          </cell>
          <cell r="B1462" t="str">
            <v>South</v>
          </cell>
          <cell r="C1462">
            <v>9</v>
          </cell>
          <cell r="D1462" t="str">
            <v>linerboard</v>
          </cell>
          <cell r="E1462">
            <v>3</v>
          </cell>
          <cell r="F1462" t="str">
            <v>Pulp subs. &amp; high grade</v>
          </cell>
          <cell r="G1462" t="str">
            <v>t</v>
          </cell>
          <cell r="H1462">
            <v>5</v>
          </cell>
          <cell r="I1462">
            <v>0.12</v>
          </cell>
          <cell r="J1462">
            <v>0.12</v>
          </cell>
        </row>
        <row r="1463">
          <cell r="A1463" t="str">
            <v>South936linerboard</v>
          </cell>
          <cell r="B1463" t="str">
            <v>South</v>
          </cell>
          <cell r="C1463">
            <v>9</v>
          </cell>
          <cell r="D1463" t="str">
            <v>linerboard</v>
          </cell>
          <cell r="E1463">
            <v>3</v>
          </cell>
          <cell r="F1463" t="str">
            <v>Purchase fuel</v>
          </cell>
          <cell r="G1463" t="str">
            <v>x10GJ</v>
          </cell>
          <cell r="H1463">
            <v>6</v>
          </cell>
          <cell r="I1463">
            <v>0.93</v>
          </cell>
          <cell r="J1463">
            <v>0.93</v>
          </cell>
        </row>
        <row r="1464">
          <cell r="A1464" t="str">
            <v>South937linerboard</v>
          </cell>
          <cell r="B1464" t="str">
            <v>South</v>
          </cell>
          <cell r="C1464">
            <v>9</v>
          </cell>
          <cell r="D1464" t="str">
            <v>linerboard</v>
          </cell>
          <cell r="E1464">
            <v>3</v>
          </cell>
          <cell r="F1464" t="str">
            <v>Electricity</v>
          </cell>
          <cell r="G1464" t="str">
            <v>MWh</v>
          </cell>
          <cell r="H1464">
            <v>7</v>
          </cell>
          <cell r="I1464">
            <v>0.49</v>
          </cell>
          <cell r="J1464">
            <v>0.49</v>
          </cell>
        </row>
        <row r="1465">
          <cell r="A1465" t="str">
            <v>South938linerboard</v>
          </cell>
          <cell r="B1465" t="str">
            <v>South</v>
          </cell>
          <cell r="C1465">
            <v>9</v>
          </cell>
          <cell r="D1465" t="str">
            <v>linerboard</v>
          </cell>
          <cell r="E1465">
            <v>3</v>
          </cell>
          <cell r="F1465" t="str">
            <v>Labor</v>
          </cell>
          <cell r="G1465" t="str">
            <v>h</v>
          </cell>
          <cell r="H1465">
            <v>8</v>
          </cell>
          <cell r="I1465">
            <v>0.13</v>
          </cell>
          <cell r="J1465">
            <v>0.13</v>
          </cell>
        </row>
        <row r="1466">
          <cell r="A1466" t="str">
            <v>South939linerboard</v>
          </cell>
          <cell r="B1466" t="str">
            <v>South</v>
          </cell>
          <cell r="C1466">
            <v>9</v>
          </cell>
          <cell r="D1466" t="str">
            <v>linerboard</v>
          </cell>
          <cell r="E1466">
            <v>3</v>
          </cell>
          <cell r="F1466" t="str">
            <v>Administrative labor</v>
          </cell>
          <cell r="G1466" t="str">
            <v>h</v>
          </cell>
          <cell r="H1466">
            <v>9</v>
          </cell>
          <cell r="I1466">
            <v>0.05</v>
          </cell>
          <cell r="J1466">
            <v>0.05</v>
          </cell>
        </row>
        <row r="1467">
          <cell r="A1467" t="str">
            <v>South9310linerboard</v>
          </cell>
          <cell r="B1467" t="str">
            <v>South</v>
          </cell>
          <cell r="C1467">
            <v>9</v>
          </cell>
          <cell r="D1467" t="str">
            <v>linerboard</v>
          </cell>
          <cell r="E1467">
            <v>3</v>
          </cell>
          <cell r="F1467" t="str">
            <v>Other mfg costs</v>
          </cell>
          <cell r="G1467" t="str">
            <v>scaled to 2007$</v>
          </cell>
          <cell r="H1467">
            <v>10</v>
          </cell>
          <cell r="I1467">
            <v>137.06189086882918</v>
          </cell>
          <cell r="J1467">
            <v>148.15976800198976</v>
          </cell>
        </row>
        <row r="1468">
          <cell r="A1468" t="str">
            <v>South9311linerboard</v>
          </cell>
          <cell r="B1468" t="str">
            <v>South</v>
          </cell>
          <cell r="C1468">
            <v>9</v>
          </cell>
          <cell r="D1468" t="str">
            <v>linerboard</v>
          </cell>
          <cell r="E1468">
            <v>3</v>
          </cell>
          <cell r="F1468" t="str">
            <v>softwood chem. mkt. pulp</v>
          </cell>
          <cell r="G1468" t="str">
            <v>t</v>
          </cell>
          <cell r="H1468">
            <v>11</v>
          </cell>
          <cell r="I1468" t="str">
            <v/>
          </cell>
          <cell r="J1468" t="str">
            <v/>
          </cell>
        </row>
        <row r="1469">
          <cell r="A1469" t="str">
            <v>South9312linerboard</v>
          </cell>
          <cell r="B1469" t="str">
            <v>South</v>
          </cell>
          <cell r="C1469">
            <v>9</v>
          </cell>
          <cell r="D1469" t="str">
            <v>linerboard</v>
          </cell>
          <cell r="E1469">
            <v>3</v>
          </cell>
          <cell r="F1469" t="str">
            <v>hardwood chem. mkt. pulp</v>
          </cell>
          <cell r="G1469" t="str">
            <v>t</v>
          </cell>
          <cell r="H1469">
            <v>12</v>
          </cell>
          <cell r="I1469" t="str">
            <v/>
          </cell>
          <cell r="J1469" t="str">
            <v/>
          </cell>
        </row>
        <row r="1470">
          <cell r="A1470" t="str">
            <v>South9313linerboard</v>
          </cell>
          <cell r="B1470" t="str">
            <v>South</v>
          </cell>
          <cell r="C1470">
            <v>9</v>
          </cell>
          <cell r="D1470" t="str">
            <v>linerboard</v>
          </cell>
          <cell r="E1470">
            <v>3</v>
          </cell>
          <cell r="F1470" t="str">
            <v>mechanical market pulp</v>
          </cell>
          <cell r="G1470" t="str">
            <v>t</v>
          </cell>
          <cell r="H1470">
            <v>13</v>
          </cell>
          <cell r="I1470" t="str">
            <v/>
          </cell>
          <cell r="J1470" t="str">
            <v/>
          </cell>
        </row>
        <row r="1471">
          <cell r="A1471" t="str">
            <v>South9314linerboard</v>
          </cell>
          <cell r="B1471" t="str">
            <v>South</v>
          </cell>
          <cell r="C1471">
            <v>9</v>
          </cell>
          <cell r="D1471" t="str">
            <v>linerboard</v>
          </cell>
          <cell r="E1471">
            <v>3</v>
          </cell>
          <cell r="F1471" t="str">
            <v>old newspapers</v>
          </cell>
          <cell r="G1471" t="str">
            <v>t</v>
          </cell>
          <cell r="H1471">
            <v>14</v>
          </cell>
          <cell r="I1471" t="str">
            <v/>
          </cell>
          <cell r="J1471" t="str">
            <v/>
          </cell>
        </row>
        <row r="1472">
          <cell r="A1472" t="str">
            <v>South9315linerboard</v>
          </cell>
          <cell r="B1472" t="str">
            <v>South</v>
          </cell>
          <cell r="C1472">
            <v>9</v>
          </cell>
          <cell r="D1472" t="str">
            <v>linerboard</v>
          </cell>
          <cell r="E1472">
            <v>3</v>
          </cell>
          <cell r="F1472" t="str">
            <v>Market pulp from recycled fiber</v>
          </cell>
          <cell r="H1472">
            <v>15</v>
          </cell>
          <cell r="I1472" t="str">
            <v/>
          </cell>
          <cell r="J1472" t="str">
            <v/>
          </cell>
        </row>
        <row r="1473">
          <cell r="A1473" t="str">
            <v>South941linerboard</v>
          </cell>
          <cell r="B1473" t="str">
            <v>South</v>
          </cell>
          <cell r="C1473">
            <v>9</v>
          </cell>
          <cell r="D1473" t="str">
            <v>linerboard</v>
          </cell>
          <cell r="E1473">
            <v>4</v>
          </cell>
          <cell r="F1473" t="str">
            <v>softwood pulpwood</v>
          </cell>
          <cell r="G1473" t="str">
            <v>m3</v>
          </cell>
          <cell r="H1473">
            <v>1</v>
          </cell>
          <cell r="I1473">
            <v>2.61</v>
          </cell>
          <cell r="J1473">
            <v>2.61</v>
          </cell>
        </row>
        <row r="1474">
          <cell r="A1474" t="str">
            <v>South942linerboard</v>
          </cell>
          <cell r="B1474" t="str">
            <v>South</v>
          </cell>
          <cell r="C1474">
            <v>9</v>
          </cell>
          <cell r="D1474" t="str">
            <v>linerboard</v>
          </cell>
          <cell r="E1474">
            <v>4</v>
          </cell>
          <cell r="F1474" t="str">
            <v>hardwood pulpwood</v>
          </cell>
          <cell r="G1474" t="str">
            <v>m3</v>
          </cell>
          <cell r="H1474">
            <v>2</v>
          </cell>
          <cell r="I1474">
            <v>0.65500000000000003</v>
          </cell>
          <cell r="J1474">
            <v>0.65500000000000003</v>
          </cell>
        </row>
        <row r="1475">
          <cell r="A1475" t="str">
            <v>South943linerboard</v>
          </cell>
          <cell r="B1475" t="str">
            <v>South</v>
          </cell>
          <cell r="C1475">
            <v>9</v>
          </cell>
          <cell r="D1475" t="str">
            <v>linerboard</v>
          </cell>
          <cell r="E1475">
            <v>4</v>
          </cell>
          <cell r="F1475" t="str">
            <v>old corugated (OCC)</v>
          </cell>
          <cell r="G1475" t="str">
            <v>t</v>
          </cell>
          <cell r="H1475">
            <v>3</v>
          </cell>
          <cell r="I1475">
            <v>0.62</v>
          </cell>
          <cell r="J1475">
            <v>0.62</v>
          </cell>
        </row>
        <row r="1476">
          <cell r="A1476" t="str">
            <v>South944linerboard</v>
          </cell>
          <cell r="B1476" t="str">
            <v>South</v>
          </cell>
          <cell r="C1476">
            <v>9</v>
          </cell>
          <cell r="D1476" t="str">
            <v>linerboard</v>
          </cell>
          <cell r="E1476">
            <v>4</v>
          </cell>
          <cell r="F1476" t="str">
            <v>mixed papers</v>
          </cell>
          <cell r="G1476" t="str">
            <v>t</v>
          </cell>
          <cell r="H1476">
            <v>4</v>
          </cell>
          <cell r="I1476" t="str">
            <v/>
          </cell>
          <cell r="J1476" t="str">
            <v/>
          </cell>
        </row>
        <row r="1477">
          <cell r="A1477" t="str">
            <v>South945linerboard</v>
          </cell>
          <cell r="B1477" t="str">
            <v>South</v>
          </cell>
          <cell r="C1477">
            <v>9</v>
          </cell>
          <cell r="D1477" t="str">
            <v>linerboard</v>
          </cell>
          <cell r="E1477">
            <v>4</v>
          </cell>
          <cell r="F1477" t="str">
            <v>Pulp subs. &amp; high grade</v>
          </cell>
          <cell r="G1477" t="str">
            <v>t</v>
          </cell>
          <cell r="H1477">
            <v>5</v>
          </cell>
          <cell r="I1477" t="str">
            <v/>
          </cell>
          <cell r="J1477" t="str">
            <v/>
          </cell>
        </row>
        <row r="1478">
          <cell r="A1478" t="str">
            <v>South946linerboard</v>
          </cell>
          <cell r="B1478" t="str">
            <v>South</v>
          </cell>
          <cell r="C1478">
            <v>9</v>
          </cell>
          <cell r="D1478" t="str">
            <v>linerboard</v>
          </cell>
          <cell r="E1478">
            <v>4</v>
          </cell>
          <cell r="F1478" t="str">
            <v>Purchase fuel</v>
          </cell>
          <cell r="G1478" t="str">
            <v>x10GJ</v>
          </cell>
          <cell r="H1478">
            <v>6</v>
          </cell>
          <cell r="I1478">
            <v>0.05</v>
          </cell>
          <cell r="J1478">
            <v>0.05</v>
          </cell>
        </row>
        <row r="1479">
          <cell r="A1479" t="str">
            <v>South947linerboard</v>
          </cell>
          <cell r="B1479" t="str">
            <v>South</v>
          </cell>
          <cell r="C1479">
            <v>9</v>
          </cell>
          <cell r="D1479" t="str">
            <v>linerboard</v>
          </cell>
          <cell r="E1479">
            <v>4</v>
          </cell>
          <cell r="F1479" t="str">
            <v>Electricity</v>
          </cell>
          <cell r="G1479" t="str">
            <v>MWh</v>
          </cell>
          <cell r="H1479">
            <v>7</v>
          </cell>
          <cell r="I1479">
            <v>0.75</v>
          </cell>
          <cell r="J1479">
            <v>0.75</v>
          </cell>
        </row>
        <row r="1480">
          <cell r="A1480" t="str">
            <v>South948linerboard</v>
          </cell>
          <cell r="B1480" t="str">
            <v>South</v>
          </cell>
          <cell r="C1480">
            <v>9</v>
          </cell>
          <cell r="D1480" t="str">
            <v>linerboard</v>
          </cell>
          <cell r="E1480">
            <v>4</v>
          </cell>
          <cell r="F1480" t="str">
            <v>Labor</v>
          </cell>
          <cell r="G1480" t="str">
            <v>h</v>
          </cell>
          <cell r="H1480">
            <v>8</v>
          </cell>
          <cell r="I1480">
            <v>0.18</v>
          </cell>
          <cell r="J1480">
            <v>0.18</v>
          </cell>
        </row>
        <row r="1481">
          <cell r="A1481" t="str">
            <v>South949linerboard</v>
          </cell>
          <cell r="B1481" t="str">
            <v>South</v>
          </cell>
          <cell r="C1481">
            <v>9</v>
          </cell>
          <cell r="D1481" t="str">
            <v>linerboard</v>
          </cell>
          <cell r="E1481">
            <v>4</v>
          </cell>
          <cell r="F1481" t="str">
            <v>Administrative labor</v>
          </cell>
          <cell r="G1481" t="str">
            <v>h</v>
          </cell>
          <cell r="H1481">
            <v>9</v>
          </cell>
          <cell r="I1481">
            <v>0.05</v>
          </cell>
          <cell r="J1481">
            <v>0.05</v>
          </cell>
        </row>
        <row r="1482">
          <cell r="A1482" t="str">
            <v>South9410linerboard</v>
          </cell>
          <cell r="B1482" t="str">
            <v>South</v>
          </cell>
          <cell r="C1482">
            <v>9</v>
          </cell>
          <cell r="D1482" t="str">
            <v>linerboard</v>
          </cell>
          <cell r="E1482">
            <v>4</v>
          </cell>
          <cell r="F1482" t="str">
            <v>Other mfg costs</v>
          </cell>
          <cell r="G1482" t="str">
            <v>scaled to 2007$</v>
          </cell>
          <cell r="H1482">
            <v>10</v>
          </cell>
          <cell r="I1482">
            <v>177.58315386034869</v>
          </cell>
          <cell r="J1482">
            <v>191.96203051211899</v>
          </cell>
        </row>
        <row r="1483">
          <cell r="A1483" t="str">
            <v>South9411linerboard</v>
          </cell>
          <cell r="B1483" t="str">
            <v>South</v>
          </cell>
          <cell r="C1483">
            <v>9</v>
          </cell>
          <cell r="D1483" t="str">
            <v>linerboard</v>
          </cell>
          <cell r="E1483">
            <v>4</v>
          </cell>
          <cell r="F1483" t="str">
            <v>softwood chem. mkt. pulp</v>
          </cell>
          <cell r="G1483" t="str">
            <v>t</v>
          </cell>
          <cell r="H1483">
            <v>11</v>
          </cell>
          <cell r="I1483" t="str">
            <v/>
          </cell>
          <cell r="J1483" t="str">
            <v/>
          </cell>
        </row>
        <row r="1484">
          <cell r="A1484" t="str">
            <v>South9412linerboard</v>
          </cell>
          <cell r="B1484" t="str">
            <v>South</v>
          </cell>
          <cell r="C1484">
            <v>9</v>
          </cell>
          <cell r="D1484" t="str">
            <v>linerboard</v>
          </cell>
          <cell r="E1484">
            <v>4</v>
          </cell>
          <cell r="F1484" t="str">
            <v>hardwood chem. mkt. pulp</v>
          </cell>
          <cell r="G1484" t="str">
            <v>t</v>
          </cell>
          <cell r="H1484">
            <v>12</v>
          </cell>
          <cell r="I1484" t="str">
            <v/>
          </cell>
          <cell r="J1484" t="str">
            <v/>
          </cell>
        </row>
        <row r="1485">
          <cell r="A1485" t="str">
            <v>South9413linerboard</v>
          </cell>
          <cell r="B1485" t="str">
            <v>South</v>
          </cell>
          <cell r="C1485">
            <v>9</v>
          </cell>
          <cell r="D1485" t="str">
            <v>linerboard</v>
          </cell>
          <cell r="E1485">
            <v>4</v>
          </cell>
          <cell r="F1485" t="str">
            <v>mechanical market pulp</v>
          </cell>
          <cell r="G1485" t="str">
            <v>t</v>
          </cell>
          <cell r="H1485">
            <v>13</v>
          </cell>
          <cell r="I1485" t="str">
            <v/>
          </cell>
          <cell r="J1485" t="str">
            <v/>
          </cell>
        </row>
        <row r="1486">
          <cell r="A1486" t="str">
            <v>South9414linerboard</v>
          </cell>
          <cell r="B1486" t="str">
            <v>South</v>
          </cell>
          <cell r="C1486">
            <v>9</v>
          </cell>
          <cell r="D1486" t="str">
            <v>linerboard</v>
          </cell>
          <cell r="E1486">
            <v>4</v>
          </cell>
          <cell r="F1486" t="str">
            <v>old newspapers</v>
          </cell>
          <cell r="G1486" t="str">
            <v>t</v>
          </cell>
          <cell r="H1486">
            <v>14</v>
          </cell>
          <cell r="I1486" t="str">
            <v/>
          </cell>
          <cell r="J1486" t="str">
            <v/>
          </cell>
        </row>
        <row r="1487">
          <cell r="A1487" t="str">
            <v>South9415linerboard</v>
          </cell>
          <cell r="B1487" t="str">
            <v>South</v>
          </cell>
          <cell r="C1487">
            <v>9</v>
          </cell>
          <cell r="D1487" t="str">
            <v>linerboard</v>
          </cell>
          <cell r="E1487">
            <v>4</v>
          </cell>
          <cell r="F1487" t="str">
            <v>Market pulp from recycled fiber</v>
          </cell>
          <cell r="H1487">
            <v>15</v>
          </cell>
          <cell r="I1487" t="str">
            <v/>
          </cell>
          <cell r="J1487" t="str">
            <v/>
          </cell>
        </row>
        <row r="1488">
          <cell r="A1488" t="str">
            <v>South951linerboard</v>
          </cell>
          <cell r="B1488" t="str">
            <v>South</v>
          </cell>
          <cell r="C1488">
            <v>9</v>
          </cell>
          <cell r="D1488" t="str">
            <v>linerboard</v>
          </cell>
          <cell r="E1488">
            <v>5</v>
          </cell>
          <cell r="F1488" t="str">
            <v>softwood pulpwood</v>
          </cell>
          <cell r="G1488" t="str">
            <v>m3</v>
          </cell>
          <cell r="H1488">
            <v>1</v>
          </cell>
          <cell r="I1488">
            <v>1.74</v>
          </cell>
          <cell r="J1488">
            <v>1.74</v>
          </cell>
        </row>
        <row r="1489">
          <cell r="A1489" t="str">
            <v>South952linerboard</v>
          </cell>
          <cell r="B1489" t="str">
            <v>South</v>
          </cell>
          <cell r="C1489">
            <v>9</v>
          </cell>
          <cell r="D1489" t="str">
            <v>linerboard</v>
          </cell>
          <cell r="E1489">
            <v>5</v>
          </cell>
          <cell r="F1489" t="str">
            <v>hardwood pulpwood</v>
          </cell>
          <cell r="G1489" t="str">
            <v>m3</v>
          </cell>
          <cell r="H1489">
            <v>2</v>
          </cell>
          <cell r="I1489">
            <v>0.435</v>
          </cell>
          <cell r="J1489">
            <v>0.435</v>
          </cell>
        </row>
        <row r="1490">
          <cell r="A1490" t="str">
            <v>South953linerboard</v>
          </cell>
          <cell r="B1490" t="str">
            <v>South</v>
          </cell>
          <cell r="C1490">
            <v>9</v>
          </cell>
          <cell r="D1490" t="str">
            <v>linerboard</v>
          </cell>
          <cell r="E1490">
            <v>5</v>
          </cell>
          <cell r="F1490" t="str">
            <v>old corugated (OCC)</v>
          </cell>
          <cell r="G1490" t="str">
            <v>t</v>
          </cell>
          <cell r="H1490">
            <v>3</v>
          </cell>
          <cell r="I1490">
            <v>0.37</v>
          </cell>
          <cell r="J1490">
            <v>0.37</v>
          </cell>
        </row>
        <row r="1491">
          <cell r="A1491" t="str">
            <v>South954linerboard</v>
          </cell>
          <cell r="B1491" t="str">
            <v>South</v>
          </cell>
          <cell r="C1491">
            <v>9</v>
          </cell>
          <cell r="D1491" t="str">
            <v>linerboard</v>
          </cell>
          <cell r="E1491">
            <v>5</v>
          </cell>
          <cell r="F1491" t="str">
            <v>mixed papers</v>
          </cell>
          <cell r="G1491" t="str">
            <v>t</v>
          </cell>
          <cell r="H1491">
            <v>4</v>
          </cell>
          <cell r="I1491" t="str">
            <v/>
          </cell>
          <cell r="J1491" t="str">
            <v/>
          </cell>
        </row>
        <row r="1492">
          <cell r="A1492" t="str">
            <v>South955linerboard</v>
          </cell>
          <cell r="B1492" t="str">
            <v>South</v>
          </cell>
          <cell r="C1492">
            <v>9</v>
          </cell>
          <cell r="D1492" t="str">
            <v>linerboard</v>
          </cell>
          <cell r="E1492">
            <v>5</v>
          </cell>
          <cell r="F1492" t="str">
            <v>Pulp subs. &amp; high grade</v>
          </cell>
          <cell r="G1492" t="str">
            <v>t</v>
          </cell>
          <cell r="H1492">
            <v>5</v>
          </cell>
          <cell r="I1492" t="str">
            <v/>
          </cell>
          <cell r="J1492" t="str">
            <v/>
          </cell>
        </row>
        <row r="1493">
          <cell r="A1493" t="str">
            <v>South956linerboard</v>
          </cell>
          <cell r="B1493" t="str">
            <v>South</v>
          </cell>
          <cell r="C1493">
            <v>9</v>
          </cell>
          <cell r="D1493" t="str">
            <v>linerboard</v>
          </cell>
          <cell r="E1493">
            <v>5</v>
          </cell>
          <cell r="F1493" t="str">
            <v>Purchase fuel</v>
          </cell>
          <cell r="G1493" t="str">
            <v>x10GJ</v>
          </cell>
          <cell r="H1493">
            <v>6</v>
          </cell>
          <cell r="I1493">
            <v>0.15</v>
          </cell>
          <cell r="J1493">
            <v>0.15</v>
          </cell>
        </row>
        <row r="1494">
          <cell r="A1494" t="str">
            <v>South957linerboard</v>
          </cell>
          <cell r="B1494" t="str">
            <v>South</v>
          </cell>
          <cell r="C1494">
            <v>9</v>
          </cell>
          <cell r="D1494" t="str">
            <v>linerboard</v>
          </cell>
          <cell r="E1494">
            <v>5</v>
          </cell>
          <cell r="F1494" t="str">
            <v>Electricity</v>
          </cell>
          <cell r="G1494" t="str">
            <v>MWh</v>
          </cell>
          <cell r="H1494">
            <v>7</v>
          </cell>
          <cell r="I1494">
            <v>0.8</v>
          </cell>
          <cell r="J1494">
            <v>0.8</v>
          </cell>
        </row>
        <row r="1495">
          <cell r="A1495" t="str">
            <v>South958linerboard</v>
          </cell>
          <cell r="B1495" t="str">
            <v>South</v>
          </cell>
          <cell r="C1495">
            <v>9</v>
          </cell>
          <cell r="D1495" t="str">
            <v>linerboard</v>
          </cell>
          <cell r="E1495">
            <v>5</v>
          </cell>
          <cell r="F1495" t="str">
            <v>Labor</v>
          </cell>
          <cell r="G1495" t="str">
            <v>h</v>
          </cell>
          <cell r="H1495">
            <v>8</v>
          </cell>
          <cell r="I1495">
            <v>0.15</v>
          </cell>
          <cell r="J1495">
            <v>0.15</v>
          </cell>
        </row>
        <row r="1496">
          <cell r="A1496" t="str">
            <v>South959linerboard</v>
          </cell>
          <cell r="B1496" t="str">
            <v>South</v>
          </cell>
          <cell r="C1496">
            <v>9</v>
          </cell>
          <cell r="D1496" t="str">
            <v>linerboard</v>
          </cell>
          <cell r="E1496">
            <v>5</v>
          </cell>
          <cell r="F1496" t="str">
            <v>Administrative labor</v>
          </cell>
          <cell r="G1496" t="str">
            <v>h</v>
          </cell>
          <cell r="H1496">
            <v>9</v>
          </cell>
          <cell r="I1496">
            <v>0.05</v>
          </cell>
          <cell r="J1496">
            <v>0.05</v>
          </cell>
        </row>
        <row r="1497">
          <cell r="A1497" t="str">
            <v>South9510linerboard</v>
          </cell>
          <cell r="B1497" t="str">
            <v>South</v>
          </cell>
          <cell r="C1497">
            <v>9</v>
          </cell>
          <cell r="D1497" t="str">
            <v>linerboard</v>
          </cell>
          <cell r="E1497">
            <v>5</v>
          </cell>
          <cell r="F1497" t="str">
            <v>Other mfg costs</v>
          </cell>
          <cell r="G1497" t="str">
            <v>scaled to 2007$</v>
          </cell>
          <cell r="H1497">
            <v>10</v>
          </cell>
          <cell r="I1497">
            <v>162.61520368424007</v>
          </cell>
          <cell r="J1497">
            <v>175.78212804980785</v>
          </cell>
        </row>
        <row r="1498">
          <cell r="A1498" t="str">
            <v>South9511linerboard</v>
          </cell>
          <cell r="B1498" t="str">
            <v>South</v>
          </cell>
          <cell r="C1498">
            <v>9</v>
          </cell>
          <cell r="D1498" t="str">
            <v>linerboard</v>
          </cell>
          <cell r="E1498">
            <v>5</v>
          </cell>
          <cell r="F1498" t="str">
            <v>softwood chem. mkt. pulp</v>
          </cell>
          <cell r="G1498" t="str">
            <v>t</v>
          </cell>
          <cell r="H1498">
            <v>11</v>
          </cell>
          <cell r="I1498" t="str">
            <v/>
          </cell>
          <cell r="J1498" t="str">
            <v/>
          </cell>
        </row>
        <row r="1499">
          <cell r="A1499" t="str">
            <v>South9512linerboard</v>
          </cell>
          <cell r="B1499" t="str">
            <v>South</v>
          </cell>
          <cell r="C1499">
            <v>9</v>
          </cell>
          <cell r="D1499" t="str">
            <v>linerboard</v>
          </cell>
          <cell r="E1499">
            <v>5</v>
          </cell>
          <cell r="F1499" t="str">
            <v>hardwood chem. mkt. pulp</v>
          </cell>
          <cell r="G1499" t="str">
            <v>t</v>
          </cell>
          <cell r="H1499">
            <v>12</v>
          </cell>
          <cell r="I1499" t="str">
            <v/>
          </cell>
          <cell r="J1499" t="str">
            <v/>
          </cell>
        </row>
        <row r="1500">
          <cell r="A1500" t="str">
            <v>South9513linerboard</v>
          </cell>
          <cell r="B1500" t="str">
            <v>South</v>
          </cell>
          <cell r="C1500">
            <v>9</v>
          </cell>
          <cell r="D1500" t="str">
            <v>linerboard</v>
          </cell>
          <cell r="E1500">
            <v>5</v>
          </cell>
          <cell r="F1500" t="str">
            <v>mechanical market pulp</v>
          </cell>
          <cell r="G1500" t="str">
            <v>t</v>
          </cell>
          <cell r="H1500">
            <v>13</v>
          </cell>
          <cell r="I1500" t="str">
            <v/>
          </cell>
          <cell r="J1500" t="str">
            <v/>
          </cell>
        </row>
        <row r="1501">
          <cell r="A1501" t="str">
            <v>South9514linerboard</v>
          </cell>
          <cell r="B1501" t="str">
            <v>South</v>
          </cell>
          <cell r="C1501">
            <v>9</v>
          </cell>
          <cell r="D1501" t="str">
            <v>linerboard</v>
          </cell>
          <cell r="E1501">
            <v>5</v>
          </cell>
          <cell r="F1501" t="str">
            <v>old newspapers</v>
          </cell>
          <cell r="G1501" t="str">
            <v>t</v>
          </cell>
          <cell r="H1501">
            <v>14</v>
          </cell>
          <cell r="I1501" t="str">
            <v/>
          </cell>
          <cell r="J1501" t="str">
            <v/>
          </cell>
        </row>
        <row r="1502">
          <cell r="A1502" t="str">
            <v>South9515linerboard</v>
          </cell>
          <cell r="B1502" t="str">
            <v>South</v>
          </cell>
          <cell r="C1502">
            <v>9</v>
          </cell>
          <cell r="D1502" t="str">
            <v>linerboard</v>
          </cell>
          <cell r="E1502">
            <v>5</v>
          </cell>
          <cell r="F1502" t="str">
            <v>Market pulp from recycled fiber</v>
          </cell>
          <cell r="H1502">
            <v>15</v>
          </cell>
          <cell r="I1502" t="str">
            <v/>
          </cell>
          <cell r="J1502" t="str">
            <v/>
          </cell>
        </row>
        <row r="1503">
          <cell r="A1503" t="str">
            <v>West911linerboard</v>
          </cell>
          <cell r="B1503" t="str">
            <v>West</v>
          </cell>
          <cell r="C1503">
            <v>9</v>
          </cell>
          <cell r="D1503" t="str">
            <v>linerboard</v>
          </cell>
          <cell r="E1503">
            <v>1</v>
          </cell>
          <cell r="F1503" t="str">
            <v>softwood pulpwood</v>
          </cell>
          <cell r="G1503" t="str">
            <v>m3</v>
          </cell>
          <cell r="H1503">
            <v>1</v>
          </cell>
          <cell r="I1503">
            <v>4.8949999999999996</v>
          </cell>
          <cell r="J1503">
            <v>4.8949999999999996</v>
          </cell>
        </row>
        <row r="1504">
          <cell r="A1504" t="str">
            <v>West912linerboard</v>
          </cell>
          <cell r="B1504" t="str">
            <v>West</v>
          </cell>
          <cell r="C1504">
            <v>9</v>
          </cell>
          <cell r="D1504" t="str">
            <v>linerboard</v>
          </cell>
          <cell r="E1504">
            <v>1</v>
          </cell>
          <cell r="F1504" t="str">
            <v>hardwood pulpwood</v>
          </cell>
          <cell r="G1504" t="str">
            <v>m3</v>
          </cell>
          <cell r="H1504">
            <v>2</v>
          </cell>
          <cell r="I1504">
            <v>0.115</v>
          </cell>
          <cell r="J1504">
            <v>0.115</v>
          </cell>
        </row>
        <row r="1505">
          <cell r="A1505" t="str">
            <v>West913linerboard</v>
          </cell>
          <cell r="B1505" t="str">
            <v>West</v>
          </cell>
          <cell r="C1505">
            <v>9</v>
          </cell>
          <cell r="D1505" t="str">
            <v>linerboard</v>
          </cell>
          <cell r="E1505">
            <v>1</v>
          </cell>
          <cell r="F1505" t="str">
            <v>old corugated (OCC)</v>
          </cell>
          <cell r="G1505" t="str">
            <v>t</v>
          </cell>
          <cell r="H1505">
            <v>3</v>
          </cell>
          <cell r="I1505">
            <v>0.06</v>
          </cell>
          <cell r="J1505">
            <v>0.06</v>
          </cell>
        </row>
        <row r="1506">
          <cell r="A1506" t="str">
            <v>West914linerboard</v>
          </cell>
          <cell r="B1506" t="str">
            <v>West</v>
          </cell>
          <cell r="C1506">
            <v>9</v>
          </cell>
          <cell r="D1506" t="str">
            <v>linerboard</v>
          </cell>
          <cell r="E1506">
            <v>1</v>
          </cell>
          <cell r="F1506" t="str">
            <v>mixed papers</v>
          </cell>
          <cell r="G1506" t="str">
            <v>t</v>
          </cell>
          <cell r="H1506">
            <v>4</v>
          </cell>
          <cell r="I1506" t="str">
            <v/>
          </cell>
          <cell r="J1506" t="str">
            <v/>
          </cell>
        </row>
        <row r="1507">
          <cell r="A1507" t="str">
            <v>West915linerboard</v>
          </cell>
          <cell r="B1507" t="str">
            <v>West</v>
          </cell>
          <cell r="C1507">
            <v>9</v>
          </cell>
          <cell r="D1507" t="str">
            <v>linerboard</v>
          </cell>
          <cell r="E1507">
            <v>1</v>
          </cell>
          <cell r="F1507" t="str">
            <v>Pulp subs. &amp; high grade</v>
          </cell>
          <cell r="G1507" t="str">
            <v>t</v>
          </cell>
          <cell r="H1507">
            <v>5</v>
          </cell>
          <cell r="I1507" t="str">
            <v/>
          </cell>
          <cell r="J1507" t="str">
            <v/>
          </cell>
        </row>
        <row r="1508">
          <cell r="A1508" t="str">
            <v>West916linerboard</v>
          </cell>
          <cell r="B1508" t="str">
            <v>West</v>
          </cell>
          <cell r="C1508">
            <v>9</v>
          </cell>
          <cell r="D1508" t="str">
            <v>linerboard</v>
          </cell>
          <cell r="E1508">
            <v>1</v>
          </cell>
          <cell r="F1508" t="str">
            <v>Purchase fuel</v>
          </cell>
          <cell r="G1508" t="str">
            <v>x10GJ</v>
          </cell>
          <cell r="H1508">
            <v>6</v>
          </cell>
          <cell r="I1508">
            <v>0.36</v>
          </cell>
          <cell r="J1508">
            <v>0.36</v>
          </cell>
        </row>
        <row r="1509">
          <cell r="A1509" t="str">
            <v>West917linerboard</v>
          </cell>
          <cell r="B1509" t="str">
            <v>West</v>
          </cell>
          <cell r="C1509">
            <v>9</v>
          </cell>
          <cell r="D1509" t="str">
            <v>linerboard</v>
          </cell>
          <cell r="E1509">
            <v>1</v>
          </cell>
          <cell r="F1509" t="str">
            <v>Electricity</v>
          </cell>
          <cell r="G1509" t="str">
            <v>MWh</v>
          </cell>
          <cell r="H1509">
            <v>7</v>
          </cell>
          <cell r="I1509">
            <v>0.83</v>
          </cell>
          <cell r="J1509">
            <v>0.83</v>
          </cell>
        </row>
        <row r="1510">
          <cell r="A1510" t="str">
            <v>West918linerboard</v>
          </cell>
          <cell r="B1510" t="str">
            <v>West</v>
          </cell>
          <cell r="C1510">
            <v>9</v>
          </cell>
          <cell r="D1510" t="str">
            <v>linerboard</v>
          </cell>
          <cell r="E1510">
            <v>1</v>
          </cell>
          <cell r="F1510" t="str">
            <v>Labor</v>
          </cell>
          <cell r="G1510" t="str">
            <v>h</v>
          </cell>
          <cell r="H1510">
            <v>8</v>
          </cell>
          <cell r="I1510">
            <v>0.2</v>
          </cell>
          <cell r="J1510">
            <v>0.2</v>
          </cell>
        </row>
        <row r="1511">
          <cell r="A1511" t="str">
            <v>West919linerboard</v>
          </cell>
          <cell r="B1511" t="str">
            <v>West</v>
          </cell>
          <cell r="C1511">
            <v>9</v>
          </cell>
          <cell r="D1511" t="str">
            <v>linerboard</v>
          </cell>
          <cell r="E1511">
            <v>1</v>
          </cell>
          <cell r="F1511" t="str">
            <v>Administrative labor</v>
          </cell>
          <cell r="G1511" t="str">
            <v>h</v>
          </cell>
          <cell r="H1511">
            <v>9</v>
          </cell>
          <cell r="I1511">
            <v>0.06</v>
          </cell>
          <cell r="J1511">
            <v>0.06</v>
          </cell>
        </row>
        <row r="1512">
          <cell r="A1512" t="str">
            <v>West9110linerboard</v>
          </cell>
          <cell r="B1512" t="str">
            <v>West</v>
          </cell>
          <cell r="C1512">
            <v>9</v>
          </cell>
          <cell r="D1512" t="str">
            <v>linerboard</v>
          </cell>
          <cell r="E1512">
            <v>1</v>
          </cell>
          <cell r="F1512" t="str">
            <v>Other mfg costs</v>
          </cell>
          <cell r="G1512" t="str">
            <v>scaled to 2007$</v>
          </cell>
          <cell r="H1512">
            <v>10</v>
          </cell>
          <cell r="I1512">
            <v>164.38237607811359</v>
          </cell>
          <cell r="J1512">
            <v>177.69238808077728</v>
          </cell>
        </row>
        <row r="1513">
          <cell r="A1513" t="str">
            <v>West9111linerboard</v>
          </cell>
          <cell r="B1513" t="str">
            <v>West</v>
          </cell>
          <cell r="C1513">
            <v>9</v>
          </cell>
          <cell r="D1513" t="str">
            <v>linerboard</v>
          </cell>
          <cell r="E1513">
            <v>1</v>
          </cell>
          <cell r="F1513" t="str">
            <v>softwood chem. mkt. pulp</v>
          </cell>
          <cell r="G1513" t="str">
            <v>t</v>
          </cell>
          <cell r="H1513">
            <v>11</v>
          </cell>
          <cell r="I1513" t="str">
            <v/>
          </cell>
          <cell r="J1513" t="str">
            <v/>
          </cell>
        </row>
        <row r="1514">
          <cell r="A1514" t="str">
            <v>West9112linerboard</v>
          </cell>
          <cell r="B1514" t="str">
            <v>West</v>
          </cell>
          <cell r="C1514">
            <v>9</v>
          </cell>
          <cell r="D1514" t="str">
            <v>linerboard</v>
          </cell>
          <cell r="E1514">
            <v>1</v>
          </cell>
          <cell r="F1514" t="str">
            <v>hardwood chem. mkt. pulp</v>
          </cell>
          <cell r="G1514" t="str">
            <v>t</v>
          </cell>
          <cell r="H1514">
            <v>12</v>
          </cell>
          <cell r="I1514" t="str">
            <v/>
          </cell>
          <cell r="J1514" t="str">
            <v/>
          </cell>
        </row>
        <row r="1515">
          <cell r="A1515" t="str">
            <v>West9113linerboard</v>
          </cell>
          <cell r="B1515" t="str">
            <v>West</v>
          </cell>
          <cell r="C1515">
            <v>9</v>
          </cell>
          <cell r="D1515" t="str">
            <v>linerboard</v>
          </cell>
          <cell r="E1515">
            <v>1</v>
          </cell>
          <cell r="F1515" t="str">
            <v>mechanical market pulp</v>
          </cell>
          <cell r="G1515" t="str">
            <v>t</v>
          </cell>
          <cell r="H1515">
            <v>13</v>
          </cell>
          <cell r="I1515" t="str">
            <v/>
          </cell>
          <cell r="J1515" t="str">
            <v/>
          </cell>
        </row>
        <row r="1516">
          <cell r="A1516" t="str">
            <v>West9114linerboard</v>
          </cell>
          <cell r="B1516" t="str">
            <v>West</v>
          </cell>
          <cell r="C1516">
            <v>9</v>
          </cell>
          <cell r="D1516" t="str">
            <v>linerboard</v>
          </cell>
          <cell r="E1516">
            <v>1</v>
          </cell>
          <cell r="F1516" t="str">
            <v>old newspapers</v>
          </cell>
          <cell r="G1516" t="str">
            <v>t</v>
          </cell>
          <cell r="H1516">
            <v>14</v>
          </cell>
          <cell r="I1516" t="str">
            <v/>
          </cell>
          <cell r="J1516" t="str">
            <v/>
          </cell>
        </row>
        <row r="1517">
          <cell r="A1517" t="str">
            <v>West9115linerboard</v>
          </cell>
          <cell r="B1517" t="str">
            <v>West</v>
          </cell>
          <cell r="C1517">
            <v>9</v>
          </cell>
          <cell r="D1517" t="str">
            <v>linerboard</v>
          </cell>
          <cell r="E1517">
            <v>1</v>
          </cell>
          <cell r="F1517" t="str">
            <v>Market pulp from recycled fiber</v>
          </cell>
          <cell r="H1517">
            <v>15</v>
          </cell>
          <cell r="I1517" t="str">
            <v/>
          </cell>
          <cell r="J1517" t="str">
            <v/>
          </cell>
        </row>
        <row r="1518">
          <cell r="A1518" t="str">
            <v>West921linerboard</v>
          </cell>
          <cell r="B1518" t="str">
            <v>West</v>
          </cell>
          <cell r="C1518">
            <v>9</v>
          </cell>
          <cell r="D1518" t="str">
            <v>linerboard</v>
          </cell>
          <cell r="E1518">
            <v>2</v>
          </cell>
          <cell r="F1518" t="str">
            <v>softwood pulpwood</v>
          </cell>
          <cell r="G1518" t="str">
            <v>m3</v>
          </cell>
          <cell r="H1518">
            <v>1</v>
          </cell>
          <cell r="I1518">
            <v>3.9649999999999999</v>
          </cell>
          <cell r="J1518">
            <v>3.9649999999999999</v>
          </cell>
        </row>
        <row r="1519">
          <cell r="A1519" t="str">
            <v>West922linerboard</v>
          </cell>
          <cell r="B1519" t="str">
            <v>West</v>
          </cell>
          <cell r="C1519">
            <v>9</v>
          </cell>
          <cell r="D1519" t="str">
            <v>linerboard</v>
          </cell>
          <cell r="E1519">
            <v>2</v>
          </cell>
          <cell r="F1519" t="str">
            <v>hardwood pulpwood</v>
          </cell>
          <cell r="G1519" t="str">
            <v>m3</v>
          </cell>
          <cell r="H1519">
            <v>2</v>
          </cell>
          <cell r="I1519">
            <v>0.64500000000000002</v>
          </cell>
          <cell r="J1519">
            <v>0.64500000000000002</v>
          </cell>
        </row>
        <row r="1520">
          <cell r="A1520" t="str">
            <v>West923linerboard</v>
          </cell>
          <cell r="B1520" t="str">
            <v>West</v>
          </cell>
          <cell r="C1520">
            <v>9</v>
          </cell>
          <cell r="D1520" t="str">
            <v>linerboard</v>
          </cell>
          <cell r="E1520">
            <v>2</v>
          </cell>
          <cell r="F1520" t="str">
            <v>old corugated (OCC)</v>
          </cell>
          <cell r="G1520" t="str">
            <v>t</v>
          </cell>
          <cell r="H1520">
            <v>3</v>
          </cell>
          <cell r="I1520">
            <v>0.25</v>
          </cell>
          <cell r="J1520">
            <v>0.25</v>
          </cell>
        </row>
        <row r="1521">
          <cell r="A1521" t="str">
            <v>West924linerboard</v>
          </cell>
          <cell r="B1521" t="str">
            <v>West</v>
          </cell>
          <cell r="C1521">
            <v>9</v>
          </cell>
          <cell r="D1521" t="str">
            <v>linerboard</v>
          </cell>
          <cell r="E1521">
            <v>2</v>
          </cell>
          <cell r="F1521" t="str">
            <v>mixed papers</v>
          </cell>
          <cell r="G1521" t="str">
            <v>t</v>
          </cell>
          <cell r="H1521">
            <v>4</v>
          </cell>
          <cell r="I1521" t="str">
            <v/>
          </cell>
          <cell r="J1521" t="str">
            <v/>
          </cell>
        </row>
        <row r="1522">
          <cell r="A1522" t="str">
            <v>West925linerboard</v>
          </cell>
          <cell r="B1522" t="str">
            <v>West</v>
          </cell>
          <cell r="C1522">
            <v>9</v>
          </cell>
          <cell r="D1522" t="str">
            <v>linerboard</v>
          </cell>
          <cell r="E1522">
            <v>2</v>
          </cell>
          <cell r="F1522" t="str">
            <v>Pulp subs. &amp; high grade</v>
          </cell>
          <cell r="G1522" t="str">
            <v>t</v>
          </cell>
          <cell r="H1522">
            <v>5</v>
          </cell>
          <cell r="I1522" t="str">
            <v/>
          </cell>
          <cell r="J1522" t="str">
            <v/>
          </cell>
        </row>
        <row r="1523">
          <cell r="A1523" t="str">
            <v>West926linerboard</v>
          </cell>
          <cell r="B1523" t="str">
            <v>West</v>
          </cell>
          <cell r="C1523">
            <v>9</v>
          </cell>
          <cell r="D1523" t="str">
            <v>linerboard</v>
          </cell>
          <cell r="E1523">
            <v>2</v>
          </cell>
          <cell r="F1523" t="str">
            <v>Purchase fuel</v>
          </cell>
          <cell r="G1523" t="str">
            <v>x10GJ</v>
          </cell>
          <cell r="H1523">
            <v>6</v>
          </cell>
          <cell r="I1523">
            <v>0.25</v>
          </cell>
          <cell r="J1523">
            <v>0.25</v>
          </cell>
        </row>
        <row r="1524">
          <cell r="A1524" t="str">
            <v>West927linerboard</v>
          </cell>
          <cell r="B1524" t="str">
            <v>West</v>
          </cell>
          <cell r="C1524">
            <v>9</v>
          </cell>
          <cell r="D1524" t="str">
            <v>linerboard</v>
          </cell>
          <cell r="E1524">
            <v>2</v>
          </cell>
          <cell r="F1524" t="str">
            <v>Electricity</v>
          </cell>
          <cell r="G1524" t="str">
            <v>MWh</v>
          </cell>
          <cell r="H1524">
            <v>7</v>
          </cell>
          <cell r="I1524">
            <v>0.75</v>
          </cell>
          <cell r="J1524">
            <v>0.75</v>
          </cell>
        </row>
        <row r="1525">
          <cell r="A1525" t="str">
            <v>West928linerboard</v>
          </cell>
          <cell r="B1525" t="str">
            <v>West</v>
          </cell>
          <cell r="C1525">
            <v>9</v>
          </cell>
          <cell r="D1525" t="str">
            <v>linerboard</v>
          </cell>
          <cell r="E1525">
            <v>2</v>
          </cell>
          <cell r="F1525" t="str">
            <v>Labor</v>
          </cell>
          <cell r="G1525" t="str">
            <v>h</v>
          </cell>
          <cell r="H1525">
            <v>8</v>
          </cell>
          <cell r="I1525">
            <v>0.18</v>
          </cell>
          <cell r="J1525">
            <v>0.18</v>
          </cell>
        </row>
        <row r="1526">
          <cell r="A1526" t="str">
            <v>West929linerboard</v>
          </cell>
          <cell r="B1526" t="str">
            <v>West</v>
          </cell>
          <cell r="C1526">
            <v>9</v>
          </cell>
          <cell r="D1526" t="str">
            <v>linerboard</v>
          </cell>
          <cell r="E1526">
            <v>2</v>
          </cell>
          <cell r="F1526" t="str">
            <v>Administrative labor</v>
          </cell>
          <cell r="G1526" t="str">
            <v>h</v>
          </cell>
          <cell r="H1526">
            <v>9</v>
          </cell>
          <cell r="I1526">
            <v>0.05</v>
          </cell>
          <cell r="J1526">
            <v>0.05</v>
          </cell>
        </row>
        <row r="1527">
          <cell r="A1527" t="str">
            <v>West9210linerboard</v>
          </cell>
          <cell r="B1527" t="str">
            <v>West</v>
          </cell>
          <cell r="C1527">
            <v>9</v>
          </cell>
          <cell r="D1527" t="str">
            <v>linerboard</v>
          </cell>
          <cell r="E1527">
            <v>2</v>
          </cell>
          <cell r="F1527" t="str">
            <v>Other mfg costs</v>
          </cell>
          <cell r="G1527" t="str">
            <v>scaled to 2007$</v>
          </cell>
          <cell r="H1527">
            <v>10</v>
          </cell>
          <cell r="I1527">
            <v>143.15863562769277</v>
          </cell>
          <cell r="J1527">
            <v>154.75016510883432</v>
          </cell>
        </row>
        <row r="1528">
          <cell r="A1528" t="str">
            <v>West9211linerboard</v>
          </cell>
          <cell r="B1528" t="str">
            <v>West</v>
          </cell>
          <cell r="C1528">
            <v>9</v>
          </cell>
          <cell r="D1528" t="str">
            <v>linerboard</v>
          </cell>
          <cell r="E1528">
            <v>2</v>
          </cell>
          <cell r="F1528" t="str">
            <v>softwood chem. mkt. pulp</v>
          </cell>
          <cell r="G1528" t="str">
            <v>t</v>
          </cell>
          <cell r="H1528">
            <v>11</v>
          </cell>
          <cell r="I1528" t="str">
            <v/>
          </cell>
          <cell r="J1528" t="str">
            <v/>
          </cell>
        </row>
        <row r="1529">
          <cell r="A1529" t="str">
            <v>West9212linerboard</v>
          </cell>
          <cell r="B1529" t="str">
            <v>West</v>
          </cell>
          <cell r="C1529">
            <v>9</v>
          </cell>
          <cell r="D1529" t="str">
            <v>linerboard</v>
          </cell>
          <cell r="E1529">
            <v>2</v>
          </cell>
          <cell r="F1529" t="str">
            <v>hardwood chem. mkt. pulp</v>
          </cell>
          <cell r="G1529" t="str">
            <v>t</v>
          </cell>
          <cell r="H1529">
            <v>12</v>
          </cell>
          <cell r="I1529" t="str">
            <v/>
          </cell>
          <cell r="J1529" t="str">
            <v/>
          </cell>
        </row>
        <row r="1530">
          <cell r="A1530" t="str">
            <v>West9213linerboard</v>
          </cell>
          <cell r="B1530" t="str">
            <v>West</v>
          </cell>
          <cell r="C1530">
            <v>9</v>
          </cell>
          <cell r="D1530" t="str">
            <v>linerboard</v>
          </cell>
          <cell r="E1530">
            <v>2</v>
          </cell>
          <cell r="F1530" t="str">
            <v>mechanical market pulp</v>
          </cell>
          <cell r="G1530" t="str">
            <v>t</v>
          </cell>
          <cell r="H1530">
            <v>13</v>
          </cell>
          <cell r="I1530" t="str">
            <v/>
          </cell>
          <cell r="J1530" t="str">
            <v/>
          </cell>
        </row>
        <row r="1531">
          <cell r="A1531" t="str">
            <v>West9214linerboard</v>
          </cell>
          <cell r="B1531" t="str">
            <v>West</v>
          </cell>
          <cell r="C1531">
            <v>9</v>
          </cell>
          <cell r="D1531" t="str">
            <v>linerboard</v>
          </cell>
          <cell r="E1531">
            <v>2</v>
          </cell>
          <cell r="F1531" t="str">
            <v>old newspapers</v>
          </cell>
          <cell r="G1531" t="str">
            <v>t</v>
          </cell>
          <cell r="H1531">
            <v>14</v>
          </cell>
          <cell r="I1531" t="str">
            <v/>
          </cell>
          <cell r="J1531" t="str">
            <v/>
          </cell>
        </row>
        <row r="1532">
          <cell r="A1532" t="str">
            <v>West9215linerboard</v>
          </cell>
          <cell r="B1532" t="str">
            <v>West</v>
          </cell>
          <cell r="C1532">
            <v>9</v>
          </cell>
          <cell r="D1532" t="str">
            <v>linerboard</v>
          </cell>
          <cell r="E1532">
            <v>2</v>
          </cell>
          <cell r="F1532" t="str">
            <v>Market pulp from recycled fiber</v>
          </cell>
          <cell r="H1532">
            <v>15</v>
          </cell>
          <cell r="I1532" t="str">
            <v/>
          </cell>
          <cell r="J1532" t="str">
            <v/>
          </cell>
        </row>
        <row r="1533">
          <cell r="A1533" t="str">
            <v>West931linerboard</v>
          </cell>
          <cell r="B1533" t="str">
            <v>West</v>
          </cell>
          <cell r="C1533">
            <v>9</v>
          </cell>
          <cell r="D1533" t="str">
            <v>linerboard</v>
          </cell>
          <cell r="E1533">
            <v>3</v>
          </cell>
          <cell r="F1533" t="str">
            <v>softwood pulpwood</v>
          </cell>
          <cell r="G1533" t="str">
            <v>m3</v>
          </cell>
          <cell r="H1533">
            <v>1</v>
          </cell>
          <cell r="I1533" t="str">
            <v/>
          </cell>
          <cell r="J1533" t="str">
            <v/>
          </cell>
        </row>
        <row r="1534">
          <cell r="A1534" t="str">
            <v>West932linerboard</v>
          </cell>
          <cell r="B1534" t="str">
            <v>West</v>
          </cell>
          <cell r="C1534">
            <v>9</v>
          </cell>
          <cell r="D1534" t="str">
            <v>linerboard</v>
          </cell>
          <cell r="E1534">
            <v>3</v>
          </cell>
          <cell r="F1534" t="str">
            <v>hardwood pulpwood</v>
          </cell>
          <cell r="G1534" t="str">
            <v>m3</v>
          </cell>
          <cell r="H1534">
            <v>2</v>
          </cell>
          <cell r="I1534" t="str">
            <v/>
          </cell>
          <cell r="J1534" t="str">
            <v/>
          </cell>
        </row>
        <row r="1535">
          <cell r="A1535" t="str">
            <v>West933linerboard</v>
          </cell>
          <cell r="B1535" t="str">
            <v>West</v>
          </cell>
          <cell r="C1535">
            <v>9</v>
          </cell>
          <cell r="D1535" t="str">
            <v>linerboard</v>
          </cell>
          <cell r="E1535">
            <v>3</v>
          </cell>
          <cell r="F1535" t="str">
            <v>old corugated (OCC)</v>
          </cell>
          <cell r="G1535" t="str">
            <v>t</v>
          </cell>
          <cell r="H1535">
            <v>3</v>
          </cell>
          <cell r="I1535">
            <v>1.1100000000000001</v>
          </cell>
          <cell r="J1535">
            <v>1.1100000000000001</v>
          </cell>
        </row>
        <row r="1536">
          <cell r="A1536" t="str">
            <v>West934linerboard</v>
          </cell>
          <cell r="B1536" t="str">
            <v>West</v>
          </cell>
          <cell r="C1536">
            <v>9</v>
          </cell>
          <cell r="D1536" t="str">
            <v>linerboard</v>
          </cell>
          <cell r="E1536">
            <v>3</v>
          </cell>
          <cell r="F1536" t="str">
            <v>mixed papers</v>
          </cell>
          <cell r="G1536" t="str">
            <v>t</v>
          </cell>
          <cell r="H1536">
            <v>4</v>
          </cell>
          <cell r="I1536" t="str">
            <v/>
          </cell>
          <cell r="J1536" t="str">
            <v/>
          </cell>
        </row>
        <row r="1537">
          <cell r="A1537" t="str">
            <v>West935linerboard</v>
          </cell>
          <cell r="B1537" t="str">
            <v>West</v>
          </cell>
          <cell r="C1537">
            <v>9</v>
          </cell>
          <cell r="D1537" t="str">
            <v>linerboard</v>
          </cell>
          <cell r="E1537">
            <v>3</v>
          </cell>
          <cell r="F1537" t="str">
            <v>Pulp subs. &amp; high grade</v>
          </cell>
          <cell r="G1537" t="str">
            <v>t</v>
          </cell>
          <cell r="H1537">
            <v>5</v>
          </cell>
          <cell r="I1537">
            <v>0.12</v>
          </cell>
          <cell r="J1537">
            <v>0.12</v>
          </cell>
        </row>
        <row r="1538">
          <cell r="A1538" t="str">
            <v>West936linerboard</v>
          </cell>
          <cell r="B1538" t="str">
            <v>West</v>
          </cell>
          <cell r="C1538">
            <v>9</v>
          </cell>
          <cell r="D1538" t="str">
            <v>linerboard</v>
          </cell>
          <cell r="E1538">
            <v>3</v>
          </cell>
          <cell r="F1538" t="str">
            <v>Purchase fuel</v>
          </cell>
          <cell r="G1538" t="str">
            <v>x10GJ</v>
          </cell>
          <cell r="H1538">
            <v>6</v>
          </cell>
          <cell r="I1538">
            <v>0.93</v>
          </cell>
          <cell r="J1538">
            <v>0.93</v>
          </cell>
        </row>
        <row r="1539">
          <cell r="A1539" t="str">
            <v>West937linerboard</v>
          </cell>
          <cell r="B1539" t="str">
            <v>West</v>
          </cell>
          <cell r="C1539">
            <v>9</v>
          </cell>
          <cell r="D1539" t="str">
            <v>linerboard</v>
          </cell>
          <cell r="E1539">
            <v>3</v>
          </cell>
          <cell r="F1539" t="str">
            <v>Electricity</v>
          </cell>
          <cell r="G1539" t="str">
            <v>MWh</v>
          </cell>
          <cell r="H1539">
            <v>7</v>
          </cell>
          <cell r="I1539">
            <v>0.49</v>
          </cell>
          <cell r="J1539">
            <v>0.49</v>
          </cell>
        </row>
        <row r="1540">
          <cell r="A1540" t="str">
            <v>West938linerboard</v>
          </cell>
          <cell r="B1540" t="str">
            <v>West</v>
          </cell>
          <cell r="C1540">
            <v>9</v>
          </cell>
          <cell r="D1540" t="str">
            <v>linerboard</v>
          </cell>
          <cell r="E1540">
            <v>3</v>
          </cell>
          <cell r="F1540" t="str">
            <v>Labor</v>
          </cell>
          <cell r="G1540" t="str">
            <v>h</v>
          </cell>
          <cell r="H1540">
            <v>8</v>
          </cell>
          <cell r="I1540">
            <v>0.13</v>
          </cell>
          <cell r="J1540">
            <v>0.13</v>
          </cell>
        </row>
        <row r="1541">
          <cell r="A1541" t="str">
            <v>West939linerboard</v>
          </cell>
          <cell r="B1541" t="str">
            <v>West</v>
          </cell>
          <cell r="C1541">
            <v>9</v>
          </cell>
          <cell r="D1541" t="str">
            <v>linerboard</v>
          </cell>
          <cell r="E1541">
            <v>3</v>
          </cell>
          <cell r="F1541" t="str">
            <v>Administrative labor</v>
          </cell>
          <cell r="G1541" t="str">
            <v>h</v>
          </cell>
          <cell r="H1541">
            <v>9</v>
          </cell>
          <cell r="I1541">
            <v>0.05</v>
          </cell>
          <cell r="J1541">
            <v>0.05</v>
          </cell>
        </row>
        <row r="1542">
          <cell r="A1542" t="str">
            <v>West9310linerboard</v>
          </cell>
          <cell r="B1542" t="str">
            <v>West</v>
          </cell>
          <cell r="C1542">
            <v>9</v>
          </cell>
          <cell r="D1542" t="str">
            <v>linerboard</v>
          </cell>
          <cell r="E1542">
            <v>3</v>
          </cell>
          <cell r="F1542" t="str">
            <v>Other mfg costs</v>
          </cell>
          <cell r="G1542" t="str">
            <v>scaled to 2007$</v>
          </cell>
          <cell r="H1542">
            <v>10</v>
          </cell>
          <cell r="I1542">
            <v>137.06189086882918</v>
          </cell>
          <cell r="J1542">
            <v>148.15976800198976</v>
          </cell>
        </row>
        <row r="1543">
          <cell r="A1543" t="str">
            <v>West9311linerboard</v>
          </cell>
          <cell r="B1543" t="str">
            <v>West</v>
          </cell>
          <cell r="C1543">
            <v>9</v>
          </cell>
          <cell r="D1543" t="str">
            <v>linerboard</v>
          </cell>
          <cell r="E1543">
            <v>3</v>
          </cell>
          <cell r="F1543" t="str">
            <v>softwood chem. mkt. pulp</v>
          </cell>
          <cell r="G1543" t="str">
            <v>t</v>
          </cell>
          <cell r="H1543">
            <v>11</v>
          </cell>
          <cell r="I1543" t="str">
            <v/>
          </cell>
          <cell r="J1543" t="str">
            <v/>
          </cell>
        </row>
        <row r="1544">
          <cell r="A1544" t="str">
            <v>West9312linerboard</v>
          </cell>
          <cell r="B1544" t="str">
            <v>West</v>
          </cell>
          <cell r="C1544">
            <v>9</v>
          </cell>
          <cell r="D1544" t="str">
            <v>linerboard</v>
          </cell>
          <cell r="E1544">
            <v>3</v>
          </cell>
          <cell r="F1544" t="str">
            <v>hardwood chem. mkt. pulp</v>
          </cell>
          <cell r="G1544" t="str">
            <v>t</v>
          </cell>
          <cell r="H1544">
            <v>12</v>
          </cell>
          <cell r="I1544" t="str">
            <v/>
          </cell>
          <cell r="J1544" t="str">
            <v/>
          </cell>
        </row>
        <row r="1545">
          <cell r="A1545" t="str">
            <v>West9313linerboard</v>
          </cell>
          <cell r="B1545" t="str">
            <v>West</v>
          </cell>
          <cell r="C1545">
            <v>9</v>
          </cell>
          <cell r="D1545" t="str">
            <v>linerboard</v>
          </cell>
          <cell r="E1545">
            <v>3</v>
          </cell>
          <cell r="F1545" t="str">
            <v>mechanical market pulp</v>
          </cell>
          <cell r="G1545" t="str">
            <v>t</v>
          </cell>
          <cell r="H1545">
            <v>13</v>
          </cell>
          <cell r="I1545" t="str">
            <v/>
          </cell>
          <cell r="J1545" t="str">
            <v/>
          </cell>
        </row>
        <row r="1546">
          <cell r="A1546" t="str">
            <v>West9314linerboard</v>
          </cell>
          <cell r="B1546" t="str">
            <v>West</v>
          </cell>
          <cell r="C1546">
            <v>9</v>
          </cell>
          <cell r="D1546" t="str">
            <v>linerboard</v>
          </cell>
          <cell r="E1546">
            <v>3</v>
          </cell>
          <cell r="F1546" t="str">
            <v>old newspapers</v>
          </cell>
          <cell r="G1546" t="str">
            <v>t</v>
          </cell>
          <cell r="H1546">
            <v>14</v>
          </cell>
          <cell r="I1546" t="str">
            <v/>
          </cell>
          <cell r="J1546" t="str">
            <v/>
          </cell>
        </row>
        <row r="1547">
          <cell r="A1547" t="str">
            <v>West9315linerboard</v>
          </cell>
          <cell r="B1547" t="str">
            <v>West</v>
          </cell>
          <cell r="C1547">
            <v>9</v>
          </cell>
          <cell r="D1547" t="str">
            <v>linerboard</v>
          </cell>
          <cell r="E1547">
            <v>3</v>
          </cell>
          <cell r="F1547" t="str">
            <v>Market pulp from recycled fiber</v>
          </cell>
          <cell r="H1547">
            <v>15</v>
          </cell>
          <cell r="I1547" t="str">
            <v/>
          </cell>
          <cell r="J1547" t="str">
            <v/>
          </cell>
        </row>
        <row r="1548">
          <cell r="A1548" t="str">
            <v>West941linerboard</v>
          </cell>
          <cell r="B1548" t="str">
            <v>West</v>
          </cell>
          <cell r="C1548">
            <v>9</v>
          </cell>
          <cell r="D1548" t="str">
            <v>linerboard</v>
          </cell>
          <cell r="E1548">
            <v>4</v>
          </cell>
          <cell r="F1548" t="str">
            <v>softwood pulpwood</v>
          </cell>
          <cell r="G1548" t="str">
            <v>m3</v>
          </cell>
          <cell r="H1548">
            <v>1</v>
          </cell>
          <cell r="I1548">
            <v>2.61</v>
          </cell>
          <cell r="J1548">
            <v>2.61</v>
          </cell>
        </row>
        <row r="1549">
          <cell r="A1549" t="str">
            <v>West942linerboard</v>
          </cell>
          <cell r="B1549" t="str">
            <v>West</v>
          </cell>
          <cell r="C1549">
            <v>9</v>
          </cell>
          <cell r="D1549" t="str">
            <v>linerboard</v>
          </cell>
          <cell r="E1549">
            <v>4</v>
          </cell>
          <cell r="F1549" t="str">
            <v>hardwood pulpwood</v>
          </cell>
          <cell r="G1549" t="str">
            <v>m3</v>
          </cell>
          <cell r="H1549">
            <v>2</v>
          </cell>
          <cell r="I1549">
            <v>1.04</v>
          </cell>
          <cell r="J1549">
            <v>1.04</v>
          </cell>
        </row>
        <row r="1550">
          <cell r="A1550" t="str">
            <v>West943linerboard</v>
          </cell>
          <cell r="B1550" t="str">
            <v>West</v>
          </cell>
          <cell r="C1550">
            <v>9</v>
          </cell>
          <cell r="D1550" t="str">
            <v>linerboard</v>
          </cell>
          <cell r="E1550">
            <v>4</v>
          </cell>
          <cell r="F1550" t="str">
            <v>old corugated (OCC)</v>
          </cell>
          <cell r="G1550" t="str">
            <v>t</v>
          </cell>
          <cell r="H1550">
            <v>3</v>
          </cell>
          <cell r="I1550">
            <v>0.62</v>
          </cell>
          <cell r="J1550">
            <v>0.62</v>
          </cell>
        </row>
        <row r="1551">
          <cell r="A1551" t="str">
            <v>West944linerboard</v>
          </cell>
          <cell r="B1551" t="str">
            <v>West</v>
          </cell>
          <cell r="C1551">
            <v>9</v>
          </cell>
          <cell r="D1551" t="str">
            <v>linerboard</v>
          </cell>
          <cell r="E1551">
            <v>4</v>
          </cell>
          <cell r="F1551" t="str">
            <v>mixed papers</v>
          </cell>
          <cell r="G1551" t="str">
            <v>t</v>
          </cell>
          <cell r="H1551">
            <v>4</v>
          </cell>
          <cell r="I1551" t="str">
            <v/>
          </cell>
          <cell r="J1551" t="str">
            <v/>
          </cell>
        </row>
        <row r="1552">
          <cell r="A1552" t="str">
            <v>West945linerboard</v>
          </cell>
          <cell r="B1552" t="str">
            <v>West</v>
          </cell>
          <cell r="C1552">
            <v>9</v>
          </cell>
          <cell r="D1552" t="str">
            <v>linerboard</v>
          </cell>
          <cell r="E1552">
            <v>4</v>
          </cell>
          <cell r="F1552" t="str">
            <v>Pulp subs. &amp; high grade</v>
          </cell>
          <cell r="G1552" t="str">
            <v>t</v>
          </cell>
          <cell r="H1552">
            <v>5</v>
          </cell>
          <cell r="I1552" t="str">
            <v/>
          </cell>
          <cell r="J1552" t="str">
            <v/>
          </cell>
        </row>
        <row r="1553">
          <cell r="A1553" t="str">
            <v>West946linerboard</v>
          </cell>
          <cell r="B1553" t="str">
            <v>West</v>
          </cell>
          <cell r="C1553">
            <v>9</v>
          </cell>
          <cell r="D1553" t="str">
            <v>linerboard</v>
          </cell>
          <cell r="E1553">
            <v>4</v>
          </cell>
          <cell r="F1553" t="str">
            <v>Purchase fuel</v>
          </cell>
          <cell r="G1553" t="str">
            <v>x10GJ</v>
          </cell>
          <cell r="H1553">
            <v>6</v>
          </cell>
          <cell r="I1553">
            <v>0.05</v>
          </cell>
          <cell r="J1553">
            <v>0.05</v>
          </cell>
        </row>
        <row r="1554">
          <cell r="A1554" t="str">
            <v>West947linerboard</v>
          </cell>
          <cell r="B1554" t="str">
            <v>West</v>
          </cell>
          <cell r="C1554">
            <v>9</v>
          </cell>
          <cell r="D1554" t="str">
            <v>linerboard</v>
          </cell>
          <cell r="E1554">
            <v>4</v>
          </cell>
          <cell r="F1554" t="str">
            <v>Electricity</v>
          </cell>
          <cell r="G1554" t="str">
            <v>MWh</v>
          </cell>
          <cell r="H1554">
            <v>7</v>
          </cell>
          <cell r="I1554">
            <v>0.75</v>
          </cell>
          <cell r="J1554">
            <v>0.75</v>
          </cell>
        </row>
        <row r="1555">
          <cell r="A1555" t="str">
            <v>West948linerboard</v>
          </cell>
          <cell r="B1555" t="str">
            <v>West</v>
          </cell>
          <cell r="C1555">
            <v>9</v>
          </cell>
          <cell r="D1555" t="str">
            <v>linerboard</v>
          </cell>
          <cell r="E1555">
            <v>4</v>
          </cell>
          <cell r="F1555" t="str">
            <v>Labor</v>
          </cell>
          <cell r="G1555" t="str">
            <v>h</v>
          </cell>
          <cell r="H1555">
            <v>8</v>
          </cell>
          <cell r="I1555">
            <v>0.18</v>
          </cell>
          <cell r="J1555">
            <v>0.18</v>
          </cell>
        </row>
        <row r="1556">
          <cell r="A1556" t="str">
            <v>West949linerboard</v>
          </cell>
          <cell r="B1556" t="str">
            <v>West</v>
          </cell>
          <cell r="C1556">
            <v>9</v>
          </cell>
          <cell r="D1556" t="str">
            <v>linerboard</v>
          </cell>
          <cell r="E1556">
            <v>4</v>
          </cell>
          <cell r="F1556" t="str">
            <v>Administrative labor</v>
          </cell>
          <cell r="G1556" t="str">
            <v>h</v>
          </cell>
          <cell r="H1556">
            <v>9</v>
          </cell>
          <cell r="I1556">
            <v>0.05</v>
          </cell>
          <cell r="J1556">
            <v>0.05</v>
          </cell>
        </row>
        <row r="1557">
          <cell r="A1557" t="str">
            <v>West9410linerboard</v>
          </cell>
          <cell r="B1557" t="str">
            <v>West</v>
          </cell>
          <cell r="C1557">
            <v>9</v>
          </cell>
          <cell r="D1557" t="str">
            <v>linerboard</v>
          </cell>
          <cell r="E1557">
            <v>4</v>
          </cell>
          <cell r="F1557" t="str">
            <v>Other mfg costs</v>
          </cell>
          <cell r="G1557" t="str">
            <v>scaled to 2007$</v>
          </cell>
          <cell r="H1557">
            <v>10</v>
          </cell>
          <cell r="I1557">
            <v>177.58315386034869</v>
          </cell>
          <cell r="J1557">
            <v>191.96203051211899</v>
          </cell>
        </row>
        <row r="1558">
          <cell r="A1558" t="str">
            <v>West9411linerboard</v>
          </cell>
          <cell r="B1558" t="str">
            <v>West</v>
          </cell>
          <cell r="C1558">
            <v>9</v>
          </cell>
          <cell r="D1558" t="str">
            <v>linerboard</v>
          </cell>
          <cell r="E1558">
            <v>4</v>
          </cell>
          <cell r="F1558" t="str">
            <v>softwood chem. mkt. pulp</v>
          </cell>
          <cell r="G1558" t="str">
            <v>t</v>
          </cell>
          <cell r="H1558">
            <v>11</v>
          </cell>
          <cell r="I1558" t="str">
            <v/>
          </cell>
          <cell r="J1558" t="str">
            <v/>
          </cell>
        </row>
        <row r="1559">
          <cell r="A1559" t="str">
            <v>West9412linerboard</v>
          </cell>
          <cell r="B1559" t="str">
            <v>West</v>
          </cell>
          <cell r="C1559">
            <v>9</v>
          </cell>
          <cell r="D1559" t="str">
            <v>linerboard</v>
          </cell>
          <cell r="E1559">
            <v>4</v>
          </cell>
          <cell r="F1559" t="str">
            <v>hardwood chem. mkt. pulp</v>
          </cell>
          <cell r="G1559" t="str">
            <v>t</v>
          </cell>
          <cell r="H1559">
            <v>12</v>
          </cell>
          <cell r="I1559" t="str">
            <v/>
          </cell>
          <cell r="J1559" t="str">
            <v/>
          </cell>
        </row>
        <row r="1560">
          <cell r="A1560" t="str">
            <v>West9413linerboard</v>
          </cell>
          <cell r="B1560" t="str">
            <v>West</v>
          </cell>
          <cell r="C1560">
            <v>9</v>
          </cell>
          <cell r="D1560" t="str">
            <v>linerboard</v>
          </cell>
          <cell r="E1560">
            <v>4</v>
          </cell>
          <cell r="F1560" t="str">
            <v>mechanical market pulp</v>
          </cell>
          <cell r="G1560" t="str">
            <v>t</v>
          </cell>
          <cell r="H1560">
            <v>13</v>
          </cell>
          <cell r="I1560" t="str">
            <v/>
          </cell>
          <cell r="J1560" t="str">
            <v/>
          </cell>
        </row>
        <row r="1561">
          <cell r="A1561" t="str">
            <v>West9414linerboard</v>
          </cell>
          <cell r="B1561" t="str">
            <v>West</v>
          </cell>
          <cell r="C1561">
            <v>9</v>
          </cell>
          <cell r="D1561" t="str">
            <v>linerboard</v>
          </cell>
          <cell r="E1561">
            <v>4</v>
          </cell>
          <cell r="F1561" t="str">
            <v>old newspapers</v>
          </cell>
          <cell r="G1561" t="str">
            <v>t</v>
          </cell>
          <cell r="H1561">
            <v>14</v>
          </cell>
          <cell r="I1561" t="str">
            <v/>
          </cell>
          <cell r="J1561" t="str">
            <v/>
          </cell>
        </row>
        <row r="1562">
          <cell r="A1562" t="str">
            <v>West9415linerboard</v>
          </cell>
          <cell r="B1562" t="str">
            <v>West</v>
          </cell>
          <cell r="C1562">
            <v>9</v>
          </cell>
          <cell r="D1562" t="str">
            <v>linerboard</v>
          </cell>
          <cell r="E1562">
            <v>4</v>
          </cell>
          <cell r="F1562" t="str">
            <v>Market pulp from recycled fiber</v>
          </cell>
          <cell r="H1562">
            <v>15</v>
          </cell>
          <cell r="I1562" t="str">
            <v/>
          </cell>
          <cell r="J1562" t="str">
            <v/>
          </cell>
        </row>
        <row r="1563">
          <cell r="A1563" t="str">
            <v>West951linerboard</v>
          </cell>
          <cell r="B1563" t="str">
            <v>West</v>
          </cell>
          <cell r="C1563">
            <v>9</v>
          </cell>
          <cell r="D1563" t="str">
            <v>linerboard</v>
          </cell>
          <cell r="E1563">
            <v>5</v>
          </cell>
          <cell r="F1563" t="str">
            <v>softwood pulpwood</v>
          </cell>
          <cell r="G1563" t="str">
            <v>m3</v>
          </cell>
          <cell r="H1563">
            <v>1</v>
          </cell>
          <cell r="I1563">
            <v>1.74</v>
          </cell>
          <cell r="J1563">
            <v>1.74</v>
          </cell>
        </row>
        <row r="1564">
          <cell r="A1564" t="str">
            <v>West952linerboard</v>
          </cell>
          <cell r="B1564" t="str">
            <v>West</v>
          </cell>
          <cell r="C1564">
            <v>9</v>
          </cell>
          <cell r="D1564" t="str">
            <v>linerboard</v>
          </cell>
          <cell r="E1564">
            <v>5</v>
          </cell>
          <cell r="F1564" t="str">
            <v>hardwood pulpwood</v>
          </cell>
          <cell r="G1564" t="str">
            <v>m3</v>
          </cell>
          <cell r="H1564">
            <v>2</v>
          </cell>
          <cell r="I1564">
            <v>0.435</v>
          </cell>
          <cell r="J1564">
            <v>0.435</v>
          </cell>
        </row>
        <row r="1565">
          <cell r="A1565" t="str">
            <v>West953linerboard</v>
          </cell>
          <cell r="B1565" t="str">
            <v>West</v>
          </cell>
          <cell r="C1565">
            <v>9</v>
          </cell>
          <cell r="D1565" t="str">
            <v>linerboard</v>
          </cell>
          <cell r="E1565">
            <v>5</v>
          </cell>
          <cell r="F1565" t="str">
            <v>old corugated (OCC)</v>
          </cell>
          <cell r="G1565" t="str">
            <v>t</v>
          </cell>
          <cell r="H1565">
            <v>3</v>
          </cell>
          <cell r="I1565">
            <v>0.37</v>
          </cell>
          <cell r="J1565">
            <v>0.37</v>
          </cell>
        </row>
        <row r="1566">
          <cell r="A1566" t="str">
            <v>West954linerboard</v>
          </cell>
          <cell r="B1566" t="str">
            <v>West</v>
          </cell>
          <cell r="C1566">
            <v>9</v>
          </cell>
          <cell r="D1566" t="str">
            <v>linerboard</v>
          </cell>
          <cell r="E1566">
            <v>5</v>
          </cell>
          <cell r="F1566" t="str">
            <v>mixed papers</v>
          </cell>
          <cell r="G1566" t="str">
            <v>t</v>
          </cell>
          <cell r="H1566">
            <v>4</v>
          </cell>
          <cell r="I1566" t="str">
            <v/>
          </cell>
          <cell r="J1566" t="str">
            <v/>
          </cell>
        </row>
        <row r="1567">
          <cell r="A1567" t="str">
            <v>West955linerboard</v>
          </cell>
          <cell r="B1567" t="str">
            <v>West</v>
          </cell>
          <cell r="C1567">
            <v>9</v>
          </cell>
          <cell r="D1567" t="str">
            <v>linerboard</v>
          </cell>
          <cell r="E1567">
            <v>5</v>
          </cell>
          <cell r="F1567" t="str">
            <v>Pulp subs. &amp; high grade</v>
          </cell>
          <cell r="G1567" t="str">
            <v>t</v>
          </cell>
          <cell r="H1567">
            <v>5</v>
          </cell>
          <cell r="I1567" t="str">
            <v/>
          </cell>
          <cell r="J1567" t="str">
            <v/>
          </cell>
        </row>
        <row r="1568">
          <cell r="A1568" t="str">
            <v>West956linerboard</v>
          </cell>
          <cell r="B1568" t="str">
            <v>West</v>
          </cell>
          <cell r="C1568">
            <v>9</v>
          </cell>
          <cell r="D1568" t="str">
            <v>linerboard</v>
          </cell>
          <cell r="E1568">
            <v>5</v>
          </cell>
          <cell r="F1568" t="str">
            <v>Purchase fuel</v>
          </cell>
          <cell r="G1568" t="str">
            <v>x10GJ</v>
          </cell>
          <cell r="H1568">
            <v>6</v>
          </cell>
          <cell r="I1568">
            <v>0.15</v>
          </cell>
          <cell r="J1568">
            <v>0.15</v>
          </cell>
        </row>
        <row r="1569">
          <cell r="A1569" t="str">
            <v>West957linerboard</v>
          </cell>
          <cell r="B1569" t="str">
            <v>West</v>
          </cell>
          <cell r="C1569">
            <v>9</v>
          </cell>
          <cell r="D1569" t="str">
            <v>linerboard</v>
          </cell>
          <cell r="E1569">
            <v>5</v>
          </cell>
          <cell r="F1569" t="str">
            <v>Electricity</v>
          </cell>
          <cell r="G1569" t="str">
            <v>MWh</v>
          </cell>
          <cell r="H1569">
            <v>7</v>
          </cell>
          <cell r="I1569">
            <v>0.8</v>
          </cell>
          <cell r="J1569">
            <v>0.8</v>
          </cell>
        </row>
        <row r="1570">
          <cell r="A1570" t="str">
            <v>West958linerboard</v>
          </cell>
          <cell r="B1570" t="str">
            <v>West</v>
          </cell>
          <cell r="C1570">
            <v>9</v>
          </cell>
          <cell r="D1570" t="str">
            <v>linerboard</v>
          </cell>
          <cell r="E1570">
            <v>5</v>
          </cell>
          <cell r="F1570" t="str">
            <v>Labor</v>
          </cell>
          <cell r="G1570" t="str">
            <v>h</v>
          </cell>
          <cell r="H1570">
            <v>8</v>
          </cell>
          <cell r="I1570">
            <v>0.15</v>
          </cell>
          <cell r="J1570">
            <v>0.15</v>
          </cell>
        </row>
        <row r="1571">
          <cell r="A1571" t="str">
            <v>West959linerboard</v>
          </cell>
          <cell r="B1571" t="str">
            <v>West</v>
          </cell>
          <cell r="C1571">
            <v>9</v>
          </cell>
          <cell r="D1571" t="str">
            <v>linerboard</v>
          </cell>
          <cell r="E1571">
            <v>5</v>
          </cell>
          <cell r="F1571" t="str">
            <v>Administrative labor</v>
          </cell>
          <cell r="G1571" t="str">
            <v>h</v>
          </cell>
          <cell r="H1571">
            <v>9</v>
          </cell>
          <cell r="I1571">
            <v>0.05</v>
          </cell>
          <cell r="J1571">
            <v>0.05</v>
          </cell>
        </row>
        <row r="1572">
          <cell r="A1572" t="str">
            <v>West9510linerboard</v>
          </cell>
          <cell r="B1572" t="str">
            <v>West</v>
          </cell>
          <cell r="C1572">
            <v>9</v>
          </cell>
          <cell r="D1572" t="str">
            <v>linerboard</v>
          </cell>
          <cell r="E1572">
            <v>5</v>
          </cell>
          <cell r="F1572" t="str">
            <v>Other mfg costs</v>
          </cell>
          <cell r="G1572" t="str">
            <v>scaled to 2007$</v>
          </cell>
          <cell r="H1572">
            <v>10</v>
          </cell>
          <cell r="I1572">
            <v>162.61520368424007</v>
          </cell>
          <cell r="J1572">
            <v>175.78212804980785</v>
          </cell>
        </row>
        <row r="1573">
          <cell r="A1573" t="str">
            <v>West9511linerboard</v>
          </cell>
          <cell r="B1573" t="str">
            <v>West</v>
          </cell>
          <cell r="C1573">
            <v>9</v>
          </cell>
          <cell r="D1573" t="str">
            <v>linerboard</v>
          </cell>
          <cell r="E1573">
            <v>5</v>
          </cell>
          <cell r="F1573" t="str">
            <v>softwood chem. mkt. pulp</v>
          </cell>
          <cell r="G1573" t="str">
            <v>t</v>
          </cell>
          <cell r="H1573">
            <v>11</v>
          </cell>
          <cell r="I1573" t="str">
            <v/>
          </cell>
          <cell r="J1573" t="str">
            <v/>
          </cell>
        </row>
        <row r="1574">
          <cell r="A1574" t="str">
            <v>West9512linerboard</v>
          </cell>
          <cell r="B1574" t="str">
            <v>West</v>
          </cell>
          <cell r="C1574">
            <v>9</v>
          </cell>
          <cell r="D1574" t="str">
            <v>linerboard</v>
          </cell>
          <cell r="E1574">
            <v>5</v>
          </cell>
          <cell r="F1574" t="str">
            <v>hardwood chem. mkt. pulp</v>
          </cell>
          <cell r="G1574" t="str">
            <v>t</v>
          </cell>
          <cell r="H1574">
            <v>12</v>
          </cell>
          <cell r="I1574" t="str">
            <v/>
          </cell>
          <cell r="J1574" t="str">
            <v/>
          </cell>
        </row>
        <row r="1575">
          <cell r="A1575" t="str">
            <v>West9513linerboard</v>
          </cell>
          <cell r="B1575" t="str">
            <v>West</v>
          </cell>
          <cell r="C1575">
            <v>9</v>
          </cell>
          <cell r="D1575" t="str">
            <v>linerboard</v>
          </cell>
          <cell r="E1575">
            <v>5</v>
          </cell>
          <cell r="F1575" t="str">
            <v>mechanical market pulp</v>
          </cell>
          <cell r="G1575" t="str">
            <v>t</v>
          </cell>
          <cell r="H1575">
            <v>13</v>
          </cell>
          <cell r="I1575" t="str">
            <v/>
          </cell>
          <cell r="J1575" t="str">
            <v/>
          </cell>
        </row>
        <row r="1576">
          <cell r="A1576" t="str">
            <v>West9514linerboard</v>
          </cell>
          <cell r="B1576" t="str">
            <v>West</v>
          </cell>
          <cell r="C1576">
            <v>9</v>
          </cell>
          <cell r="D1576" t="str">
            <v>linerboard</v>
          </cell>
          <cell r="E1576">
            <v>5</v>
          </cell>
          <cell r="F1576" t="str">
            <v>old newspapers</v>
          </cell>
          <cell r="G1576" t="str">
            <v>t</v>
          </cell>
          <cell r="H1576">
            <v>14</v>
          </cell>
          <cell r="I1576" t="str">
            <v/>
          </cell>
          <cell r="J1576" t="str">
            <v/>
          </cell>
        </row>
        <row r="1577">
          <cell r="A1577" t="str">
            <v>West9515linerboard</v>
          </cell>
          <cell r="B1577" t="str">
            <v>West</v>
          </cell>
          <cell r="C1577">
            <v>9</v>
          </cell>
          <cell r="D1577" t="str">
            <v>linerboard</v>
          </cell>
          <cell r="E1577">
            <v>5</v>
          </cell>
          <cell r="F1577" t="str">
            <v>Market pulp from recycled fiber</v>
          </cell>
          <cell r="H1577">
            <v>15</v>
          </cell>
          <cell r="I1577" t="str">
            <v/>
          </cell>
          <cell r="J1577" t="str">
            <v/>
          </cell>
        </row>
        <row r="1578">
          <cell r="A1578" t="str">
            <v>North1011corrugating medium</v>
          </cell>
          <cell r="B1578" t="str">
            <v>North</v>
          </cell>
          <cell r="C1578">
            <v>10</v>
          </cell>
          <cell r="D1578" t="str">
            <v>corrugating medium</v>
          </cell>
          <cell r="E1578">
            <v>1</v>
          </cell>
          <cell r="F1578" t="str">
            <v>softwood pulpwood</v>
          </cell>
          <cell r="G1578" t="str">
            <v>m3</v>
          </cell>
          <cell r="H1578">
            <v>1</v>
          </cell>
          <cell r="I1578">
            <v>1.22</v>
          </cell>
          <cell r="J1578">
            <v>1.22</v>
          </cell>
        </row>
        <row r="1579">
          <cell r="A1579" t="str">
            <v>North1012corrugating medium</v>
          </cell>
          <cell r="B1579" t="str">
            <v>North</v>
          </cell>
          <cell r="C1579">
            <v>10</v>
          </cell>
          <cell r="D1579" t="str">
            <v>corrugating medium</v>
          </cell>
          <cell r="E1579">
            <v>1</v>
          </cell>
          <cell r="F1579" t="str">
            <v>hardwood pulpwood</v>
          </cell>
          <cell r="G1579" t="str">
            <v>m3</v>
          </cell>
          <cell r="H1579">
            <v>2</v>
          </cell>
          <cell r="I1579">
            <v>1.1599999999999999</v>
          </cell>
          <cell r="J1579">
            <v>1.1599999999999999</v>
          </cell>
        </row>
        <row r="1580">
          <cell r="A1580" t="str">
            <v>North1013corrugating medium</v>
          </cell>
          <cell r="B1580" t="str">
            <v>North</v>
          </cell>
          <cell r="C1580">
            <v>10</v>
          </cell>
          <cell r="D1580" t="str">
            <v>corrugating medium</v>
          </cell>
          <cell r="E1580">
            <v>1</v>
          </cell>
          <cell r="F1580" t="str">
            <v>old corugated (OCC)</v>
          </cell>
          <cell r="G1580" t="str">
            <v>t</v>
          </cell>
          <cell r="H1580">
            <v>3</v>
          </cell>
          <cell r="I1580">
            <v>0.41</v>
          </cell>
          <cell r="J1580">
            <v>0.41</v>
          </cell>
        </row>
        <row r="1581">
          <cell r="A1581" t="str">
            <v>North1014corrugating medium</v>
          </cell>
          <cell r="B1581" t="str">
            <v>North</v>
          </cell>
          <cell r="C1581">
            <v>10</v>
          </cell>
          <cell r="D1581" t="str">
            <v>corrugating medium</v>
          </cell>
          <cell r="E1581">
            <v>1</v>
          </cell>
          <cell r="F1581" t="str">
            <v>mixed papers</v>
          </cell>
          <cell r="G1581" t="str">
            <v>t</v>
          </cell>
          <cell r="H1581">
            <v>4</v>
          </cell>
          <cell r="I1581" t="str">
            <v/>
          </cell>
          <cell r="J1581" t="str">
            <v/>
          </cell>
        </row>
        <row r="1582">
          <cell r="A1582" t="str">
            <v>North1015corrugating medium</v>
          </cell>
          <cell r="B1582" t="str">
            <v>North</v>
          </cell>
          <cell r="C1582">
            <v>10</v>
          </cell>
          <cell r="D1582" t="str">
            <v>corrugating medium</v>
          </cell>
          <cell r="E1582">
            <v>1</v>
          </cell>
          <cell r="F1582" t="str">
            <v>Pulp subs. &amp; high grade</v>
          </cell>
          <cell r="G1582" t="str">
            <v>t</v>
          </cell>
          <cell r="H1582">
            <v>5</v>
          </cell>
          <cell r="I1582" t="str">
            <v/>
          </cell>
          <cell r="J1582" t="str">
            <v/>
          </cell>
        </row>
        <row r="1583">
          <cell r="A1583" t="str">
            <v>North1016corrugating medium</v>
          </cell>
          <cell r="B1583" t="str">
            <v>North</v>
          </cell>
          <cell r="C1583">
            <v>10</v>
          </cell>
          <cell r="D1583" t="str">
            <v>corrugating medium</v>
          </cell>
          <cell r="E1583">
            <v>1</v>
          </cell>
          <cell r="F1583" t="str">
            <v>Purchase fuel</v>
          </cell>
          <cell r="G1583" t="str">
            <v>x10GJ</v>
          </cell>
          <cell r="H1583">
            <v>6</v>
          </cell>
          <cell r="I1583">
            <v>0.86</v>
          </cell>
          <cell r="J1583">
            <v>0.86</v>
          </cell>
        </row>
        <row r="1584">
          <cell r="A1584" t="str">
            <v>North1017corrugating medium</v>
          </cell>
          <cell r="B1584" t="str">
            <v>North</v>
          </cell>
          <cell r="C1584">
            <v>10</v>
          </cell>
          <cell r="D1584" t="str">
            <v>corrugating medium</v>
          </cell>
          <cell r="E1584">
            <v>1</v>
          </cell>
          <cell r="F1584" t="str">
            <v>Electricity</v>
          </cell>
          <cell r="G1584" t="str">
            <v>MWh</v>
          </cell>
          <cell r="H1584">
            <v>7</v>
          </cell>
          <cell r="I1584">
            <v>0.62</v>
          </cell>
          <cell r="J1584">
            <v>0.62</v>
          </cell>
        </row>
        <row r="1585">
          <cell r="A1585" t="str">
            <v>North1018corrugating medium</v>
          </cell>
          <cell r="B1585" t="str">
            <v>North</v>
          </cell>
          <cell r="C1585">
            <v>10</v>
          </cell>
          <cell r="D1585" t="str">
            <v>corrugating medium</v>
          </cell>
          <cell r="E1585">
            <v>1</v>
          </cell>
          <cell r="F1585" t="str">
            <v>Labor</v>
          </cell>
          <cell r="G1585" t="str">
            <v>h</v>
          </cell>
          <cell r="H1585">
            <v>8</v>
          </cell>
          <cell r="I1585">
            <v>0.24</v>
          </cell>
          <cell r="J1585">
            <v>0.24</v>
          </cell>
        </row>
        <row r="1586">
          <cell r="A1586" t="str">
            <v>North1019corrugating medium</v>
          </cell>
          <cell r="B1586" t="str">
            <v>North</v>
          </cell>
          <cell r="C1586">
            <v>10</v>
          </cell>
          <cell r="D1586" t="str">
            <v>corrugating medium</v>
          </cell>
          <cell r="E1586">
            <v>1</v>
          </cell>
          <cell r="F1586" t="str">
            <v>Administrative labor</v>
          </cell>
          <cell r="G1586" t="str">
            <v>h</v>
          </cell>
          <cell r="H1586">
            <v>9</v>
          </cell>
          <cell r="I1586">
            <v>0.04</v>
          </cell>
          <cell r="J1586">
            <v>0.04</v>
          </cell>
        </row>
        <row r="1587">
          <cell r="A1587" t="str">
            <v>North10110corrugating medium</v>
          </cell>
          <cell r="B1587" t="str">
            <v>North</v>
          </cell>
          <cell r="C1587">
            <v>10</v>
          </cell>
          <cell r="D1587" t="str">
            <v>corrugating medium</v>
          </cell>
          <cell r="E1587">
            <v>1</v>
          </cell>
          <cell r="F1587" t="str">
            <v>Other mfg costs</v>
          </cell>
          <cell r="G1587" t="str">
            <v>scaled to 2007$</v>
          </cell>
          <cell r="H1587">
            <v>10</v>
          </cell>
          <cell r="I1587">
            <v>156.90723685202866</v>
          </cell>
          <cell r="J1587">
            <v>169.61198814977658</v>
          </cell>
        </row>
        <row r="1588">
          <cell r="A1588" t="str">
            <v>North10111corrugating medium</v>
          </cell>
          <cell r="B1588" t="str">
            <v>North</v>
          </cell>
          <cell r="C1588">
            <v>10</v>
          </cell>
          <cell r="D1588" t="str">
            <v>corrugating medium</v>
          </cell>
          <cell r="E1588">
            <v>1</v>
          </cell>
          <cell r="F1588" t="str">
            <v>softwood chem. mkt. pulp</v>
          </cell>
          <cell r="G1588" t="str">
            <v>t</v>
          </cell>
          <cell r="H1588">
            <v>11</v>
          </cell>
          <cell r="I1588" t="str">
            <v/>
          </cell>
          <cell r="J1588" t="str">
            <v/>
          </cell>
        </row>
        <row r="1589">
          <cell r="A1589" t="str">
            <v>North10112corrugating medium</v>
          </cell>
          <cell r="B1589" t="str">
            <v>North</v>
          </cell>
          <cell r="C1589">
            <v>10</v>
          </cell>
          <cell r="D1589" t="str">
            <v>corrugating medium</v>
          </cell>
          <cell r="E1589">
            <v>1</v>
          </cell>
          <cell r="F1589" t="str">
            <v>hardwood chem. mkt. pulp</v>
          </cell>
          <cell r="G1589" t="str">
            <v>t</v>
          </cell>
          <cell r="H1589">
            <v>12</v>
          </cell>
          <cell r="I1589" t="str">
            <v/>
          </cell>
          <cell r="J1589" t="str">
            <v/>
          </cell>
        </row>
        <row r="1590">
          <cell r="A1590" t="str">
            <v>North10113corrugating medium</v>
          </cell>
          <cell r="B1590" t="str">
            <v>North</v>
          </cell>
          <cell r="C1590">
            <v>10</v>
          </cell>
          <cell r="D1590" t="str">
            <v>corrugating medium</v>
          </cell>
          <cell r="E1590">
            <v>1</v>
          </cell>
          <cell r="F1590" t="str">
            <v>mechanical market pulp</v>
          </cell>
          <cell r="G1590" t="str">
            <v>t</v>
          </cell>
          <cell r="H1590">
            <v>13</v>
          </cell>
          <cell r="I1590" t="str">
            <v/>
          </cell>
          <cell r="J1590" t="str">
            <v/>
          </cell>
        </row>
        <row r="1591">
          <cell r="A1591" t="str">
            <v>North10114corrugating medium</v>
          </cell>
          <cell r="B1591" t="str">
            <v>North</v>
          </cell>
          <cell r="C1591">
            <v>10</v>
          </cell>
          <cell r="D1591" t="str">
            <v>corrugating medium</v>
          </cell>
          <cell r="E1591">
            <v>1</v>
          </cell>
          <cell r="F1591" t="str">
            <v>old newspapers</v>
          </cell>
          <cell r="G1591" t="str">
            <v>t</v>
          </cell>
          <cell r="H1591">
            <v>14</v>
          </cell>
          <cell r="I1591" t="str">
            <v/>
          </cell>
          <cell r="J1591" t="str">
            <v/>
          </cell>
        </row>
        <row r="1592">
          <cell r="A1592" t="str">
            <v>North10115corrugating medium</v>
          </cell>
          <cell r="B1592" t="str">
            <v>North</v>
          </cell>
          <cell r="C1592">
            <v>10</v>
          </cell>
          <cell r="D1592" t="str">
            <v>corrugating medium</v>
          </cell>
          <cell r="E1592">
            <v>1</v>
          </cell>
          <cell r="F1592" t="str">
            <v>Market pulp from recycled fiber</v>
          </cell>
          <cell r="H1592">
            <v>15</v>
          </cell>
          <cell r="I1592" t="str">
            <v/>
          </cell>
          <cell r="J1592" t="str">
            <v/>
          </cell>
        </row>
        <row r="1593">
          <cell r="A1593" t="str">
            <v>North1021corrugating medium</v>
          </cell>
          <cell r="B1593" t="str">
            <v>North</v>
          </cell>
          <cell r="C1593">
            <v>10</v>
          </cell>
          <cell r="D1593" t="str">
            <v>corrugating medium</v>
          </cell>
          <cell r="E1593">
            <v>2</v>
          </cell>
          <cell r="F1593" t="str">
            <v>softwood pulpwood</v>
          </cell>
          <cell r="G1593" t="str">
            <v>m3</v>
          </cell>
          <cell r="H1593">
            <v>1</v>
          </cell>
          <cell r="I1593">
            <v>1.2150000000000001</v>
          </cell>
          <cell r="J1593">
            <v>1.2150000000000001</v>
          </cell>
        </row>
        <row r="1594">
          <cell r="A1594" t="str">
            <v>North1022corrugating medium</v>
          </cell>
          <cell r="B1594" t="str">
            <v>North</v>
          </cell>
          <cell r="C1594">
            <v>10</v>
          </cell>
          <cell r="D1594" t="str">
            <v>corrugating medium</v>
          </cell>
          <cell r="E1594">
            <v>2</v>
          </cell>
          <cell r="F1594" t="str">
            <v>hardwood pulpwood</v>
          </cell>
          <cell r="G1594" t="str">
            <v>m3</v>
          </cell>
          <cell r="H1594">
            <v>2</v>
          </cell>
          <cell r="I1594">
            <v>1.1599999999999999</v>
          </cell>
          <cell r="J1594">
            <v>1.1599999999999999</v>
          </cell>
        </row>
        <row r="1595">
          <cell r="A1595" t="str">
            <v>North1023corrugating medium</v>
          </cell>
          <cell r="B1595" t="str">
            <v>North</v>
          </cell>
          <cell r="C1595">
            <v>10</v>
          </cell>
          <cell r="D1595" t="str">
            <v>corrugating medium</v>
          </cell>
          <cell r="E1595">
            <v>2</v>
          </cell>
          <cell r="F1595" t="str">
            <v>old corugated (OCC)</v>
          </cell>
          <cell r="G1595" t="str">
            <v>t</v>
          </cell>
          <cell r="H1595">
            <v>3</v>
          </cell>
          <cell r="I1595">
            <v>0.12</v>
          </cell>
          <cell r="J1595">
            <v>0.12</v>
          </cell>
        </row>
        <row r="1596">
          <cell r="A1596" t="str">
            <v>North1024corrugating medium</v>
          </cell>
          <cell r="B1596" t="str">
            <v>North</v>
          </cell>
          <cell r="C1596">
            <v>10</v>
          </cell>
          <cell r="D1596" t="str">
            <v>corrugating medium</v>
          </cell>
          <cell r="E1596">
            <v>2</v>
          </cell>
          <cell r="F1596" t="str">
            <v>mixed papers</v>
          </cell>
          <cell r="G1596" t="str">
            <v>t</v>
          </cell>
          <cell r="H1596">
            <v>4</v>
          </cell>
          <cell r="I1596" t="str">
            <v/>
          </cell>
          <cell r="J1596" t="str">
            <v/>
          </cell>
        </row>
        <row r="1597">
          <cell r="A1597" t="str">
            <v>North1025corrugating medium</v>
          </cell>
          <cell r="B1597" t="str">
            <v>North</v>
          </cell>
          <cell r="C1597">
            <v>10</v>
          </cell>
          <cell r="D1597" t="str">
            <v>corrugating medium</v>
          </cell>
          <cell r="E1597">
            <v>2</v>
          </cell>
          <cell r="F1597" t="str">
            <v>Pulp subs. &amp; high grade</v>
          </cell>
          <cell r="G1597" t="str">
            <v>t</v>
          </cell>
          <cell r="H1597">
            <v>5</v>
          </cell>
          <cell r="I1597" t="str">
            <v/>
          </cell>
          <cell r="J1597" t="str">
            <v/>
          </cell>
        </row>
        <row r="1598">
          <cell r="A1598" t="str">
            <v>North1026corrugating medium</v>
          </cell>
          <cell r="B1598" t="str">
            <v>North</v>
          </cell>
          <cell r="C1598">
            <v>10</v>
          </cell>
          <cell r="D1598" t="str">
            <v>corrugating medium</v>
          </cell>
          <cell r="E1598">
            <v>2</v>
          </cell>
          <cell r="F1598" t="str">
            <v>Purchase fuel</v>
          </cell>
          <cell r="G1598" t="str">
            <v>x10GJ</v>
          </cell>
          <cell r="H1598">
            <v>6</v>
          </cell>
          <cell r="I1598">
            <v>0.9</v>
          </cell>
          <cell r="J1598">
            <v>0.9</v>
          </cell>
        </row>
        <row r="1599">
          <cell r="A1599" t="str">
            <v>North1027corrugating medium</v>
          </cell>
          <cell r="B1599" t="str">
            <v>North</v>
          </cell>
          <cell r="C1599">
            <v>10</v>
          </cell>
          <cell r="D1599" t="str">
            <v>corrugating medium</v>
          </cell>
          <cell r="E1599">
            <v>2</v>
          </cell>
          <cell r="F1599" t="str">
            <v>Electricity</v>
          </cell>
          <cell r="G1599" t="str">
            <v>MWh</v>
          </cell>
          <cell r="H1599">
            <v>7</v>
          </cell>
          <cell r="I1599">
            <v>0.75</v>
          </cell>
          <cell r="J1599">
            <v>0.75</v>
          </cell>
        </row>
        <row r="1600">
          <cell r="A1600" t="str">
            <v>North1028corrugating medium</v>
          </cell>
          <cell r="B1600" t="str">
            <v>North</v>
          </cell>
          <cell r="C1600">
            <v>10</v>
          </cell>
          <cell r="D1600" t="str">
            <v>corrugating medium</v>
          </cell>
          <cell r="E1600">
            <v>2</v>
          </cell>
          <cell r="F1600" t="str">
            <v>Labor</v>
          </cell>
          <cell r="G1600" t="str">
            <v>h</v>
          </cell>
          <cell r="H1600">
            <v>8</v>
          </cell>
          <cell r="I1600">
            <v>0.24</v>
          </cell>
          <cell r="J1600">
            <v>0.24</v>
          </cell>
        </row>
        <row r="1601">
          <cell r="A1601" t="str">
            <v>North1029corrugating medium</v>
          </cell>
          <cell r="B1601" t="str">
            <v>North</v>
          </cell>
          <cell r="C1601">
            <v>10</v>
          </cell>
          <cell r="D1601" t="str">
            <v>corrugating medium</v>
          </cell>
          <cell r="E1601">
            <v>2</v>
          </cell>
          <cell r="F1601" t="str">
            <v>Administrative labor</v>
          </cell>
          <cell r="G1601" t="str">
            <v>h</v>
          </cell>
          <cell r="H1601">
            <v>9</v>
          </cell>
          <cell r="I1601">
            <v>0.04</v>
          </cell>
          <cell r="J1601">
            <v>0.04</v>
          </cell>
        </row>
        <row r="1602">
          <cell r="A1602" t="str">
            <v>North10210corrugating medium</v>
          </cell>
          <cell r="B1602" t="str">
            <v>North</v>
          </cell>
          <cell r="C1602">
            <v>10</v>
          </cell>
          <cell r="D1602" t="str">
            <v>corrugating medium</v>
          </cell>
          <cell r="E1602">
            <v>2</v>
          </cell>
          <cell r="F1602" t="str">
            <v>Other mfg costs</v>
          </cell>
          <cell r="G1602" t="str">
            <v>scaled to 2007$</v>
          </cell>
          <cell r="H1602">
            <v>10</v>
          </cell>
          <cell r="I1602">
            <v>159.52265199496145</v>
          </cell>
          <cell r="J1602">
            <v>172.43917299561133</v>
          </cell>
        </row>
        <row r="1603">
          <cell r="A1603" t="str">
            <v>North10211corrugating medium</v>
          </cell>
          <cell r="B1603" t="str">
            <v>North</v>
          </cell>
          <cell r="C1603">
            <v>10</v>
          </cell>
          <cell r="D1603" t="str">
            <v>corrugating medium</v>
          </cell>
          <cell r="E1603">
            <v>2</v>
          </cell>
          <cell r="F1603" t="str">
            <v>softwood chem. mkt. pulp</v>
          </cell>
          <cell r="G1603" t="str">
            <v>t</v>
          </cell>
          <cell r="H1603">
            <v>11</v>
          </cell>
          <cell r="I1603" t="str">
            <v/>
          </cell>
          <cell r="J1603" t="str">
            <v/>
          </cell>
        </row>
        <row r="1604">
          <cell r="A1604" t="str">
            <v>North10212corrugating medium</v>
          </cell>
          <cell r="B1604" t="str">
            <v>North</v>
          </cell>
          <cell r="C1604">
            <v>10</v>
          </cell>
          <cell r="D1604" t="str">
            <v>corrugating medium</v>
          </cell>
          <cell r="E1604">
            <v>2</v>
          </cell>
          <cell r="F1604" t="str">
            <v>hardwood chem. mkt. pulp</v>
          </cell>
          <cell r="G1604" t="str">
            <v>t</v>
          </cell>
          <cell r="H1604">
            <v>12</v>
          </cell>
          <cell r="I1604" t="str">
            <v/>
          </cell>
          <cell r="J1604" t="str">
            <v/>
          </cell>
        </row>
        <row r="1605">
          <cell r="A1605" t="str">
            <v>North10213corrugating medium</v>
          </cell>
          <cell r="B1605" t="str">
            <v>North</v>
          </cell>
          <cell r="C1605">
            <v>10</v>
          </cell>
          <cell r="D1605" t="str">
            <v>corrugating medium</v>
          </cell>
          <cell r="E1605">
            <v>2</v>
          </cell>
          <cell r="F1605" t="str">
            <v>mechanical market pulp</v>
          </cell>
          <cell r="G1605" t="str">
            <v>t</v>
          </cell>
          <cell r="H1605">
            <v>13</v>
          </cell>
          <cell r="I1605" t="str">
            <v/>
          </cell>
          <cell r="J1605" t="str">
            <v/>
          </cell>
        </row>
        <row r="1606">
          <cell r="A1606" t="str">
            <v>North10214corrugating medium</v>
          </cell>
          <cell r="B1606" t="str">
            <v>North</v>
          </cell>
          <cell r="C1606">
            <v>10</v>
          </cell>
          <cell r="D1606" t="str">
            <v>corrugating medium</v>
          </cell>
          <cell r="E1606">
            <v>2</v>
          </cell>
          <cell r="F1606" t="str">
            <v>old newspapers</v>
          </cell>
          <cell r="G1606" t="str">
            <v>t</v>
          </cell>
          <cell r="H1606">
            <v>14</v>
          </cell>
          <cell r="I1606" t="str">
            <v/>
          </cell>
          <cell r="J1606" t="str">
            <v/>
          </cell>
        </row>
        <row r="1607">
          <cell r="A1607" t="str">
            <v>North10215corrugating medium</v>
          </cell>
          <cell r="B1607" t="str">
            <v>North</v>
          </cell>
          <cell r="C1607">
            <v>10</v>
          </cell>
          <cell r="D1607" t="str">
            <v>corrugating medium</v>
          </cell>
          <cell r="E1607">
            <v>2</v>
          </cell>
          <cell r="F1607" t="str">
            <v>Market pulp from recycled fiber</v>
          </cell>
          <cell r="H1607">
            <v>15</v>
          </cell>
          <cell r="I1607" t="str">
            <v/>
          </cell>
          <cell r="J1607" t="str">
            <v/>
          </cell>
        </row>
        <row r="1608">
          <cell r="A1608" t="str">
            <v>North1031corrugating medium</v>
          </cell>
          <cell r="B1608" t="str">
            <v>North</v>
          </cell>
          <cell r="C1608">
            <v>10</v>
          </cell>
          <cell r="D1608" t="str">
            <v>corrugating medium</v>
          </cell>
          <cell r="E1608">
            <v>3</v>
          </cell>
          <cell r="F1608" t="str">
            <v>softwood pulpwood</v>
          </cell>
          <cell r="G1608" t="str">
            <v>m3</v>
          </cell>
          <cell r="H1608">
            <v>1</v>
          </cell>
          <cell r="I1608" t="str">
            <v/>
          </cell>
          <cell r="J1608" t="str">
            <v/>
          </cell>
        </row>
        <row r="1609">
          <cell r="A1609" t="str">
            <v>North1032corrugating medium</v>
          </cell>
          <cell r="B1609" t="str">
            <v>North</v>
          </cell>
          <cell r="C1609">
            <v>10</v>
          </cell>
          <cell r="D1609" t="str">
            <v>corrugating medium</v>
          </cell>
          <cell r="E1609">
            <v>3</v>
          </cell>
          <cell r="F1609" t="str">
            <v>hardwood pulpwood</v>
          </cell>
          <cell r="G1609" t="str">
            <v>m3</v>
          </cell>
          <cell r="H1609">
            <v>2</v>
          </cell>
          <cell r="I1609" t="str">
            <v/>
          </cell>
          <cell r="J1609" t="str">
            <v/>
          </cell>
        </row>
        <row r="1610">
          <cell r="A1610" t="str">
            <v>North1033corrugating medium</v>
          </cell>
          <cell r="B1610" t="str">
            <v>North</v>
          </cell>
          <cell r="C1610">
            <v>10</v>
          </cell>
          <cell r="D1610" t="str">
            <v>corrugating medium</v>
          </cell>
          <cell r="E1610">
            <v>3</v>
          </cell>
          <cell r="F1610" t="str">
            <v>old corugated (OCC)</v>
          </cell>
          <cell r="G1610" t="str">
            <v>t</v>
          </cell>
          <cell r="H1610">
            <v>3</v>
          </cell>
          <cell r="I1610">
            <v>1.18</v>
          </cell>
          <cell r="J1610">
            <v>1.18</v>
          </cell>
        </row>
        <row r="1611">
          <cell r="A1611" t="str">
            <v>North1034corrugating medium</v>
          </cell>
          <cell r="B1611" t="str">
            <v>North</v>
          </cell>
          <cell r="C1611">
            <v>10</v>
          </cell>
          <cell r="D1611" t="str">
            <v>corrugating medium</v>
          </cell>
          <cell r="E1611">
            <v>3</v>
          </cell>
          <cell r="F1611" t="str">
            <v>mixed papers</v>
          </cell>
          <cell r="G1611" t="str">
            <v>t</v>
          </cell>
          <cell r="H1611">
            <v>4</v>
          </cell>
          <cell r="I1611">
            <v>0.06</v>
          </cell>
          <cell r="J1611">
            <v>0.06</v>
          </cell>
        </row>
        <row r="1612">
          <cell r="A1612" t="str">
            <v>North1035corrugating medium</v>
          </cell>
          <cell r="B1612" t="str">
            <v>North</v>
          </cell>
          <cell r="C1612">
            <v>10</v>
          </cell>
          <cell r="D1612" t="str">
            <v>corrugating medium</v>
          </cell>
          <cell r="E1612">
            <v>3</v>
          </cell>
          <cell r="F1612" t="str">
            <v>Pulp subs. &amp; high grade</v>
          </cell>
          <cell r="G1612" t="str">
            <v>t</v>
          </cell>
          <cell r="H1612">
            <v>5</v>
          </cell>
          <cell r="I1612" t="str">
            <v/>
          </cell>
          <cell r="J1612" t="str">
            <v/>
          </cell>
        </row>
        <row r="1613">
          <cell r="A1613" t="str">
            <v>North1036corrugating medium</v>
          </cell>
          <cell r="B1613" t="str">
            <v>North</v>
          </cell>
          <cell r="C1613">
            <v>10</v>
          </cell>
          <cell r="D1613" t="str">
            <v>corrugating medium</v>
          </cell>
          <cell r="E1613">
            <v>3</v>
          </cell>
          <cell r="F1613" t="str">
            <v>Purchase fuel</v>
          </cell>
          <cell r="G1613" t="str">
            <v>x10GJ</v>
          </cell>
          <cell r="H1613">
            <v>6</v>
          </cell>
          <cell r="I1613">
            <v>0.92</v>
          </cell>
          <cell r="J1613">
            <v>0.92</v>
          </cell>
        </row>
        <row r="1614">
          <cell r="A1614" t="str">
            <v>North1037corrugating medium</v>
          </cell>
          <cell r="B1614" t="str">
            <v>North</v>
          </cell>
          <cell r="C1614">
            <v>10</v>
          </cell>
          <cell r="D1614" t="str">
            <v>corrugating medium</v>
          </cell>
          <cell r="E1614">
            <v>3</v>
          </cell>
          <cell r="F1614" t="str">
            <v>Electricity</v>
          </cell>
          <cell r="G1614" t="str">
            <v>MWh</v>
          </cell>
          <cell r="H1614">
            <v>7</v>
          </cell>
          <cell r="I1614">
            <v>0.55000000000000004</v>
          </cell>
          <cell r="J1614">
            <v>0.55000000000000004</v>
          </cell>
        </row>
        <row r="1615">
          <cell r="A1615" t="str">
            <v>North1038corrugating medium</v>
          </cell>
          <cell r="B1615" t="str">
            <v>North</v>
          </cell>
          <cell r="C1615">
            <v>10</v>
          </cell>
          <cell r="D1615" t="str">
            <v>corrugating medium</v>
          </cell>
          <cell r="E1615">
            <v>3</v>
          </cell>
          <cell r="F1615" t="str">
            <v>Labor</v>
          </cell>
          <cell r="G1615" t="str">
            <v>h</v>
          </cell>
          <cell r="H1615">
            <v>8</v>
          </cell>
          <cell r="I1615">
            <v>0.16</v>
          </cell>
          <cell r="J1615">
            <v>0.16</v>
          </cell>
        </row>
        <row r="1616">
          <cell r="A1616" t="str">
            <v>North1039corrugating medium</v>
          </cell>
          <cell r="B1616" t="str">
            <v>North</v>
          </cell>
          <cell r="C1616">
            <v>10</v>
          </cell>
          <cell r="D1616" t="str">
            <v>corrugating medium</v>
          </cell>
          <cell r="E1616">
            <v>3</v>
          </cell>
          <cell r="F1616" t="str">
            <v>Administrative labor</v>
          </cell>
          <cell r="G1616" t="str">
            <v>h</v>
          </cell>
          <cell r="H1616">
            <v>9</v>
          </cell>
          <cell r="I1616">
            <v>0.05</v>
          </cell>
          <cell r="J1616">
            <v>0.05</v>
          </cell>
        </row>
        <row r="1617">
          <cell r="A1617" t="str">
            <v>North10310corrugating medium</v>
          </cell>
          <cell r="B1617" t="str">
            <v>North</v>
          </cell>
          <cell r="C1617">
            <v>10</v>
          </cell>
          <cell r="D1617" t="str">
            <v>corrugating medium</v>
          </cell>
          <cell r="E1617">
            <v>3</v>
          </cell>
          <cell r="F1617" t="str">
            <v>Other mfg costs</v>
          </cell>
          <cell r="G1617" t="str">
            <v>scaled to 2007$</v>
          </cell>
          <cell r="H1617">
            <v>10</v>
          </cell>
          <cell r="I1617">
            <v>110.059496690442</v>
          </cell>
          <cell r="J1617">
            <v>118.97099472877672</v>
          </cell>
        </row>
        <row r="1618">
          <cell r="A1618" t="str">
            <v>North10311corrugating medium</v>
          </cell>
          <cell r="B1618" t="str">
            <v>North</v>
          </cell>
          <cell r="C1618">
            <v>10</v>
          </cell>
          <cell r="D1618" t="str">
            <v>corrugating medium</v>
          </cell>
          <cell r="E1618">
            <v>3</v>
          </cell>
          <cell r="F1618" t="str">
            <v>softwood chem. mkt. pulp</v>
          </cell>
          <cell r="G1618" t="str">
            <v>t</v>
          </cell>
          <cell r="H1618">
            <v>11</v>
          </cell>
          <cell r="I1618" t="str">
            <v/>
          </cell>
          <cell r="J1618" t="str">
            <v/>
          </cell>
        </row>
        <row r="1619">
          <cell r="A1619" t="str">
            <v>North10312corrugating medium</v>
          </cell>
          <cell r="B1619" t="str">
            <v>North</v>
          </cell>
          <cell r="C1619">
            <v>10</v>
          </cell>
          <cell r="D1619" t="str">
            <v>corrugating medium</v>
          </cell>
          <cell r="E1619">
            <v>3</v>
          </cell>
          <cell r="F1619" t="str">
            <v>hardwood chem. mkt. pulp</v>
          </cell>
          <cell r="G1619" t="str">
            <v>t</v>
          </cell>
          <cell r="H1619">
            <v>12</v>
          </cell>
          <cell r="I1619" t="str">
            <v/>
          </cell>
          <cell r="J1619" t="str">
            <v/>
          </cell>
        </row>
        <row r="1620">
          <cell r="A1620" t="str">
            <v>North10313corrugating medium</v>
          </cell>
          <cell r="B1620" t="str">
            <v>North</v>
          </cell>
          <cell r="C1620">
            <v>10</v>
          </cell>
          <cell r="D1620" t="str">
            <v>corrugating medium</v>
          </cell>
          <cell r="E1620">
            <v>3</v>
          </cell>
          <cell r="F1620" t="str">
            <v>mechanical market pulp</v>
          </cell>
          <cell r="G1620" t="str">
            <v>t</v>
          </cell>
          <cell r="H1620">
            <v>13</v>
          </cell>
          <cell r="I1620" t="str">
            <v/>
          </cell>
          <cell r="J1620" t="str">
            <v/>
          </cell>
        </row>
        <row r="1621">
          <cell r="A1621" t="str">
            <v>North10314corrugating medium</v>
          </cell>
          <cell r="B1621" t="str">
            <v>North</v>
          </cell>
          <cell r="C1621">
            <v>10</v>
          </cell>
          <cell r="D1621" t="str">
            <v>corrugating medium</v>
          </cell>
          <cell r="E1621">
            <v>3</v>
          </cell>
          <cell r="F1621" t="str">
            <v>old newspapers</v>
          </cell>
          <cell r="G1621" t="str">
            <v>t</v>
          </cell>
          <cell r="H1621">
            <v>14</v>
          </cell>
          <cell r="I1621" t="str">
            <v/>
          </cell>
          <cell r="J1621" t="str">
            <v/>
          </cell>
        </row>
        <row r="1622">
          <cell r="A1622" t="str">
            <v>North10315corrugating medium</v>
          </cell>
          <cell r="B1622" t="str">
            <v>North</v>
          </cell>
          <cell r="C1622">
            <v>10</v>
          </cell>
          <cell r="D1622" t="str">
            <v>corrugating medium</v>
          </cell>
          <cell r="E1622">
            <v>3</v>
          </cell>
          <cell r="F1622" t="str">
            <v>Market pulp from recycled fiber</v>
          </cell>
          <cell r="H1622">
            <v>15</v>
          </cell>
          <cell r="I1622" t="str">
            <v/>
          </cell>
          <cell r="J1622" t="str">
            <v/>
          </cell>
        </row>
        <row r="1623">
          <cell r="A1623" t="str">
            <v>North1041corrugating medium</v>
          </cell>
          <cell r="B1623" t="str">
            <v>North</v>
          </cell>
          <cell r="C1623">
            <v>10</v>
          </cell>
          <cell r="D1623" t="str">
            <v>corrugating medium</v>
          </cell>
          <cell r="E1623">
            <v>4</v>
          </cell>
          <cell r="F1623" t="str">
            <v>softwood pulpwood</v>
          </cell>
          <cell r="G1623" t="str">
            <v>m3</v>
          </cell>
          <cell r="H1623">
            <v>1</v>
          </cell>
          <cell r="I1623">
            <v>1.1499999999999999</v>
          </cell>
          <cell r="J1623">
            <v>1.1499999999999999</v>
          </cell>
        </row>
        <row r="1624">
          <cell r="A1624" t="str">
            <v>North1042corrugating medium</v>
          </cell>
          <cell r="B1624" t="str">
            <v>North</v>
          </cell>
          <cell r="C1624">
            <v>10</v>
          </cell>
          <cell r="D1624" t="str">
            <v>corrugating medium</v>
          </cell>
          <cell r="E1624">
            <v>4</v>
          </cell>
          <cell r="F1624" t="str">
            <v>hardwood pulpwood</v>
          </cell>
          <cell r="G1624" t="str">
            <v>m3</v>
          </cell>
          <cell r="H1624">
            <v>2</v>
          </cell>
          <cell r="I1624">
            <v>1.1000000000000001</v>
          </cell>
          <cell r="J1624">
            <v>1.1000000000000001</v>
          </cell>
        </row>
        <row r="1625">
          <cell r="A1625" t="str">
            <v>North1043corrugating medium</v>
          </cell>
          <cell r="B1625" t="str">
            <v>North</v>
          </cell>
          <cell r="C1625">
            <v>10</v>
          </cell>
          <cell r="D1625" t="str">
            <v>corrugating medium</v>
          </cell>
          <cell r="E1625">
            <v>4</v>
          </cell>
          <cell r="F1625" t="str">
            <v>old corugated (OCC)</v>
          </cell>
          <cell r="G1625" t="str">
            <v>t</v>
          </cell>
          <cell r="H1625">
            <v>3</v>
          </cell>
          <cell r="I1625" t="str">
            <v/>
          </cell>
          <cell r="J1625" t="str">
            <v/>
          </cell>
        </row>
        <row r="1626">
          <cell r="A1626" t="str">
            <v>North1044corrugating medium</v>
          </cell>
          <cell r="B1626" t="str">
            <v>North</v>
          </cell>
          <cell r="C1626">
            <v>10</v>
          </cell>
          <cell r="D1626" t="str">
            <v>corrugating medium</v>
          </cell>
          <cell r="E1626">
            <v>4</v>
          </cell>
          <cell r="F1626" t="str">
            <v>mixed papers</v>
          </cell>
          <cell r="G1626" t="str">
            <v>t</v>
          </cell>
          <cell r="H1626">
            <v>4</v>
          </cell>
          <cell r="I1626">
            <v>0.43</v>
          </cell>
          <cell r="J1626">
            <v>0.43</v>
          </cell>
        </row>
        <row r="1627">
          <cell r="A1627" t="str">
            <v>North1045corrugating medium</v>
          </cell>
          <cell r="B1627" t="str">
            <v>North</v>
          </cell>
          <cell r="C1627">
            <v>10</v>
          </cell>
          <cell r="D1627" t="str">
            <v>corrugating medium</v>
          </cell>
          <cell r="E1627">
            <v>4</v>
          </cell>
          <cell r="F1627" t="str">
            <v>Pulp subs. &amp; high grade</v>
          </cell>
          <cell r="G1627" t="str">
            <v>t</v>
          </cell>
          <cell r="H1627">
            <v>5</v>
          </cell>
          <cell r="I1627" t="str">
            <v/>
          </cell>
          <cell r="J1627" t="str">
            <v/>
          </cell>
        </row>
        <row r="1628">
          <cell r="A1628" t="str">
            <v>North1046corrugating medium</v>
          </cell>
          <cell r="B1628" t="str">
            <v>North</v>
          </cell>
          <cell r="C1628">
            <v>10</v>
          </cell>
          <cell r="D1628" t="str">
            <v>corrugating medium</v>
          </cell>
          <cell r="E1628">
            <v>4</v>
          </cell>
          <cell r="F1628" t="str">
            <v>Purchase fuel</v>
          </cell>
          <cell r="G1628" t="str">
            <v>x10GJ</v>
          </cell>
          <cell r="H1628">
            <v>6</v>
          </cell>
          <cell r="I1628">
            <v>0.15</v>
          </cell>
          <cell r="J1628">
            <v>0.15</v>
          </cell>
        </row>
        <row r="1629">
          <cell r="A1629" t="str">
            <v>North1047corrugating medium</v>
          </cell>
          <cell r="B1629" t="str">
            <v>North</v>
          </cell>
          <cell r="C1629">
            <v>10</v>
          </cell>
          <cell r="D1629" t="str">
            <v>corrugating medium</v>
          </cell>
          <cell r="E1629">
            <v>4</v>
          </cell>
          <cell r="F1629" t="str">
            <v>Electricity</v>
          </cell>
          <cell r="G1629" t="str">
            <v>MWh</v>
          </cell>
          <cell r="H1629">
            <v>7</v>
          </cell>
          <cell r="I1629">
            <v>1</v>
          </cell>
          <cell r="J1629">
            <v>1</v>
          </cell>
        </row>
        <row r="1630">
          <cell r="A1630" t="str">
            <v>North1048corrugating medium</v>
          </cell>
          <cell r="B1630" t="str">
            <v>North</v>
          </cell>
          <cell r="C1630">
            <v>10</v>
          </cell>
          <cell r="D1630" t="str">
            <v>corrugating medium</v>
          </cell>
          <cell r="E1630">
            <v>4</v>
          </cell>
          <cell r="F1630" t="str">
            <v>Labor</v>
          </cell>
          <cell r="G1630" t="str">
            <v>h</v>
          </cell>
          <cell r="H1630">
            <v>8</v>
          </cell>
          <cell r="I1630">
            <v>0.15</v>
          </cell>
          <cell r="J1630">
            <v>0.15</v>
          </cell>
        </row>
        <row r="1631">
          <cell r="A1631" t="str">
            <v>North1049corrugating medium</v>
          </cell>
          <cell r="B1631" t="str">
            <v>North</v>
          </cell>
          <cell r="C1631">
            <v>10</v>
          </cell>
          <cell r="D1631" t="str">
            <v>corrugating medium</v>
          </cell>
          <cell r="E1631">
            <v>4</v>
          </cell>
          <cell r="F1631" t="str">
            <v>Administrative labor</v>
          </cell>
          <cell r="G1631" t="str">
            <v>h</v>
          </cell>
          <cell r="H1631">
            <v>9</v>
          </cell>
          <cell r="I1631">
            <v>0.04</v>
          </cell>
          <cell r="J1631">
            <v>0.04</v>
          </cell>
        </row>
        <row r="1632">
          <cell r="A1632" t="str">
            <v>North10410corrugating medium</v>
          </cell>
          <cell r="B1632" t="str">
            <v>North</v>
          </cell>
          <cell r="C1632">
            <v>10</v>
          </cell>
          <cell r="D1632" t="str">
            <v>corrugating medium</v>
          </cell>
          <cell r="E1632">
            <v>4</v>
          </cell>
          <cell r="F1632" t="str">
            <v>Other mfg costs</v>
          </cell>
          <cell r="G1632" t="str">
            <v>scaled to 2007$</v>
          </cell>
          <cell r="H1632">
            <v>10</v>
          </cell>
          <cell r="I1632">
            <v>157.31368650261956</v>
          </cell>
          <cell r="J1632">
            <v>170.05134795689952</v>
          </cell>
        </row>
        <row r="1633">
          <cell r="A1633" t="str">
            <v>North10411corrugating medium</v>
          </cell>
          <cell r="B1633" t="str">
            <v>North</v>
          </cell>
          <cell r="C1633">
            <v>10</v>
          </cell>
          <cell r="D1633" t="str">
            <v>corrugating medium</v>
          </cell>
          <cell r="E1633">
            <v>4</v>
          </cell>
          <cell r="F1633" t="str">
            <v>softwood chem. mkt. pulp</v>
          </cell>
          <cell r="G1633" t="str">
            <v>t</v>
          </cell>
          <cell r="H1633">
            <v>11</v>
          </cell>
          <cell r="I1633" t="str">
            <v/>
          </cell>
          <cell r="J1633" t="str">
            <v/>
          </cell>
        </row>
        <row r="1634">
          <cell r="A1634" t="str">
            <v>North10412corrugating medium</v>
          </cell>
          <cell r="B1634" t="str">
            <v>North</v>
          </cell>
          <cell r="C1634">
            <v>10</v>
          </cell>
          <cell r="D1634" t="str">
            <v>corrugating medium</v>
          </cell>
          <cell r="E1634">
            <v>4</v>
          </cell>
          <cell r="F1634" t="str">
            <v>hardwood chem. mkt. pulp</v>
          </cell>
          <cell r="G1634" t="str">
            <v>t</v>
          </cell>
          <cell r="H1634">
            <v>12</v>
          </cell>
          <cell r="I1634" t="str">
            <v/>
          </cell>
          <cell r="J1634" t="str">
            <v/>
          </cell>
        </row>
        <row r="1635">
          <cell r="A1635" t="str">
            <v>North10413corrugating medium</v>
          </cell>
          <cell r="B1635" t="str">
            <v>North</v>
          </cell>
          <cell r="C1635">
            <v>10</v>
          </cell>
          <cell r="D1635" t="str">
            <v>corrugating medium</v>
          </cell>
          <cell r="E1635">
            <v>4</v>
          </cell>
          <cell r="F1635" t="str">
            <v>mechanical market pulp</v>
          </cell>
          <cell r="G1635" t="str">
            <v>t</v>
          </cell>
          <cell r="H1635">
            <v>13</v>
          </cell>
          <cell r="I1635" t="str">
            <v/>
          </cell>
          <cell r="J1635" t="str">
            <v/>
          </cell>
        </row>
        <row r="1636">
          <cell r="A1636" t="str">
            <v>North10414corrugating medium</v>
          </cell>
          <cell r="B1636" t="str">
            <v>North</v>
          </cell>
          <cell r="C1636">
            <v>10</v>
          </cell>
          <cell r="D1636" t="str">
            <v>corrugating medium</v>
          </cell>
          <cell r="E1636">
            <v>4</v>
          </cell>
          <cell r="F1636" t="str">
            <v>old newspapers</v>
          </cell>
          <cell r="G1636" t="str">
            <v>t</v>
          </cell>
          <cell r="H1636">
            <v>14</v>
          </cell>
          <cell r="I1636" t="str">
            <v/>
          </cell>
          <cell r="J1636" t="str">
            <v/>
          </cell>
        </row>
        <row r="1637">
          <cell r="A1637" t="str">
            <v>North10415corrugating medium</v>
          </cell>
          <cell r="B1637" t="str">
            <v>North</v>
          </cell>
          <cell r="C1637">
            <v>10</v>
          </cell>
          <cell r="D1637" t="str">
            <v>corrugating medium</v>
          </cell>
          <cell r="E1637">
            <v>4</v>
          </cell>
          <cell r="F1637" t="str">
            <v>Market pulp from recycled fiber</v>
          </cell>
          <cell r="H1637">
            <v>15</v>
          </cell>
          <cell r="I1637" t="str">
            <v/>
          </cell>
          <cell r="J1637" t="str">
            <v/>
          </cell>
        </row>
        <row r="1638">
          <cell r="A1638" t="str">
            <v>South1011corrugating medium</v>
          </cell>
          <cell r="B1638" t="str">
            <v>South</v>
          </cell>
          <cell r="C1638">
            <v>10</v>
          </cell>
          <cell r="D1638" t="str">
            <v>corrugating medium</v>
          </cell>
          <cell r="E1638">
            <v>1</v>
          </cell>
          <cell r="F1638" t="str">
            <v>softwood pulpwood</v>
          </cell>
          <cell r="G1638" t="str">
            <v>m3</v>
          </cell>
          <cell r="H1638">
            <v>1</v>
          </cell>
          <cell r="I1638">
            <v>1.2350000000000001</v>
          </cell>
          <cell r="J1638">
            <v>1.2350000000000001</v>
          </cell>
        </row>
        <row r="1639">
          <cell r="A1639" t="str">
            <v>South1012corrugating medium</v>
          </cell>
          <cell r="B1639" t="str">
            <v>South</v>
          </cell>
          <cell r="C1639">
            <v>10</v>
          </cell>
          <cell r="D1639" t="str">
            <v>corrugating medium</v>
          </cell>
          <cell r="E1639">
            <v>1</v>
          </cell>
          <cell r="F1639" t="str">
            <v>hardwood pulpwood</v>
          </cell>
          <cell r="G1639" t="str">
            <v>m3</v>
          </cell>
          <cell r="H1639">
            <v>2</v>
          </cell>
          <cell r="I1639">
            <v>0.93500000000000005</v>
          </cell>
          <cell r="J1639">
            <v>0.93500000000000005</v>
          </cell>
        </row>
        <row r="1640">
          <cell r="A1640" t="str">
            <v>South1013corrugating medium</v>
          </cell>
          <cell r="B1640" t="str">
            <v>South</v>
          </cell>
          <cell r="C1640">
            <v>10</v>
          </cell>
          <cell r="D1640" t="str">
            <v>corrugating medium</v>
          </cell>
          <cell r="E1640">
            <v>1</v>
          </cell>
          <cell r="F1640" t="str">
            <v>old corugated (OCC)</v>
          </cell>
          <cell r="G1640" t="str">
            <v>t</v>
          </cell>
          <cell r="H1640">
            <v>3</v>
          </cell>
          <cell r="I1640">
            <v>0.41</v>
          </cell>
          <cell r="J1640">
            <v>0.41</v>
          </cell>
        </row>
        <row r="1641">
          <cell r="A1641" t="str">
            <v>South1014corrugating medium</v>
          </cell>
          <cell r="B1641" t="str">
            <v>South</v>
          </cell>
          <cell r="C1641">
            <v>10</v>
          </cell>
          <cell r="D1641" t="str">
            <v>corrugating medium</v>
          </cell>
          <cell r="E1641">
            <v>1</v>
          </cell>
          <cell r="F1641" t="str">
            <v>mixed papers</v>
          </cell>
          <cell r="G1641" t="str">
            <v>t</v>
          </cell>
          <cell r="H1641">
            <v>4</v>
          </cell>
          <cell r="I1641" t="str">
            <v/>
          </cell>
          <cell r="J1641" t="str">
            <v/>
          </cell>
        </row>
        <row r="1642">
          <cell r="A1642" t="str">
            <v>South1015corrugating medium</v>
          </cell>
          <cell r="B1642" t="str">
            <v>South</v>
          </cell>
          <cell r="C1642">
            <v>10</v>
          </cell>
          <cell r="D1642" t="str">
            <v>corrugating medium</v>
          </cell>
          <cell r="E1642">
            <v>1</v>
          </cell>
          <cell r="F1642" t="str">
            <v>Pulp subs. &amp; high grade</v>
          </cell>
          <cell r="G1642" t="str">
            <v>t</v>
          </cell>
          <cell r="H1642">
            <v>5</v>
          </cell>
          <cell r="I1642" t="str">
            <v/>
          </cell>
          <cell r="J1642" t="str">
            <v/>
          </cell>
        </row>
        <row r="1643">
          <cell r="A1643" t="str">
            <v>South1016corrugating medium</v>
          </cell>
          <cell r="B1643" t="str">
            <v>South</v>
          </cell>
          <cell r="C1643">
            <v>10</v>
          </cell>
          <cell r="D1643" t="str">
            <v>corrugating medium</v>
          </cell>
          <cell r="E1643">
            <v>1</v>
          </cell>
          <cell r="F1643" t="str">
            <v>Purchase fuel</v>
          </cell>
          <cell r="G1643" t="str">
            <v>x10GJ</v>
          </cell>
          <cell r="H1643">
            <v>6</v>
          </cell>
          <cell r="I1643">
            <v>0.76</v>
          </cell>
          <cell r="J1643">
            <v>0.76</v>
          </cell>
        </row>
        <row r="1644">
          <cell r="A1644" t="str">
            <v>South1017corrugating medium</v>
          </cell>
          <cell r="B1644" t="str">
            <v>South</v>
          </cell>
          <cell r="C1644">
            <v>10</v>
          </cell>
          <cell r="D1644" t="str">
            <v>corrugating medium</v>
          </cell>
          <cell r="E1644">
            <v>1</v>
          </cell>
          <cell r="F1644" t="str">
            <v>Electricity</v>
          </cell>
          <cell r="G1644" t="str">
            <v>MWh</v>
          </cell>
          <cell r="H1644">
            <v>7</v>
          </cell>
          <cell r="I1644">
            <v>0.62</v>
          </cell>
          <cell r="J1644">
            <v>0.62</v>
          </cell>
        </row>
        <row r="1645">
          <cell r="A1645" t="str">
            <v>South1018corrugating medium</v>
          </cell>
          <cell r="B1645" t="str">
            <v>South</v>
          </cell>
          <cell r="C1645">
            <v>10</v>
          </cell>
          <cell r="D1645" t="str">
            <v>corrugating medium</v>
          </cell>
          <cell r="E1645">
            <v>1</v>
          </cell>
          <cell r="F1645" t="str">
            <v>Labor</v>
          </cell>
          <cell r="G1645" t="str">
            <v>h</v>
          </cell>
          <cell r="H1645">
            <v>8</v>
          </cell>
          <cell r="I1645">
            <v>0.24</v>
          </cell>
          <cell r="J1645">
            <v>0.24</v>
          </cell>
        </row>
        <row r="1646">
          <cell r="A1646" t="str">
            <v>South1019corrugating medium</v>
          </cell>
          <cell r="B1646" t="str">
            <v>South</v>
          </cell>
          <cell r="C1646">
            <v>10</v>
          </cell>
          <cell r="D1646" t="str">
            <v>corrugating medium</v>
          </cell>
          <cell r="E1646">
            <v>1</v>
          </cell>
          <cell r="F1646" t="str">
            <v>Administrative labor</v>
          </cell>
          <cell r="G1646" t="str">
            <v>h</v>
          </cell>
          <cell r="H1646">
            <v>9</v>
          </cell>
          <cell r="I1646">
            <v>0.04</v>
          </cell>
          <cell r="J1646">
            <v>0.04</v>
          </cell>
        </row>
        <row r="1647">
          <cell r="A1647" t="str">
            <v>South10110corrugating medium</v>
          </cell>
          <cell r="B1647" t="str">
            <v>South</v>
          </cell>
          <cell r="C1647">
            <v>10</v>
          </cell>
          <cell r="D1647" t="str">
            <v>corrugating medium</v>
          </cell>
          <cell r="E1647">
            <v>1</v>
          </cell>
          <cell r="F1647" t="str">
            <v>Other mfg costs</v>
          </cell>
          <cell r="G1647" t="str">
            <v>scaled to 2007$</v>
          </cell>
          <cell r="H1647">
            <v>10</v>
          </cell>
          <cell r="I1647">
            <v>156.90723685202866</v>
          </cell>
          <cell r="J1647">
            <v>169.61198814977658</v>
          </cell>
        </row>
        <row r="1648">
          <cell r="A1648" t="str">
            <v>South10111corrugating medium</v>
          </cell>
          <cell r="B1648" t="str">
            <v>South</v>
          </cell>
          <cell r="C1648">
            <v>10</v>
          </cell>
          <cell r="D1648" t="str">
            <v>corrugating medium</v>
          </cell>
          <cell r="E1648">
            <v>1</v>
          </cell>
          <cell r="F1648" t="str">
            <v>softwood chem. mkt. pulp</v>
          </cell>
          <cell r="G1648" t="str">
            <v>t</v>
          </cell>
          <cell r="H1648">
            <v>11</v>
          </cell>
          <cell r="I1648" t="str">
            <v/>
          </cell>
          <cell r="J1648" t="str">
            <v/>
          </cell>
        </row>
        <row r="1649">
          <cell r="A1649" t="str">
            <v>South10112corrugating medium</v>
          </cell>
          <cell r="B1649" t="str">
            <v>South</v>
          </cell>
          <cell r="C1649">
            <v>10</v>
          </cell>
          <cell r="D1649" t="str">
            <v>corrugating medium</v>
          </cell>
          <cell r="E1649">
            <v>1</v>
          </cell>
          <cell r="F1649" t="str">
            <v>hardwood chem. mkt. pulp</v>
          </cell>
          <cell r="G1649" t="str">
            <v>t</v>
          </cell>
          <cell r="H1649">
            <v>12</v>
          </cell>
          <cell r="I1649" t="str">
            <v/>
          </cell>
          <cell r="J1649" t="str">
            <v/>
          </cell>
        </row>
        <row r="1650">
          <cell r="A1650" t="str">
            <v>South10113corrugating medium</v>
          </cell>
          <cell r="B1650" t="str">
            <v>South</v>
          </cell>
          <cell r="C1650">
            <v>10</v>
          </cell>
          <cell r="D1650" t="str">
            <v>corrugating medium</v>
          </cell>
          <cell r="E1650">
            <v>1</v>
          </cell>
          <cell r="F1650" t="str">
            <v>mechanical market pulp</v>
          </cell>
          <cell r="G1650" t="str">
            <v>t</v>
          </cell>
          <cell r="H1650">
            <v>13</v>
          </cell>
          <cell r="I1650" t="str">
            <v/>
          </cell>
          <cell r="J1650" t="str">
            <v/>
          </cell>
        </row>
        <row r="1651">
          <cell r="A1651" t="str">
            <v>South10114corrugating medium</v>
          </cell>
          <cell r="B1651" t="str">
            <v>South</v>
          </cell>
          <cell r="C1651">
            <v>10</v>
          </cell>
          <cell r="D1651" t="str">
            <v>corrugating medium</v>
          </cell>
          <cell r="E1651">
            <v>1</v>
          </cell>
          <cell r="F1651" t="str">
            <v>old newspapers</v>
          </cell>
          <cell r="G1651" t="str">
            <v>t</v>
          </cell>
          <cell r="H1651">
            <v>14</v>
          </cell>
          <cell r="I1651" t="str">
            <v/>
          </cell>
          <cell r="J1651" t="str">
            <v/>
          </cell>
        </row>
        <row r="1652">
          <cell r="A1652" t="str">
            <v>South10115corrugating medium</v>
          </cell>
          <cell r="B1652" t="str">
            <v>South</v>
          </cell>
          <cell r="C1652">
            <v>10</v>
          </cell>
          <cell r="D1652" t="str">
            <v>corrugating medium</v>
          </cell>
          <cell r="E1652">
            <v>1</v>
          </cell>
          <cell r="F1652" t="str">
            <v>Market pulp from recycled fiber</v>
          </cell>
          <cell r="H1652">
            <v>15</v>
          </cell>
          <cell r="I1652" t="str">
            <v/>
          </cell>
          <cell r="J1652" t="str">
            <v/>
          </cell>
        </row>
        <row r="1653">
          <cell r="A1653" t="str">
            <v>South1021corrugating medium</v>
          </cell>
          <cell r="B1653" t="str">
            <v>South</v>
          </cell>
          <cell r="C1653">
            <v>10</v>
          </cell>
          <cell r="D1653" t="str">
            <v>corrugating medium</v>
          </cell>
          <cell r="E1653">
            <v>2</v>
          </cell>
          <cell r="F1653" t="str">
            <v>softwood pulpwood</v>
          </cell>
          <cell r="G1653" t="str">
            <v>m3</v>
          </cell>
          <cell r="H1653">
            <v>1</v>
          </cell>
          <cell r="I1653">
            <v>1.2350000000000001</v>
          </cell>
          <cell r="J1653">
            <v>1.2350000000000001</v>
          </cell>
        </row>
        <row r="1654">
          <cell r="A1654" t="str">
            <v>South1022corrugating medium</v>
          </cell>
          <cell r="B1654" t="str">
            <v>South</v>
          </cell>
          <cell r="C1654">
            <v>10</v>
          </cell>
          <cell r="D1654" t="str">
            <v>corrugating medium</v>
          </cell>
          <cell r="E1654">
            <v>2</v>
          </cell>
          <cell r="F1654" t="str">
            <v>hardwood pulpwood</v>
          </cell>
          <cell r="G1654" t="str">
            <v>m3</v>
          </cell>
          <cell r="H1654">
            <v>2</v>
          </cell>
          <cell r="I1654">
            <v>0.93500000000000005</v>
          </cell>
          <cell r="J1654">
            <v>0.93500000000000005</v>
          </cell>
        </row>
        <row r="1655">
          <cell r="A1655" t="str">
            <v>South1023corrugating medium</v>
          </cell>
          <cell r="B1655" t="str">
            <v>South</v>
          </cell>
          <cell r="C1655">
            <v>10</v>
          </cell>
          <cell r="D1655" t="str">
            <v>corrugating medium</v>
          </cell>
          <cell r="E1655">
            <v>2</v>
          </cell>
          <cell r="F1655" t="str">
            <v>old corugated (OCC)</v>
          </cell>
          <cell r="G1655" t="str">
            <v>t</v>
          </cell>
          <cell r="H1655">
            <v>3</v>
          </cell>
          <cell r="I1655">
            <v>0.12</v>
          </cell>
          <cell r="J1655">
            <v>0.12</v>
          </cell>
        </row>
        <row r="1656">
          <cell r="A1656" t="str">
            <v>South1024corrugating medium</v>
          </cell>
          <cell r="B1656" t="str">
            <v>South</v>
          </cell>
          <cell r="C1656">
            <v>10</v>
          </cell>
          <cell r="D1656" t="str">
            <v>corrugating medium</v>
          </cell>
          <cell r="E1656">
            <v>2</v>
          </cell>
          <cell r="F1656" t="str">
            <v>mixed papers</v>
          </cell>
          <cell r="G1656" t="str">
            <v>t</v>
          </cell>
          <cell r="H1656">
            <v>4</v>
          </cell>
          <cell r="I1656" t="str">
            <v/>
          </cell>
          <cell r="J1656" t="str">
            <v/>
          </cell>
        </row>
        <row r="1657">
          <cell r="A1657" t="str">
            <v>South1025corrugating medium</v>
          </cell>
          <cell r="B1657" t="str">
            <v>South</v>
          </cell>
          <cell r="C1657">
            <v>10</v>
          </cell>
          <cell r="D1657" t="str">
            <v>corrugating medium</v>
          </cell>
          <cell r="E1657">
            <v>2</v>
          </cell>
          <cell r="F1657" t="str">
            <v>Pulp subs. &amp; high grade</v>
          </cell>
          <cell r="G1657" t="str">
            <v>t</v>
          </cell>
          <cell r="H1657">
            <v>5</v>
          </cell>
          <cell r="I1657" t="str">
            <v/>
          </cell>
          <cell r="J1657" t="str">
            <v/>
          </cell>
        </row>
        <row r="1658">
          <cell r="A1658" t="str">
            <v>South1026corrugating medium</v>
          </cell>
          <cell r="B1658" t="str">
            <v>South</v>
          </cell>
          <cell r="C1658">
            <v>10</v>
          </cell>
          <cell r="D1658" t="str">
            <v>corrugating medium</v>
          </cell>
          <cell r="E1658">
            <v>2</v>
          </cell>
          <cell r="F1658" t="str">
            <v>Purchase fuel</v>
          </cell>
          <cell r="G1658" t="str">
            <v>x10GJ</v>
          </cell>
          <cell r="H1658">
            <v>6</v>
          </cell>
          <cell r="I1658">
            <v>0.8</v>
          </cell>
          <cell r="J1658">
            <v>0.8</v>
          </cell>
        </row>
        <row r="1659">
          <cell r="A1659" t="str">
            <v>South1027corrugating medium</v>
          </cell>
          <cell r="B1659" t="str">
            <v>South</v>
          </cell>
          <cell r="C1659">
            <v>10</v>
          </cell>
          <cell r="D1659" t="str">
            <v>corrugating medium</v>
          </cell>
          <cell r="E1659">
            <v>2</v>
          </cell>
          <cell r="F1659" t="str">
            <v>Electricity</v>
          </cell>
          <cell r="G1659" t="str">
            <v>MWh</v>
          </cell>
          <cell r="H1659">
            <v>7</v>
          </cell>
          <cell r="I1659">
            <v>0.75</v>
          </cell>
          <cell r="J1659">
            <v>0.75</v>
          </cell>
        </row>
        <row r="1660">
          <cell r="A1660" t="str">
            <v>South1028corrugating medium</v>
          </cell>
          <cell r="B1660" t="str">
            <v>South</v>
          </cell>
          <cell r="C1660">
            <v>10</v>
          </cell>
          <cell r="D1660" t="str">
            <v>corrugating medium</v>
          </cell>
          <cell r="E1660">
            <v>2</v>
          </cell>
          <cell r="F1660" t="str">
            <v>Labor</v>
          </cell>
          <cell r="G1660" t="str">
            <v>h</v>
          </cell>
          <cell r="H1660">
            <v>8</v>
          </cell>
          <cell r="I1660">
            <v>0.24</v>
          </cell>
          <cell r="J1660">
            <v>0.24</v>
          </cell>
        </row>
        <row r="1661">
          <cell r="A1661" t="str">
            <v>South1029corrugating medium</v>
          </cell>
          <cell r="B1661" t="str">
            <v>South</v>
          </cell>
          <cell r="C1661">
            <v>10</v>
          </cell>
          <cell r="D1661" t="str">
            <v>corrugating medium</v>
          </cell>
          <cell r="E1661">
            <v>2</v>
          </cell>
          <cell r="F1661" t="str">
            <v>Administrative labor</v>
          </cell>
          <cell r="G1661" t="str">
            <v>h</v>
          </cell>
          <cell r="H1661">
            <v>9</v>
          </cell>
          <cell r="I1661">
            <v>0.04</v>
          </cell>
          <cell r="J1661">
            <v>0.04</v>
          </cell>
        </row>
        <row r="1662">
          <cell r="A1662" t="str">
            <v>South10210corrugating medium</v>
          </cell>
          <cell r="B1662" t="str">
            <v>South</v>
          </cell>
          <cell r="C1662">
            <v>10</v>
          </cell>
          <cell r="D1662" t="str">
            <v>corrugating medium</v>
          </cell>
          <cell r="E1662">
            <v>2</v>
          </cell>
          <cell r="F1662" t="str">
            <v>Other mfg costs</v>
          </cell>
          <cell r="G1662" t="str">
            <v>scaled to 2007$</v>
          </cell>
          <cell r="H1662">
            <v>10</v>
          </cell>
          <cell r="I1662">
            <v>159.52265199496145</v>
          </cell>
          <cell r="J1662">
            <v>172.43917299561133</v>
          </cell>
        </row>
        <row r="1663">
          <cell r="A1663" t="str">
            <v>South10211corrugating medium</v>
          </cell>
          <cell r="B1663" t="str">
            <v>South</v>
          </cell>
          <cell r="C1663">
            <v>10</v>
          </cell>
          <cell r="D1663" t="str">
            <v>corrugating medium</v>
          </cell>
          <cell r="E1663">
            <v>2</v>
          </cell>
          <cell r="F1663" t="str">
            <v>softwood chem. mkt. pulp</v>
          </cell>
          <cell r="G1663" t="str">
            <v>t</v>
          </cell>
          <cell r="H1663">
            <v>11</v>
          </cell>
          <cell r="I1663" t="str">
            <v/>
          </cell>
          <cell r="J1663" t="str">
            <v/>
          </cell>
        </row>
        <row r="1664">
          <cell r="A1664" t="str">
            <v>South10212corrugating medium</v>
          </cell>
          <cell r="B1664" t="str">
            <v>South</v>
          </cell>
          <cell r="C1664">
            <v>10</v>
          </cell>
          <cell r="D1664" t="str">
            <v>corrugating medium</v>
          </cell>
          <cell r="E1664">
            <v>2</v>
          </cell>
          <cell r="F1664" t="str">
            <v>hardwood chem. mkt. pulp</v>
          </cell>
          <cell r="G1664" t="str">
            <v>t</v>
          </cell>
          <cell r="H1664">
            <v>12</v>
          </cell>
          <cell r="I1664" t="str">
            <v/>
          </cell>
          <cell r="J1664" t="str">
            <v/>
          </cell>
        </row>
        <row r="1665">
          <cell r="A1665" t="str">
            <v>South10213corrugating medium</v>
          </cell>
          <cell r="B1665" t="str">
            <v>South</v>
          </cell>
          <cell r="C1665">
            <v>10</v>
          </cell>
          <cell r="D1665" t="str">
            <v>corrugating medium</v>
          </cell>
          <cell r="E1665">
            <v>2</v>
          </cell>
          <cell r="F1665" t="str">
            <v>mechanical market pulp</v>
          </cell>
          <cell r="G1665" t="str">
            <v>t</v>
          </cell>
          <cell r="H1665">
            <v>13</v>
          </cell>
          <cell r="I1665" t="str">
            <v/>
          </cell>
          <cell r="J1665" t="str">
            <v/>
          </cell>
        </row>
        <row r="1666">
          <cell r="A1666" t="str">
            <v>South10214corrugating medium</v>
          </cell>
          <cell r="B1666" t="str">
            <v>South</v>
          </cell>
          <cell r="C1666">
            <v>10</v>
          </cell>
          <cell r="D1666" t="str">
            <v>corrugating medium</v>
          </cell>
          <cell r="E1666">
            <v>2</v>
          </cell>
          <cell r="F1666" t="str">
            <v>old newspapers</v>
          </cell>
          <cell r="G1666" t="str">
            <v>t</v>
          </cell>
          <cell r="H1666">
            <v>14</v>
          </cell>
          <cell r="I1666" t="str">
            <v/>
          </cell>
          <cell r="J1666" t="str">
            <v/>
          </cell>
        </row>
        <row r="1667">
          <cell r="A1667" t="str">
            <v>South10215corrugating medium</v>
          </cell>
          <cell r="B1667" t="str">
            <v>South</v>
          </cell>
          <cell r="C1667">
            <v>10</v>
          </cell>
          <cell r="D1667" t="str">
            <v>corrugating medium</v>
          </cell>
          <cell r="E1667">
            <v>2</v>
          </cell>
          <cell r="F1667" t="str">
            <v>Market pulp from recycled fiber</v>
          </cell>
          <cell r="H1667">
            <v>15</v>
          </cell>
          <cell r="I1667" t="str">
            <v/>
          </cell>
          <cell r="J1667" t="str">
            <v/>
          </cell>
        </row>
        <row r="1668">
          <cell r="A1668" t="str">
            <v>South1031corrugating medium</v>
          </cell>
          <cell r="B1668" t="str">
            <v>South</v>
          </cell>
          <cell r="C1668">
            <v>10</v>
          </cell>
          <cell r="D1668" t="str">
            <v>corrugating medium</v>
          </cell>
          <cell r="E1668">
            <v>3</v>
          </cell>
          <cell r="F1668" t="str">
            <v>softwood pulpwood</v>
          </cell>
          <cell r="G1668" t="str">
            <v>m3</v>
          </cell>
          <cell r="H1668">
            <v>1</v>
          </cell>
          <cell r="I1668" t="str">
            <v/>
          </cell>
          <cell r="J1668" t="str">
            <v/>
          </cell>
        </row>
        <row r="1669">
          <cell r="A1669" t="str">
            <v>South1032corrugating medium</v>
          </cell>
          <cell r="B1669" t="str">
            <v>South</v>
          </cell>
          <cell r="C1669">
            <v>10</v>
          </cell>
          <cell r="D1669" t="str">
            <v>corrugating medium</v>
          </cell>
          <cell r="E1669">
            <v>3</v>
          </cell>
          <cell r="F1669" t="str">
            <v>hardwood pulpwood</v>
          </cell>
          <cell r="G1669" t="str">
            <v>m3</v>
          </cell>
          <cell r="H1669">
            <v>2</v>
          </cell>
          <cell r="I1669" t="str">
            <v/>
          </cell>
          <cell r="J1669" t="str">
            <v/>
          </cell>
        </row>
        <row r="1670">
          <cell r="A1670" t="str">
            <v>South1033corrugating medium</v>
          </cell>
          <cell r="B1670" t="str">
            <v>South</v>
          </cell>
          <cell r="C1670">
            <v>10</v>
          </cell>
          <cell r="D1670" t="str">
            <v>corrugating medium</v>
          </cell>
          <cell r="E1670">
            <v>3</v>
          </cell>
          <cell r="F1670" t="str">
            <v>old corugated (OCC)</v>
          </cell>
          <cell r="G1670" t="str">
            <v>t</v>
          </cell>
          <cell r="H1670">
            <v>3</v>
          </cell>
          <cell r="I1670">
            <v>1.18</v>
          </cell>
          <cell r="J1670">
            <v>1.18</v>
          </cell>
        </row>
        <row r="1671">
          <cell r="A1671" t="str">
            <v>South1034corrugating medium</v>
          </cell>
          <cell r="B1671" t="str">
            <v>South</v>
          </cell>
          <cell r="C1671">
            <v>10</v>
          </cell>
          <cell r="D1671" t="str">
            <v>corrugating medium</v>
          </cell>
          <cell r="E1671">
            <v>3</v>
          </cell>
          <cell r="F1671" t="str">
            <v>mixed papers</v>
          </cell>
          <cell r="G1671" t="str">
            <v>t</v>
          </cell>
          <cell r="H1671">
            <v>4</v>
          </cell>
          <cell r="I1671">
            <v>0.06</v>
          </cell>
          <cell r="J1671">
            <v>0.06</v>
          </cell>
        </row>
        <row r="1672">
          <cell r="A1672" t="str">
            <v>South1035corrugating medium</v>
          </cell>
          <cell r="B1672" t="str">
            <v>South</v>
          </cell>
          <cell r="C1672">
            <v>10</v>
          </cell>
          <cell r="D1672" t="str">
            <v>corrugating medium</v>
          </cell>
          <cell r="E1672">
            <v>3</v>
          </cell>
          <cell r="F1672" t="str">
            <v>Pulp subs. &amp; high grade</v>
          </cell>
          <cell r="G1672" t="str">
            <v>t</v>
          </cell>
          <cell r="H1672">
            <v>5</v>
          </cell>
          <cell r="I1672" t="str">
            <v/>
          </cell>
          <cell r="J1672" t="str">
            <v/>
          </cell>
        </row>
        <row r="1673">
          <cell r="A1673" t="str">
            <v>South1036corrugating medium</v>
          </cell>
          <cell r="B1673" t="str">
            <v>South</v>
          </cell>
          <cell r="C1673">
            <v>10</v>
          </cell>
          <cell r="D1673" t="str">
            <v>corrugating medium</v>
          </cell>
          <cell r="E1673">
            <v>3</v>
          </cell>
          <cell r="F1673" t="str">
            <v>Purchase fuel</v>
          </cell>
          <cell r="G1673" t="str">
            <v>x10GJ</v>
          </cell>
          <cell r="H1673">
            <v>6</v>
          </cell>
          <cell r="I1673">
            <v>0.82</v>
          </cell>
          <cell r="J1673">
            <v>0.82</v>
          </cell>
        </row>
        <row r="1674">
          <cell r="A1674" t="str">
            <v>South1037corrugating medium</v>
          </cell>
          <cell r="B1674" t="str">
            <v>South</v>
          </cell>
          <cell r="C1674">
            <v>10</v>
          </cell>
          <cell r="D1674" t="str">
            <v>corrugating medium</v>
          </cell>
          <cell r="E1674">
            <v>3</v>
          </cell>
          <cell r="F1674" t="str">
            <v>Electricity</v>
          </cell>
          <cell r="G1674" t="str">
            <v>MWh</v>
          </cell>
          <cell r="H1674">
            <v>7</v>
          </cell>
          <cell r="I1674">
            <v>0.55000000000000004</v>
          </cell>
          <cell r="J1674">
            <v>0.55000000000000004</v>
          </cell>
        </row>
        <row r="1675">
          <cell r="A1675" t="str">
            <v>South1038corrugating medium</v>
          </cell>
          <cell r="B1675" t="str">
            <v>South</v>
          </cell>
          <cell r="C1675">
            <v>10</v>
          </cell>
          <cell r="D1675" t="str">
            <v>corrugating medium</v>
          </cell>
          <cell r="E1675">
            <v>3</v>
          </cell>
          <cell r="F1675" t="str">
            <v>Labor</v>
          </cell>
          <cell r="G1675" t="str">
            <v>h</v>
          </cell>
          <cell r="H1675">
            <v>8</v>
          </cell>
          <cell r="I1675">
            <v>0.16</v>
          </cell>
          <cell r="J1675">
            <v>0.16</v>
          </cell>
        </row>
        <row r="1676">
          <cell r="A1676" t="str">
            <v>South1039corrugating medium</v>
          </cell>
          <cell r="B1676" t="str">
            <v>South</v>
          </cell>
          <cell r="C1676">
            <v>10</v>
          </cell>
          <cell r="D1676" t="str">
            <v>corrugating medium</v>
          </cell>
          <cell r="E1676">
            <v>3</v>
          </cell>
          <cell r="F1676" t="str">
            <v>Administrative labor</v>
          </cell>
          <cell r="G1676" t="str">
            <v>h</v>
          </cell>
          <cell r="H1676">
            <v>9</v>
          </cell>
          <cell r="I1676">
            <v>0.05</v>
          </cell>
          <cell r="J1676">
            <v>0.05</v>
          </cell>
        </row>
        <row r="1677">
          <cell r="A1677" t="str">
            <v>South10310corrugating medium</v>
          </cell>
          <cell r="B1677" t="str">
            <v>South</v>
          </cell>
          <cell r="C1677">
            <v>10</v>
          </cell>
          <cell r="D1677" t="str">
            <v>corrugating medium</v>
          </cell>
          <cell r="E1677">
            <v>3</v>
          </cell>
          <cell r="F1677" t="str">
            <v>Other mfg costs</v>
          </cell>
          <cell r="G1677" t="str">
            <v>scaled to 2007$</v>
          </cell>
          <cell r="H1677">
            <v>10</v>
          </cell>
          <cell r="I1677">
            <v>110.059496690442</v>
          </cell>
          <cell r="J1677">
            <v>118.97099472877672</v>
          </cell>
        </row>
        <row r="1678">
          <cell r="A1678" t="str">
            <v>South10311corrugating medium</v>
          </cell>
          <cell r="B1678" t="str">
            <v>South</v>
          </cell>
          <cell r="C1678">
            <v>10</v>
          </cell>
          <cell r="D1678" t="str">
            <v>corrugating medium</v>
          </cell>
          <cell r="E1678">
            <v>3</v>
          </cell>
          <cell r="F1678" t="str">
            <v>softwood chem. mkt. pulp</v>
          </cell>
          <cell r="G1678" t="str">
            <v>t</v>
          </cell>
          <cell r="H1678">
            <v>11</v>
          </cell>
          <cell r="I1678" t="str">
            <v/>
          </cell>
          <cell r="J1678" t="str">
            <v/>
          </cell>
        </row>
        <row r="1679">
          <cell r="A1679" t="str">
            <v>South10312corrugating medium</v>
          </cell>
          <cell r="B1679" t="str">
            <v>South</v>
          </cell>
          <cell r="C1679">
            <v>10</v>
          </cell>
          <cell r="D1679" t="str">
            <v>corrugating medium</v>
          </cell>
          <cell r="E1679">
            <v>3</v>
          </cell>
          <cell r="F1679" t="str">
            <v>hardwood chem. mkt. pulp</v>
          </cell>
          <cell r="G1679" t="str">
            <v>t</v>
          </cell>
          <cell r="H1679">
            <v>12</v>
          </cell>
          <cell r="I1679" t="str">
            <v/>
          </cell>
          <cell r="J1679" t="str">
            <v/>
          </cell>
        </row>
        <row r="1680">
          <cell r="A1680" t="str">
            <v>South10313corrugating medium</v>
          </cell>
          <cell r="B1680" t="str">
            <v>South</v>
          </cell>
          <cell r="C1680">
            <v>10</v>
          </cell>
          <cell r="D1680" t="str">
            <v>corrugating medium</v>
          </cell>
          <cell r="E1680">
            <v>3</v>
          </cell>
          <cell r="F1680" t="str">
            <v>mechanical market pulp</v>
          </cell>
          <cell r="G1680" t="str">
            <v>t</v>
          </cell>
          <cell r="H1680">
            <v>13</v>
          </cell>
          <cell r="I1680" t="str">
            <v/>
          </cell>
          <cell r="J1680" t="str">
            <v/>
          </cell>
        </row>
        <row r="1681">
          <cell r="A1681" t="str">
            <v>South10314corrugating medium</v>
          </cell>
          <cell r="B1681" t="str">
            <v>South</v>
          </cell>
          <cell r="C1681">
            <v>10</v>
          </cell>
          <cell r="D1681" t="str">
            <v>corrugating medium</v>
          </cell>
          <cell r="E1681">
            <v>3</v>
          </cell>
          <cell r="F1681" t="str">
            <v>old newspapers</v>
          </cell>
          <cell r="G1681" t="str">
            <v>t</v>
          </cell>
          <cell r="H1681">
            <v>14</v>
          </cell>
          <cell r="I1681" t="str">
            <v/>
          </cell>
          <cell r="J1681" t="str">
            <v/>
          </cell>
        </row>
        <row r="1682">
          <cell r="A1682" t="str">
            <v>South10315corrugating medium</v>
          </cell>
          <cell r="B1682" t="str">
            <v>South</v>
          </cell>
          <cell r="C1682">
            <v>10</v>
          </cell>
          <cell r="D1682" t="str">
            <v>corrugating medium</v>
          </cell>
          <cell r="E1682">
            <v>3</v>
          </cell>
          <cell r="F1682" t="str">
            <v>Market pulp from recycled fiber</v>
          </cell>
          <cell r="H1682">
            <v>15</v>
          </cell>
          <cell r="I1682" t="str">
            <v/>
          </cell>
          <cell r="J1682" t="str">
            <v/>
          </cell>
        </row>
        <row r="1683">
          <cell r="A1683" t="str">
            <v>South1041corrugating medium</v>
          </cell>
          <cell r="B1683" t="str">
            <v>South</v>
          </cell>
          <cell r="C1683">
            <v>10</v>
          </cell>
          <cell r="D1683" t="str">
            <v>corrugating medium</v>
          </cell>
          <cell r="E1683">
            <v>4</v>
          </cell>
          <cell r="F1683" t="str">
            <v>softwood pulpwood</v>
          </cell>
          <cell r="G1683" t="str">
            <v>m3</v>
          </cell>
          <cell r="H1683">
            <v>1</v>
          </cell>
          <cell r="I1683">
            <v>1.165</v>
          </cell>
          <cell r="J1683">
            <v>1.165</v>
          </cell>
        </row>
        <row r="1684">
          <cell r="A1684" t="str">
            <v>South1042corrugating medium</v>
          </cell>
          <cell r="B1684" t="str">
            <v>South</v>
          </cell>
          <cell r="C1684">
            <v>10</v>
          </cell>
          <cell r="D1684" t="str">
            <v>corrugating medium</v>
          </cell>
          <cell r="E1684">
            <v>4</v>
          </cell>
          <cell r="F1684" t="str">
            <v>hardwood pulpwood</v>
          </cell>
          <cell r="G1684" t="str">
            <v>m3</v>
          </cell>
          <cell r="H1684">
            <v>2</v>
          </cell>
          <cell r="I1684">
            <v>0.88</v>
          </cell>
          <cell r="J1684">
            <v>0.88</v>
          </cell>
        </row>
        <row r="1685">
          <cell r="A1685" t="str">
            <v>South1043corrugating medium</v>
          </cell>
          <cell r="B1685" t="str">
            <v>South</v>
          </cell>
          <cell r="C1685">
            <v>10</v>
          </cell>
          <cell r="D1685" t="str">
            <v>corrugating medium</v>
          </cell>
          <cell r="E1685">
            <v>4</v>
          </cell>
          <cell r="F1685" t="str">
            <v>old corugated (OCC)</v>
          </cell>
          <cell r="G1685" t="str">
            <v>t</v>
          </cell>
          <cell r="H1685">
            <v>3</v>
          </cell>
          <cell r="I1685" t="str">
            <v/>
          </cell>
          <cell r="J1685" t="str">
            <v/>
          </cell>
        </row>
        <row r="1686">
          <cell r="A1686" t="str">
            <v>South1044corrugating medium</v>
          </cell>
          <cell r="B1686" t="str">
            <v>South</v>
          </cell>
          <cell r="C1686">
            <v>10</v>
          </cell>
          <cell r="D1686" t="str">
            <v>corrugating medium</v>
          </cell>
          <cell r="E1686">
            <v>4</v>
          </cell>
          <cell r="F1686" t="str">
            <v>mixed papers</v>
          </cell>
          <cell r="G1686" t="str">
            <v>t</v>
          </cell>
          <cell r="H1686">
            <v>4</v>
          </cell>
          <cell r="I1686">
            <v>0.43</v>
          </cell>
          <cell r="J1686">
            <v>0.43</v>
          </cell>
        </row>
        <row r="1687">
          <cell r="A1687" t="str">
            <v>South1045corrugating medium</v>
          </cell>
          <cell r="B1687" t="str">
            <v>South</v>
          </cell>
          <cell r="C1687">
            <v>10</v>
          </cell>
          <cell r="D1687" t="str">
            <v>corrugating medium</v>
          </cell>
          <cell r="E1687">
            <v>4</v>
          </cell>
          <cell r="F1687" t="str">
            <v>Pulp subs. &amp; high grade</v>
          </cell>
          <cell r="G1687" t="str">
            <v>t</v>
          </cell>
          <cell r="H1687">
            <v>5</v>
          </cell>
          <cell r="I1687" t="str">
            <v/>
          </cell>
          <cell r="J1687" t="str">
            <v/>
          </cell>
        </row>
        <row r="1688">
          <cell r="A1688" t="str">
            <v>South1046corrugating medium</v>
          </cell>
          <cell r="B1688" t="str">
            <v>South</v>
          </cell>
          <cell r="C1688">
            <v>10</v>
          </cell>
          <cell r="D1688" t="str">
            <v>corrugating medium</v>
          </cell>
          <cell r="E1688">
            <v>4</v>
          </cell>
          <cell r="F1688" t="str">
            <v>Purchase fuel</v>
          </cell>
          <cell r="G1688" t="str">
            <v>x10GJ</v>
          </cell>
          <cell r="H1688">
            <v>6</v>
          </cell>
          <cell r="I1688">
            <v>0.15</v>
          </cell>
          <cell r="J1688">
            <v>0.15</v>
          </cell>
        </row>
        <row r="1689">
          <cell r="A1689" t="str">
            <v>South1047corrugating medium</v>
          </cell>
          <cell r="B1689" t="str">
            <v>South</v>
          </cell>
          <cell r="C1689">
            <v>10</v>
          </cell>
          <cell r="D1689" t="str">
            <v>corrugating medium</v>
          </cell>
          <cell r="E1689">
            <v>4</v>
          </cell>
          <cell r="F1689" t="str">
            <v>Electricity</v>
          </cell>
          <cell r="G1689" t="str">
            <v>MWh</v>
          </cell>
          <cell r="H1689">
            <v>7</v>
          </cell>
          <cell r="I1689">
            <v>1</v>
          </cell>
          <cell r="J1689">
            <v>1</v>
          </cell>
        </row>
        <row r="1690">
          <cell r="A1690" t="str">
            <v>South1048corrugating medium</v>
          </cell>
          <cell r="B1690" t="str">
            <v>South</v>
          </cell>
          <cell r="C1690">
            <v>10</v>
          </cell>
          <cell r="D1690" t="str">
            <v>corrugating medium</v>
          </cell>
          <cell r="E1690">
            <v>4</v>
          </cell>
          <cell r="F1690" t="str">
            <v>Labor</v>
          </cell>
          <cell r="G1690" t="str">
            <v>h</v>
          </cell>
          <cell r="H1690">
            <v>8</v>
          </cell>
          <cell r="I1690">
            <v>0.15</v>
          </cell>
          <cell r="J1690">
            <v>0.15</v>
          </cell>
        </row>
        <row r="1691">
          <cell r="A1691" t="str">
            <v>South1049corrugating medium</v>
          </cell>
          <cell r="B1691" t="str">
            <v>South</v>
          </cell>
          <cell r="C1691">
            <v>10</v>
          </cell>
          <cell r="D1691" t="str">
            <v>corrugating medium</v>
          </cell>
          <cell r="E1691">
            <v>4</v>
          </cell>
          <cell r="F1691" t="str">
            <v>Administrative labor</v>
          </cell>
          <cell r="G1691" t="str">
            <v>h</v>
          </cell>
          <cell r="H1691">
            <v>9</v>
          </cell>
          <cell r="I1691">
            <v>0.04</v>
          </cell>
          <cell r="J1691">
            <v>0.04</v>
          </cell>
        </row>
        <row r="1692">
          <cell r="A1692" t="str">
            <v>South10410corrugating medium</v>
          </cell>
          <cell r="B1692" t="str">
            <v>South</v>
          </cell>
          <cell r="C1692">
            <v>10</v>
          </cell>
          <cell r="D1692" t="str">
            <v>corrugating medium</v>
          </cell>
          <cell r="E1692">
            <v>4</v>
          </cell>
          <cell r="F1692" t="str">
            <v>Other mfg costs</v>
          </cell>
          <cell r="G1692" t="str">
            <v>scaled to 2007$</v>
          </cell>
          <cell r="H1692">
            <v>10</v>
          </cell>
          <cell r="I1692">
            <v>157.31368650261956</v>
          </cell>
          <cell r="J1692">
            <v>170.05134795689952</v>
          </cell>
        </row>
        <row r="1693">
          <cell r="A1693" t="str">
            <v>South10411corrugating medium</v>
          </cell>
          <cell r="B1693" t="str">
            <v>South</v>
          </cell>
          <cell r="C1693">
            <v>10</v>
          </cell>
          <cell r="D1693" t="str">
            <v>corrugating medium</v>
          </cell>
          <cell r="E1693">
            <v>4</v>
          </cell>
          <cell r="F1693" t="str">
            <v>softwood chem. mkt. pulp</v>
          </cell>
          <cell r="G1693" t="str">
            <v>t</v>
          </cell>
          <cell r="H1693">
            <v>11</v>
          </cell>
          <cell r="I1693" t="str">
            <v/>
          </cell>
          <cell r="J1693" t="str">
            <v/>
          </cell>
        </row>
        <row r="1694">
          <cell r="A1694" t="str">
            <v>South10412corrugating medium</v>
          </cell>
          <cell r="B1694" t="str">
            <v>South</v>
          </cell>
          <cell r="C1694">
            <v>10</v>
          </cell>
          <cell r="D1694" t="str">
            <v>corrugating medium</v>
          </cell>
          <cell r="E1694">
            <v>4</v>
          </cell>
          <cell r="F1694" t="str">
            <v>hardwood chem. mkt. pulp</v>
          </cell>
          <cell r="G1694" t="str">
            <v>t</v>
          </cell>
          <cell r="H1694">
            <v>12</v>
          </cell>
          <cell r="I1694" t="str">
            <v/>
          </cell>
          <cell r="J1694" t="str">
            <v/>
          </cell>
        </row>
        <row r="1695">
          <cell r="A1695" t="str">
            <v>South10413corrugating medium</v>
          </cell>
          <cell r="B1695" t="str">
            <v>South</v>
          </cell>
          <cell r="C1695">
            <v>10</v>
          </cell>
          <cell r="D1695" t="str">
            <v>corrugating medium</v>
          </cell>
          <cell r="E1695">
            <v>4</v>
          </cell>
          <cell r="F1695" t="str">
            <v>mechanical market pulp</v>
          </cell>
          <cell r="G1695" t="str">
            <v>t</v>
          </cell>
          <cell r="H1695">
            <v>13</v>
          </cell>
          <cell r="I1695" t="str">
            <v/>
          </cell>
          <cell r="J1695" t="str">
            <v/>
          </cell>
        </row>
        <row r="1696">
          <cell r="A1696" t="str">
            <v>South10414corrugating medium</v>
          </cell>
          <cell r="B1696" t="str">
            <v>South</v>
          </cell>
          <cell r="C1696">
            <v>10</v>
          </cell>
          <cell r="D1696" t="str">
            <v>corrugating medium</v>
          </cell>
          <cell r="E1696">
            <v>4</v>
          </cell>
          <cell r="F1696" t="str">
            <v>old newspapers</v>
          </cell>
          <cell r="G1696" t="str">
            <v>t</v>
          </cell>
          <cell r="H1696">
            <v>14</v>
          </cell>
          <cell r="I1696" t="str">
            <v/>
          </cell>
          <cell r="J1696" t="str">
            <v/>
          </cell>
        </row>
        <row r="1697">
          <cell r="A1697" t="str">
            <v>South10415corrugating medium</v>
          </cell>
          <cell r="B1697" t="str">
            <v>South</v>
          </cell>
          <cell r="C1697">
            <v>10</v>
          </cell>
          <cell r="D1697" t="str">
            <v>corrugating medium</v>
          </cell>
          <cell r="E1697">
            <v>4</v>
          </cell>
          <cell r="F1697" t="str">
            <v>Market pulp from recycled fiber</v>
          </cell>
          <cell r="H1697">
            <v>15</v>
          </cell>
          <cell r="I1697" t="str">
            <v/>
          </cell>
          <cell r="J1697" t="str">
            <v/>
          </cell>
        </row>
        <row r="1698">
          <cell r="A1698" t="str">
            <v>West1011corrugating medium</v>
          </cell>
          <cell r="B1698" t="str">
            <v>West</v>
          </cell>
          <cell r="C1698">
            <v>10</v>
          </cell>
          <cell r="D1698" t="str">
            <v>corrugating medium</v>
          </cell>
          <cell r="E1698">
            <v>1</v>
          </cell>
          <cell r="F1698" t="str">
            <v>softwood pulpwood</v>
          </cell>
          <cell r="G1698" t="str">
            <v>m3</v>
          </cell>
          <cell r="H1698">
            <v>1</v>
          </cell>
          <cell r="I1698">
            <v>1.6850000000000001</v>
          </cell>
          <cell r="J1698">
            <v>1.6850000000000001</v>
          </cell>
        </row>
        <row r="1699">
          <cell r="A1699" t="str">
            <v>West1012corrugating medium</v>
          </cell>
          <cell r="B1699" t="str">
            <v>West</v>
          </cell>
          <cell r="C1699">
            <v>10</v>
          </cell>
          <cell r="D1699" t="str">
            <v>corrugating medium</v>
          </cell>
          <cell r="E1699">
            <v>1</v>
          </cell>
          <cell r="F1699" t="str">
            <v>hardwood pulpwood</v>
          </cell>
          <cell r="G1699" t="str">
            <v>m3</v>
          </cell>
          <cell r="H1699">
            <v>2</v>
          </cell>
          <cell r="I1699">
            <v>1.405</v>
          </cell>
          <cell r="J1699">
            <v>1.405</v>
          </cell>
        </row>
        <row r="1700">
          <cell r="A1700" t="str">
            <v>West1013corrugating medium</v>
          </cell>
          <cell r="B1700" t="str">
            <v>West</v>
          </cell>
          <cell r="C1700">
            <v>10</v>
          </cell>
          <cell r="D1700" t="str">
            <v>corrugating medium</v>
          </cell>
          <cell r="E1700">
            <v>1</v>
          </cell>
          <cell r="F1700" t="str">
            <v>old corugated (OCC)</v>
          </cell>
          <cell r="G1700" t="str">
            <v>t</v>
          </cell>
          <cell r="H1700">
            <v>3</v>
          </cell>
          <cell r="I1700">
            <v>0.41</v>
          </cell>
          <cell r="J1700">
            <v>0.41</v>
          </cell>
        </row>
        <row r="1701">
          <cell r="A1701" t="str">
            <v>West1014corrugating medium</v>
          </cell>
          <cell r="B1701" t="str">
            <v>West</v>
          </cell>
          <cell r="C1701">
            <v>10</v>
          </cell>
          <cell r="D1701" t="str">
            <v>corrugating medium</v>
          </cell>
          <cell r="E1701">
            <v>1</v>
          </cell>
          <cell r="F1701" t="str">
            <v>mixed papers</v>
          </cell>
          <cell r="G1701" t="str">
            <v>t</v>
          </cell>
          <cell r="H1701">
            <v>4</v>
          </cell>
          <cell r="I1701" t="str">
            <v/>
          </cell>
          <cell r="J1701" t="str">
            <v/>
          </cell>
        </row>
        <row r="1702">
          <cell r="A1702" t="str">
            <v>West1015corrugating medium</v>
          </cell>
          <cell r="B1702" t="str">
            <v>West</v>
          </cell>
          <cell r="C1702">
            <v>10</v>
          </cell>
          <cell r="D1702" t="str">
            <v>corrugating medium</v>
          </cell>
          <cell r="E1702">
            <v>1</v>
          </cell>
          <cell r="F1702" t="str">
            <v>Pulp subs. &amp; high grade</v>
          </cell>
          <cell r="G1702" t="str">
            <v>t</v>
          </cell>
          <cell r="H1702">
            <v>5</v>
          </cell>
          <cell r="I1702" t="str">
            <v/>
          </cell>
          <cell r="J1702" t="str">
            <v/>
          </cell>
        </row>
        <row r="1703">
          <cell r="A1703" t="str">
            <v>West1016corrugating medium</v>
          </cell>
          <cell r="B1703" t="str">
            <v>West</v>
          </cell>
          <cell r="C1703">
            <v>10</v>
          </cell>
          <cell r="D1703" t="str">
            <v>corrugating medium</v>
          </cell>
          <cell r="E1703">
            <v>1</v>
          </cell>
          <cell r="F1703" t="str">
            <v>Purchase fuel</v>
          </cell>
          <cell r="G1703" t="str">
            <v>x10GJ</v>
          </cell>
          <cell r="H1703">
            <v>6</v>
          </cell>
          <cell r="I1703">
            <v>0.76</v>
          </cell>
          <cell r="J1703">
            <v>0.76</v>
          </cell>
        </row>
        <row r="1704">
          <cell r="A1704" t="str">
            <v>West1017corrugating medium</v>
          </cell>
          <cell r="B1704" t="str">
            <v>West</v>
          </cell>
          <cell r="C1704">
            <v>10</v>
          </cell>
          <cell r="D1704" t="str">
            <v>corrugating medium</v>
          </cell>
          <cell r="E1704">
            <v>1</v>
          </cell>
          <cell r="F1704" t="str">
            <v>Electricity</v>
          </cell>
          <cell r="G1704" t="str">
            <v>MWh</v>
          </cell>
          <cell r="H1704">
            <v>7</v>
          </cell>
          <cell r="I1704">
            <v>0.62</v>
          </cell>
          <cell r="J1704">
            <v>0.62</v>
          </cell>
        </row>
        <row r="1705">
          <cell r="A1705" t="str">
            <v>West1018corrugating medium</v>
          </cell>
          <cell r="B1705" t="str">
            <v>West</v>
          </cell>
          <cell r="C1705">
            <v>10</v>
          </cell>
          <cell r="D1705" t="str">
            <v>corrugating medium</v>
          </cell>
          <cell r="E1705">
            <v>1</v>
          </cell>
          <cell r="F1705" t="str">
            <v>Labor</v>
          </cell>
          <cell r="G1705" t="str">
            <v>h</v>
          </cell>
          <cell r="H1705">
            <v>8</v>
          </cell>
          <cell r="I1705">
            <v>0.24</v>
          </cell>
          <cell r="J1705">
            <v>0.24</v>
          </cell>
        </row>
        <row r="1706">
          <cell r="A1706" t="str">
            <v>West1019corrugating medium</v>
          </cell>
          <cell r="B1706" t="str">
            <v>West</v>
          </cell>
          <cell r="C1706">
            <v>10</v>
          </cell>
          <cell r="D1706" t="str">
            <v>corrugating medium</v>
          </cell>
          <cell r="E1706">
            <v>1</v>
          </cell>
          <cell r="F1706" t="str">
            <v>Administrative labor</v>
          </cell>
          <cell r="G1706" t="str">
            <v>h</v>
          </cell>
          <cell r="H1706">
            <v>9</v>
          </cell>
          <cell r="I1706">
            <v>0.04</v>
          </cell>
          <cell r="J1706">
            <v>0.04</v>
          </cell>
        </row>
        <row r="1707">
          <cell r="A1707" t="str">
            <v>West10110corrugating medium</v>
          </cell>
          <cell r="B1707" t="str">
            <v>West</v>
          </cell>
          <cell r="C1707">
            <v>10</v>
          </cell>
          <cell r="D1707" t="str">
            <v>corrugating medium</v>
          </cell>
          <cell r="E1707">
            <v>1</v>
          </cell>
          <cell r="F1707" t="str">
            <v>Other mfg costs</v>
          </cell>
          <cell r="G1707" t="str">
            <v>scaled to 2007$</v>
          </cell>
          <cell r="H1707">
            <v>10</v>
          </cell>
          <cell r="I1707">
            <v>156.90723685202866</v>
          </cell>
          <cell r="J1707">
            <v>169.61198814977658</v>
          </cell>
        </row>
        <row r="1708">
          <cell r="A1708" t="str">
            <v>West10111corrugating medium</v>
          </cell>
          <cell r="B1708" t="str">
            <v>West</v>
          </cell>
          <cell r="C1708">
            <v>10</v>
          </cell>
          <cell r="D1708" t="str">
            <v>corrugating medium</v>
          </cell>
          <cell r="E1708">
            <v>1</v>
          </cell>
          <cell r="F1708" t="str">
            <v>softwood chem. mkt. pulp</v>
          </cell>
          <cell r="G1708" t="str">
            <v>t</v>
          </cell>
          <cell r="H1708">
            <v>11</v>
          </cell>
          <cell r="I1708" t="str">
            <v/>
          </cell>
          <cell r="J1708" t="str">
            <v/>
          </cell>
        </row>
        <row r="1709">
          <cell r="A1709" t="str">
            <v>West10112corrugating medium</v>
          </cell>
          <cell r="B1709" t="str">
            <v>West</v>
          </cell>
          <cell r="C1709">
            <v>10</v>
          </cell>
          <cell r="D1709" t="str">
            <v>corrugating medium</v>
          </cell>
          <cell r="E1709">
            <v>1</v>
          </cell>
          <cell r="F1709" t="str">
            <v>hardwood chem. mkt. pulp</v>
          </cell>
          <cell r="G1709" t="str">
            <v>t</v>
          </cell>
          <cell r="H1709">
            <v>12</v>
          </cell>
          <cell r="I1709" t="str">
            <v/>
          </cell>
          <cell r="J1709" t="str">
            <v/>
          </cell>
        </row>
        <row r="1710">
          <cell r="A1710" t="str">
            <v>West10113corrugating medium</v>
          </cell>
          <cell r="B1710" t="str">
            <v>West</v>
          </cell>
          <cell r="C1710">
            <v>10</v>
          </cell>
          <cell r="D1710" t="str">
            <v>corrugating medium</v>
          </cell>
          <cell r="E1710">
            <v>1</v>
          </cell>
          <cell r="F1710" t="str">
            <v>mechanical market pulp</v>
          </cell>
          <cell r="G1710" t="str">
            <v>t</v>
          </cell>
          <cell r="H1710">
            <v>13</v>
          </cell>
          <cell r="I1710" t="str">
            <v/>
          </cell>
          <cell r="J1710" t="str">
            <v/>
          </cell>
        </row>
        <row r="1711">
          <cell r="A1711" t="str">
            <v>West10114corrugating medium</v>
          </cell>
          <cell r="B1711" t="str">
            <v>West</v>
          </cell>
          <cell r="C1711">
            <v>10</v>
          </cell>
          <cell r="D1711" t="str">
            <v>corrugating medium</v>
          </cell>
          <cell r="E1711">
            <v>1</v>
          </cell>
          <cell r="F1711" t="str">
            <v>old newspapers</v>
          </cell>
          <cell r="G1711" t="str">
            <v>t</v>
          </cell>
          <cell r="H1711">
            <v>14</v>
          </cell>
          <cell r="I1711" t="str">
            <v/>
          </cell>
          <cell r="J1711" t="str">
            <v/>
          </cell>
        </row>
        <row r="1712">
          <cell r="A1712" t="str">
            <v>West10115corrugating medium</v>
          </cell>
          <cell r="B1712" t="str">
            <v>West</v>
          </cell>
          <cell r="C1712">
            <v>10</v>
          </cell>
          <cell r="D1712" t="str">
            <v>corrugating medium</v>
          </cell>
          <cell r="E1712">
            <v>1</v>
          </cell>
          <cell r="F1712" t="str">
            <v>Market pulp from recycled fiber</v>
          </cell>
          <cell r="H1712">
            <v>15</v>
          </cell>
          <cell r="I1712" t="str">
            <v/>
          </cell>
          <cell r="J1712" t="str">
            <v/>
          </cell>
        </row>
        <row r="1713">
          <cell r="A1713" t="str">
            <v>West1021corrugating medium</v>
          </cell>
          <cell r="B1713" t="str">
            <v>West</v>
          </cell>
          <cell r="C1713">
            <v>10</v>
          </cell>
          <cell r="D1713" t="str">
            <v>corrugating medium</v>
          </cell>
          <cell r="E1713">
            <v>2</v>
          </cell>
          <cell r="F1713" t="str">
            <v>softwood pulpwood</v>
          </cell>
          <cell r="G1713" t="str">
            <v>m3</v>
          </cell>
          <cell r="H1713">
            <v>1</v>
          </cell>
          <cell r="I1713">
            <v>1.605</v>
          </cell>
          <cell r="J1713">
            <v>1.605</v>
          </cell>
        </row>
        <row r="1714">
          <cell r="A1714" t="str">
            <v>West1022corrugating medium</v>
          </cell>
          <cell r="B1714" t="str">
            <v>West</v>
          </cell>
          <cell r="C1714">
            <v>10</v>
          </cell>
          <cell r="D1714" t="str">
            <v>corrugating medium</v>
          </cell>
          <cell r="E1714">
            <v>2</v>
          </cell>
          <cell r="F1714" t="str">
            <v>hardwood pulpwood</v>
          </cell>
          <cell r="G1714" t="str">
            <v>m3</v>
          </cell>
          <cell r="H1714">
            <v>2</v>
          </cell>
          <cell r="I1714">
            <v>1.4750000000000001</v>
          </cell>
          <cell r="J1714">
            <v>1.4750000000000001</v>
          </cell>
        </row>
        <row r="1715">
          <cell r="A1715" t="str">
            <v>West1023corrugating medium</v>
          </cell>
          <cell r="B1715" t="str">
            <v>West</v>
          </cell>
          <cell r="C1715">
            <v>10</v>
          </cell>
          <cell r="D1715" t="str">
            <v>corrugating medium</v>
          </cell>
          <cell r="E1715">
            <v>2</v>
          </cell>
          <cell r="F1715" t="str">
            <v>old corugated (OCC)</v>
          </cell>
          <cell r="G1715" t="str">
            <v>t</v>
          </cell>
          <cell r="H1715">
            <v>3</v>
          </cell>
          <cell r="I1715">
            <v>0.12</v>
          </cell>
          <cell r="J1715">
            <v>0.12</v>
          </cell>
        </row>
        <row r="1716">
          <cell r="A1716" t="str">
            <v>West1024corrugating medium</v>
          </cell>
          <cell r="B1716" t="str">
            <v>West</v>
          </cell>
          <cell r="C1716">
            <v>10</v>
          </cell>
          <cell r="D1716" t="str">
            <v>corrugating medium</v>
          </cell>
          <cell r="E1716">
            <v>2</v>
          </cell>
          <cell r="F1716" t="str">
            <v>mixed papers</v>
          </cell>
          <cell r="G1716" t="str">
            <v>t</v>
          </cell>
          <cell r="H1716">
            <v>4</v>
          </cell>
          <cell r="I1716" t="str">
            <v/>
          </cell>
          <cell r="J1716" t="str">
            <v/>
          </cell>
        </row>
        <row r="1717">
          <cell r="A1717" t="str">
            <v>West1025corrugating medium</v>
          </cell>
          <cell r="B1717" t="str">
            <v>West</v>
          </cell>
          <cell r="C1717">
            <v>10</v>
          </cell>
          <cell r="D1717" t="str">
            <v>corrugating medium</v>
          </cell>
          <cell r="E1717">
            <v>2</v>
          </cell>
          <cell r="F1717" t="str">
            <v>Pulp subs. &amp; high grade</v>
          </cell>
          <cell r="G1717" t="str">
            <v>t</v>
          </cell>
          <cell r="H1717">
            <v>5</v>
          </cell>
          <cell r="I1717" t="str">
            <v/>
          </cell>
          <cell r="J1717" t="str">
            <v/>
          </cell>
        </row>
        <row r="1718">
          <cell r="A1718" t="str">
            <v>West1026corrugating medium</v>
          </cell>
          <cell r="B1718" t="str">
            <v>West</v>
          </cell>
          <cell r="C1718">
            <v>10</v>
          </cell>
          <cell r="D1718" t="str">
            <v>corrugating medium</v>
          </cell>
          <cell r="E1718">
            <v>2</v>
          </cell>
          <cell r="F1718" t="str">
            <v>Purchase fuel</v>
          </cell>
          <cell r="G1718" t="str">
            <v>x10GJ</v>
          </cell>
          <cell r="H1718">
            <v>6</v>
          </cell>
          <cell r="I1718">
            <v>0.8</v>
          </cell>
          <cell r="J1718">
            <v>0.8</v>
          </cell>
        </row>
        <row r="1719">
          <cell r="A1719" t="str">
            <v>West1027corrugating medium</v>
          </cell>
          <cell r="B1719" t="str">
            <v>West</v>
          </cell>
          <cell r="C1719">
            <v>10</v>
          </cell>
          <cell r="D1719" t="str">
            <v>corrugating medium</v>
          </cell>
          <cell r="E1719">
            <v>2</v>
          </cell>
          <cell r="F1719" t="str">
            <v>Electricity</v>
          </cell>
          <cell r="G1719" t="str">
            <v>MWh</v>
          </cell>
          <cell r="H1719">
            <v>7</v>
          </cell>
          <cell r="I1719">
            <v>0.75</v>
          </cell>
          <cell r="J1719">
            <v>0.75</v>
          </cell>
        </row>
        <row r="1720">
          <cell r="A1720" t="str">
            <v>West1028corrugating medium</v>
          </cell>
          <cell r="B1720" t="str">
            <v>West</v>
          </cell>
          <cell r="C1720">
            <v>10</v>
          </cell>
          <cell r="D1720" t="str">
            <v>corrugating medium</v>
          </cell>
          <cell r="E1720">
            <v>2</v>
          </cell>
          <cell r="F1720" t="str">
            <v>Labor</v>
          </cell>
          <cell r="G1720" t="str">
            <v>h</v>
          </cell>
          <cell r="H1720">
            <v>8</v>
          </cell>
          <cell r="I1720">
            <v>0.24</v>
          </cell>
          <cell r="J1720">
            <v>0.24</v>
          </cell>
        </row>
        <row r="1721">
          <cell r="A1721" t="str">
            <v>West1029corrugating medium</v>
          </cell>
          <cell r="B1721" t="str">
            <v>West</v>
          </cell>
          <cell r="C1721">
            <v>10</v>
          </cell>
          <cell r="D1721" t="str">
            <v>corrugating medium</v>
          </cell>
          <cell r="E1721">
            <v>2</v>
          </cell>
          <cell r="F1721" t="str">
            <v>Administrative labor</v>
          </cell>
          <cell r="G1721" t="str">
            <v>h</v>
          </cell>
          <cell r="H1721">
            <v>9</v>
          </cell>
          <cell r="I1721">
            <v>0.04</v>
          </cell>
          <cell r="J1721">
            <v>0.04</v>
          </cell>
        </row>
        <row r="1722">
          <cell r="A1722" t="str">
            <v>West10210corrugating medium</v>
          </cell>
          <cell r="B1722" t="str">
            <v>West</v>
          </cell>
          <cell r="C1722">
            <v>10</v>
          </cell>
          <cell r="D1722" t="str">
            <v>corrugating medium</v>
          </cell>
          <cell r="E1722">
            <v>2</v>
          </cell>
          <cell r="F1722" t="str">
            <v>Other mfg costs</v>
          </cell>
          <cell r="G1722" t="str">
            <v>scaled to 2007$</v>
          </cell>
          <cell r="H1722">
            <v>10</v>
          </cell>
          <cell r="I1722">
            <v>159.52265199496145</v>
          </cell>
          <cell r="J1722">
            <v>172.43917299561133</v>
          </cell>
        </row>
        <row r="1723">
          <cell r="A1723" t="str">
            <v>West10211corrugating medium</v>
          </cell>
          <cell r="B1723" t="str">
            <v>West</v>
          </cell>
          <cell r="C1723">
            <v>10</v>
          </cell>
          <cell r="D1723" t="str">
            <v>corrugating medium</v>
          </cell>
          <cell r="E1723">
            <v>2</v>
          </cell>
          <cell r="F1723" t="str">
            <v>softwood chem. mkt. pulp</v>
          </cell>
          <cell r="G1723" t="str">
            <v>t</v>
          </cell>
          <cell r="H1723">
            <v>11</v>
          </cell>
          <cell r="I1723" t="str">
            <v/>
          </cell>
          <cell r="J1723" t="str">
            <v/>
          </cell>
        </row>
        <row r="1724">
          <cell r="A1724" t="str">
            <v>West10212corrugating medium</v>
          </cell>
          <cell r="B1724" t="str">
            <v>West</v>
          </cell>
          <cell r="C1724">
            <v>10</v>
          </cell>
          <cell r="D1724" t="str">
            <v>corrugating medium</v>
          </cell>
          <cell r="E1724">
            <v>2</v>
          </cell>
          <cell r="F1724" t="str">
            <v>hardwood chem. mkt. pulp</v>
          </cell>
          <cell r="G1724" t="str">
            <v>t</v>
          </cell>
          <cell r="H1724">
            <v>12</v>
          </cell>
          <cell r="I1724" t="str">
            <v/>
          </cell>
          <cell r="J1724" t="str">
            <v/>
          </cell>
        </row>
        <row r="1725">
          <cell r="A1725" t="str">
            <v>West10213corrugating medium</v>
          </cell>
          <cell r="B1725" t="str">
            <v>West</v>
          </cell>
          <cell r="C1725">
            <v>10</v>
          </cell>
          <cell r="D1725" t="str">
            <v>corrugating medium</v>
          </cell>
          <cell r="E1725">
            <v>2</v>
          </cell>
          <cell r="F1725" t="str">
            <v>mechanical market pulp</v>
          </cell>
          <cell r="G1725" t="str">
            <v>t</v>
          </cell>
          <cell r="H1725">
            <v>13</v>
          </cell>
          <cell r="I1725" t="str">
            <v/>
          </cell>
          <cell r="J1725" t="str">
            <v/>
          </cell>
        </row>
        <row r="1726">
          <cell r="A1726" t="str">
            <v>West10214corrugating medium</v>
          </cell>
          <cell r="B1726" t="str">
            <v>West</v>
          </cell>
          <cell r="C1726">
            <v>10</v>
          </cell>
          <cell r="D1726" t="str">
            <v>corrugating medium</v>
          </cell>
          <cell r="E1726">
            <v>2</v>
          </cell>
          <cell r="F1726" t="str">
            <v>old newspapers</v>
          </cell>
          <cell r="G1726" t="str">
            <v>t</v>
          </cell>
          <cell r="H1726">
            <v>14</v>
          </cell>
          <cell r="I1726" t="str">
            <v/>
          </cell>
          <cell r="J1726" t="str">
            <v/>
          </cell>
        </row>
        <row r="1727">
          <cell r="A1727" t="str">
            <v>West10215corrugating medium</v>
          </cell>
          <cell r="B1727" t="str">
            <v>West</v>
          </cell>
          <cell r="C1727">
            <v>10</v>
          </cell>
          <cell r="D1727" t="str">
            <v>corrugating medium</v>
          </cell>
          <cell r="E1727">
            <v>2</v>
          </cell>
          <cell r="F1727" t="str">
            <v>Market pulp from recycled fiber</v>
          </cell>
          <cell r="H1727">
            <v>15</v>
          </cell>
          <cell r="I1727" t="str">
            <v/>
          </cell>
          <cell r="J1727" t="str">
            <v/>
          </cell>
        </row>
        <row r="1728">
          <cell r="A1728" t="str">
            <v>West1031corrugating medium</v>
          </cell>
          <cell r="B1728" t="str">
            <v>West</v>
          </cell>
          <cell r="C1728">
            <v>10</v>
          </cell>
          <cell r="D1728" t="str">
            <v>corrugating medium</v>
          </cell>
          <cell r="E1728">
            <v>3</v>
          </cell>
          <cell r="F1728" t="str">
            <v>softwood pulpwood</v>
          </cell>
          <cell r="G1728" t="str">
            <v>m3</v>
          </cell>
          <cell r="H1728">
            <v>1</v>
          </cell>
          <cell r="I1728" t="str">
            <v/>
          </cell>
          <cell r="J1728" t="str">
            <v/>
          </cell>
        </row>
        <row r="1729">
          <cell r="A1729" t="str">
            <v>West1032corrugating medium</v>
          </cell>
          <cell r="B1729" t="str">
            <v>West</v>
          </cell>
          <cell r="C1729">
            <v>10</v>
          </cell>
          <cell r="D1729" t="str">
            <v>corrugating medium</v>
          </cell>
          <cell r="E1729">
            <v>3</v>
          </cell>
          <cell r="F1729" t="str">
            <v>hardwood pulpwood</v>
          </cell>
          <cell r="G1729" t="str">
            <v>m3</v>
          </cell>
          <cell r="H1729">
            <v>2</v>
          </cell>
          <cell r="I1729" t="str">
            <v/>
          </cell>
          <cell r="J1729" t="str">
            <v/>
          </cell>
        </row>
        <row r="1730">
          <cell r="A1730" t="str">
            <v>West1033corrugating medium</v>
          </cell>
          <cell r="B1730" t="str">
            <v>West</v>
          </cell>
          <cell r="C1730">
            <v>10</v>
          </cell>
          <cell r="D1730" t="str">
            <v>corrugating medium</v>
          </cell>
          <cell r="E1730">
            <v>3</v>
          </cell>
          <cell r="F1730" t="str">
            <v>old corugated (OCC)</v>
          </cell>
          <cell r="G1730" t="str">
            <v>t</v>
          </cell>
          <cell r="H1730">
            <v>3</v>
          </cell>
          <cell r="I1730">
            <v>1.18</v>
          </cell>
          <cell r="J1730">
            <v>1.18</v>
          </cell>
        </row>
        <row r="1731">
          <cell r="A1731" t="str">
            <v>West1034corrugating medium</v>
          </cell>
          <cell r="B1731" t="str">
            <v>West</v>
          </cell>
          <cell r="C1731">
            <v>10</v>
          </cell>
          <cell r="D1731" t="str">
            <v>corrugating medium</v>
          </cell>
          <cell r="E1731">
            <v>3</v>
          </cell>
          <cell r="F1731" t="str">
            <v>mixed papers</v>
          </cell>
          <cell r="G1731" t="str">
            <v>t</v>
          </cell>
          <cell r="H1731">
            <v>4</v>
          </cell>
          <cell r="I1731">
            <v>0.06</v>
          </cell>
          <cell r="J1731">
            <v>0.06</v>
          </cell>
        </row>
        <row r="1732">
          <cell r="A1732" t="str">
            <v>West1035corrugating medium</v>
          </cell>
          <cell r="B1732" t="str">
            <v>West</v>
          </cell>
          <cell r="C1732">
            <v>10</v>
          </cell>
          <cell r="D1732" t="str">
            <v>corrugating medium</v>
          </cell>
          <cell r="E1732">
            <v>3</v>
          </cell>
          <cell r="F1732" t="str">
            <v>Pulp subs. &amp; high grade</v>
          </cell>
          <cell r="G1732" t="str">
            <v>t</v>
          </cell>
          <cell r="H1732">
            <v>5</v>
          </cell>
          <cell r="I1732" t="str">
            <v/>
          </cell>
          <cell r="J1732" t="str">
            <v/>
          </cell>
        </row>
        <row r="1733">
          <cell r="A1733" t="str">
            <v>West1036corrugating medium</v>
          </cell>
          <cell r="B1733" t="str">
            <v>West</v>
          </cell>
          <cell r="C1733">
            <v>10</v>
          </cell>
          <cell r="D1733" t="str">
            <v>corrugating medium</v>
          </cell>
          <cell r="E1733">
            <v>3</v>
          </cell>
          <cell r="F1733" t="str">
            <v>Purchase fuel</v>
          </cell>
          <cell r="G1733" t="str">
            <v>x10GJ</v>
          </cell>
          <cell r="H1733">
            <v>6</v>
          </cell>
          <cell r="I1733">
            <v>0.82</v>
          </cell>
          <cell r="J1733">
            <v>0.82</v>
          </cell>
        </row>
        <row r="1734">
          <cell r="A1734" t="str">
            <v>West1037corrugating medium</v>
          </cell>
          <cell r="B1734" t="str">
            <v>West</v>
          </cell>
          <cell r="C1734">
            <v>10</v>
          </cell>
          <cell r="D1734" t="str">
            <v>corrugating medium</v>
          </cell>
          <cell r="E1734">
            <v>3</v>
          </cell>
          <cell r="F1734" t="str">
            <v>Electricity</v>
          </cell>
          <cell r="G1734" t="str">
            <v>MWh</v>
          </cell>
          <cell r="H1734">
            <v>7</v>
          </cell>
          <cell r="I1734">
            <v>0.55000000000000004</v>
          </cell>
          <cell r="J1734">
            <v>0.55000000000000004</v>
          </cell>
        </row>
        <row r="1735">
          <cell r="A1735" t="str">
            <v>West1038corrugating medium</v>
          </cell>
          <cell r="B1735" t="str">
            <v>West</v>
          </cell>
          <cell r="C1735">
            <v>10</v>
          </cell>
          <cell r="D1735" t="str">
            <v>corrugating medium</v>
          </cell>
          <cell r="E1735">
            <v>3</v>
          </cell>
          <cell r="F1735" t="str">
            <v>Labor</v>
          </cell>
          <cell r="G1735" t="str">
            <v>h</v>
          </cell>
          <cell r="H1735">
            <v>8</v>
          </cell>
          <cell r="I1735">
            <v>0.16</v>
          </cell>
          <cell r="J1735">
            <v>0.16</v>
          </cell>
        </row>
        <row r="1736">
          <cell r="A1736" t="str">
            <v>West1039corrugating medium</v>
          </cell>
          <cell r="B1736" t="str">
            <v>West</v>
          </cell>
          <cell r="C1736">
            <v>10</v>
          </cell>
          <cell r="D1736" t="str">
            <v>corrugating medium</v>
          </cell>
          <cell r="E1736">
            <v>3</v>
          </cell>
          <cell r="F1736" t="str">
            <v>Administrative labor</v>
          </cell>
          <cell r="G1736" t="str">
            <v>h</v>
          </cell>
          <cell r="H1736">
            <v>9</v>
          </cell>
          <cell r="I1736">
            <v>0.05</v>
          </cell>
          <cell r="J1736">
            <v>0.05</v>
          </cell>
        </row>
        <row r="1737">
          <cell r="A1737" t="str">
            <v>West10310corrugating medium</v>
          </cell>
          <cell r="B1737" t="str">
            <v>West</v>
          </cell>
          <cell r="C1737">
            <v>10</v>
          </cell>
          <cell r="D1737" t="str">
            <v>corrugating medium</v>
          </cell>
          <cell r="E1737">
            <v>3</v>
          </cell>
          <cell r="F1737" t="str">
            <v>Other mfg costs</v>
          </cell>
          <cell r="G1737" t="str">
            <v>scaled to 2007$</v>
          </cell>
          <cell r="H1737">
            <v>10</v>
          </cell>
          <cell r="I1737">
            <v>110.059496690442</v>
          </cell>
          <cell r="J1737">
            <v>118.97099472877672</v>
          </cell>
        </row>
        <row r="1738">
          <cell r="A1738" t="str">
            <v>West10311corrugating medium</v>
          </cell>
          <cell r="B1738" t="str">
            <v>West</v>
          </cell>
          <cell r="C1738">
            <v>10</v>
          </cell>
          <cell r="D1738" t="str">
            <v>corrugating medium</v>
          </cell>
          <cell r="E1738">
            <v>3</v>
          </cell>
          <cell r="F1738" t="str">
            <v>softwood chem. mkt. pulp</v>
          </cell>
          <cell r="G1738" t="str">
            <v>t</v>
          </cell>
          <cell r="H1738">
            <v>11</v>
          </cell>
          <cell r="I1738" t="str">
            <v/>
          </cell>
          <cell r="J1738" t="str">
            <v/>
          </cell>
        </row>
        <row r="1739">
          <cell r="A1739" t="str">
            <v>West10312corrugating medium</v>
          </cell>
          <cell r="B1739" t="str">
            <v>West</v>
          </cell>
          <cell r="C1739">
            <v>10</v>
          </cell>
          <cell r="D1739" t="str">
            <v>corrugating medium</v>
          </cell>
          <cell r="E1739">
            <v>3</v>
          </cell>
          <cell r="F1739" t="str">
            <v>hardwood chem. mkt. pulp</v>
          </cell>
          <cell r="G1739" t="str">
            <v>t</v>
          </cell>
          <cell r="H1739">
            <v>12</v>
          </cell>
          <cell r="I1739" t="str">
            <v/>
          </cell>
          <cell r="J1739" t="str">
            <v/>
          </cell>
        </row>
        <row r="1740">
          <cell r="A1740" t="str">
            <v>West10313corrugating medium</v>
          </cell>
          <cell r="B1740" t="str">
            <v>West</v>
          </cell>
          <cell r="C1740">
            <v>10</v>
          </cell>
          <cell r="D1740" t="str">
            <v>corrugating medium</v>
          </cell>
          <cell r="E1740">
            <v>3</v>
          </cell>
          <cell r="F1740" t="str">
            <v>mechanical market pulp</v>
          </cell>
          <cell r="G1740" t="str">
            <v>t</v>
          </cell>
          <cell r="H1740">
            <v>13</v>
          </cell>
          <cell r="I1740" t="str">
            <v/>
          </cell>
          <cell r="J1740" t="str">
            <v/>
          </cell>
        </row>
        <row r="1741">
          <cell r="A1741" t="str">
            <v>West10314corrugating medium</v>
          </cell>
          <cell r="B1741" t="str">
            <v>West</v>
          </cell>
          <cell r="C1741">
            <v>10</v>
          </cell>
          <cell r="D1741" t="str">
            <v>corrugating medium</v>
          </cell>
          <cell r="E1741">
            <v>3</v>
          </cell>
          <cell r="F1741" t="str">
            <v>old newspapers</v>
          </cell>
          <cell r="G1741" t="str">
            <v>t</v>
          </cell>
          <cell r="H1741">
            <v>14</v>
          </cell>
          <cell r="I1741" t="str">
            <v/>
          </cell>
          <cell r="J1741" t="str">
            <v/>
          </cell>
        </row>
        <row r="1742">
          <cell r="A1742" t="str">
            <v>West10315corrugating medium</v>
          </cell>
          <cell r="B1742" t="str">
            <v>West</v>
          </cell>
          <cell r="C1742">
            <v>10</v>
          </cell>
          <cell r="D1742" t="str">
            <v>corrugating medium</v>
          </cell>
          <cell r="E1742">
            <v>3</v>
          </cell>
          <cell r="F1742" t="str">
            <v>Market pulp from recycled fiber</v>
          </cell>
          <cell r="H1742">
            <v>15</v>
          </cell>
          <cell r="I1742" t="str">
            <v/>
          </cell>
          <cell r="J1742" t="str">
            <v/>
          </cell>
        </row>
        <row r="1743">
          <cell r="A1743" t="str">
            <v>West1041corrugating medium</v>
          </cell>
          <cell r="B1743" t="str">
            <v>West</v>
          </cell>
          <cell r="C1743">
            <v>10</v>
          </cell>
          <cell r="D1743" t="str">
            <v>corrugating medium</v>
          </cell>
          <cell r="E1743">
            <v>4</v>
          </cell>
          <cell r="F1743" t="str">
            <v>softwood pulpwood</v>
          </cell>
          <cell r="G1743" t="str">
            <v>m3</v>
          </cell>
          <cell r="H1743">
            <v>1</v>
          </cell>
          <cell r="I1743">
            <v>1.5149999999999999</v>
          </cell>
          <cell r="J1743">
            <v>1.5149999999999999</v>
          </cell>
        </row>
        <row r="1744">
          <cell r="A1744" t="str">
            <v>West1042corrugating medium</v>
          </cell>
          <cell r="B1744" t="str">
            <v>West</v>
          </cell>
          <cell r="C1744">
            <v>10</v>
          </cell>
          <cell r="D1744" t="str">
            <v>corrugating medium</v>
          </cell>
          <cell r="E1744">
            <v>4</v>
          </cell>
          <cell r="F1744" t="str">
            <v>hardwood pulpwood</v>
          </cell>
          <cell r="G1744" t="str">
            <v>m3</v>
          </cell>
          <cell r="H1744">
            <v>2</v>
          </cell>
          <cell r="I1744">
            <v>1.395</v>
          </cell>
          <cell r="J1744">
            <v>1.395</v>
          </cell>
        </row>
        <row r="1745">
          <cell r="A1745" t="str">
            <v>West1043corrugating medium</v>
          </cell>
          <cell r="B1745" t="str">
            <v>West</v>
          </cell>
          <cell r="C1745">
            <v>10</v>
          </cell>
          <cell r="D1745" t="str">
            <v>corrugating medium</v>
          </cell>
          <cell r="E1745">
            <v>4</v>
          </cell>
          <cell r="F1745" t="str">
            <v>old corugated (OCC)</v>
          </cell>
          <cell r="G1745" t="str">
            <v>t</v>
          </cell>
          <cell r="H1745">
            <v>3</v>
          </cell>
          <cell r="I1745" t="str">
            <v/>
          </cell>
          <cell r="J1745" t="str">
            <v/>
          </cell>
        </row>
        <row r="1746">
          <cell r="A1746" t="str">
            <v>West1044corrugating medium</v>
          </cell>
          <cell r="B1746" t="str">
            <v>West</v>
          </cell>
          <cell r="C1746">
            <v>10</v>
          </cell>
          <cell r="D1746" t="str">
            <v>corrugating medium</v>
          </cell>
          <cell r="E1746">
            <v>4</v>
          </cell>
          <cell r="F1746" t="str">
            <v>mixed papers</v>
          </cell>
          <cell r="G1746" t="str">
            <v>t</v>
          </cell>
          <cell r="H1746">
            <v>4</v>
          </cell>
          <cell r="I1746">
            <v>0.43</v>
          </cell>
          <cell r="J1746">
            <v>0.43</v>
          </cell>
        </row>
        <row r="1747">
          <cell r="A1747" t="str">
            <v>West1045corrugating medium</v>
          </cell>
          <cell r="B1747" t="str">
            <v>West</v>
          </cell>
          <cell r="C1747">
            <v>10</v>
          </cell>
          <cell r="D1747" t="str">
            <v>corrugating medium</v>
          </cell>
          <cell r="E1747">
            <v>4</v>
          </cell>
          <cell r="F1747" t="str">
            <v>Pulp subs. &amp; high grade</v>
          </cell>
          <cell r="G1747" t="str">
            <v>t</v>
          </cell>
          <cell r="H1747">
            <v>5</v>
          </cell>
          <cell r="I1747" t="str">
            <v/>
          </cell>
          <cell r="J1747" t="str">
            <v/>
          </cell>
        </row>
        <row r="1748">
          <cell r="A1748" t="str">
            <v>West1046corrugating medium</v>
          </cell>
          <cell r="B1748" t="str">
            <v>West</v>
          </cell>
          <cell r="C1748">
            <v>10</v>
          </cell>
          <cell r="D1748" t="str">
            <v>corrugating medium</v>
          </cell>
          <cell r="E1748">
            <v>4</v>
          </cell>
          <cell r="F1748" t="str">
            <v>Purchase fuel</v>
          </cell>
          <cell r="G1748" t="str">
            <v>x10GJ</v>
          </cell>
          <cell r="H1748">
            <v>6</v>
          </cell>
          <cell r="I1748">
            <v>0.15</v>
          </cell>
          <cell r="J1748">
            <v>0.15</v>
          </cell>
        </row>
        <row r="1749">
          <cell r="A1749" t="str">
            <v>West1047corrugating medium</v>
          </cell>
          <cell r="B1749" t="str">
            <v>West</v>
          </cell>
          <cell r="C1749">
            <v>10</v>
          </cell>
          <cell r="D1749" t="str">
            <v>corrugating medium</v>
          </cell>
          <cell r="E1749">
            <v>4</v>
          </cell>
          <cell r="F1749" t="str">
            <v>Electricity</v>
          </cell>
          <cell r="G1749" t="str">
            <v>MWh</v>
          </cell>
          <cell r="H1749">
            <v>7</v>
          </cell>
          <cell r="I1749">
            <v>1</v>
          </cell>
          <cell r="J1749">
            <v>1</v>
          </cell>
        </row>
        <row r="1750">
          <cell r="A1750" t="str">
            <v>West1048corrugating medium</v>
          </cell>
          <cell r="B1750" t="str">
            <v>West</v>
          </cell>
          <cell r="C1750">
            <v>10</v>
          </cell>
          <cell r="D1750" t="str">
            <v>corrugating medium</v>
          </cell>
          <cell r="E1750">
            <v>4</v>
          </cell>
          <cell r="F1750" t="str">
            <v>Labor</v>
          </cell>
          <cell r="G1750" t="str">
            <v>h</v>
          </cell>
          <cell r="H1750">
            <v>8</v>
          </cell>
          <cell r="I1750">
            <v>0.15</v>
          </cell>
          <cell r="J1750">
            <v>0.15</v>
          </cell>
        </row>
        <row r="1751">
          <cell r="A1751" t="str">
            <v>West1049corrugating medium</v>
          </cell>
          <cell r="B1751" t="str">
            <v>West</v>
          </cell>
          <cell r="C1751">
            <v>10</v>
          </cell>
          <cell r="D1751" t="str">
            <v>corrugating medium</v>
          </cell>
          <cell r="E1751">
            <v>4</v>
          </cell>
          <cell r="F1751" t="str">
            <v>Administrative labor</v>
          </cell>
          <cell r="G1751" t="str">
            <v>h</v>
          </cell>
          <cell r="H1751">
            <v>9</v>
          </cell>
          <cell r="I1751">
            <v>0.04</v>
          </cell>
          <cell r="J1751">
            <v>0.04</v>
          </cell>
        </row>
        <row r="1752">
          <cell r="A1752" t="str">
            <v>West10410corrugating medium</v>
          </cell>
          <cell r="B1752" t="str">
            <v>West</v>
          </cell>
          <cell r="C1752">
            <v>10</v>
          </cell>
          <cell r="D1752" t="str">
            <v>corrugating medium</v>
          </cell>
          <cell r="E1752">
            <v>4</v>
          </cell>
          <cell r="F1752" t="str">
            <v>Other mfg costs</v>
          </cell>
          <cell r="G1752" t="str">
            <v>scaled to 2007$</v>
          </cell>
          <cell r="H1752">
            <v>10</v>
          </cell>
          <cell r="I1752">
            <v>157.31368650261956</v>
          </cell>
          <cell r="J1752">
            <v>170.05134795689952</v>
          </cell>
        </row>
        <row r="1753">
          <cell r="A1753" t="str">
            <v>West10411corrugating medium</v>
          </cell>
          <cell r="B1753" t="str">
            <v>West</v>
          </cell>
          <cell r="C1753">
            <v>10</v>
          </cell>
          <cell r="D1753" t="str">
            <v>corrugating medium</v>
          </cell>
          <cell r="E1753">
            <v>4</v>
          </cell>
          <cell r="F1753" t="str">
            <v>softwood chem. mkt. pulp</v>
          </cell>
          <cell r="G1753" t="str">
            <v>t</v>
          </cell>
          <cell r="H1753">
            <v>11</v>
          </cell>
          <cell r="I1753" t="str">
            <v/>
          </cell>
          <cell r="J1753" t="str">
            <v/>
          </cell>
        </row>
        <row r="1754">
          <cell r="A1754" t="str">
            <v>West10412corrugating medium</v>
          </cell>
          <cell r="B1754" t="str">
            <v>West</v>
          </cell>
          <cell r="C1754">
            <v>10</v>
          </cell>
          <cell r="D1754" t="str">
            <v>corrugating medium</v>
          </cell>
          <cell r="E1754">
            <v>4</v>
          </cell>
          <cell r="F1754" t="str">
            <v>hardwood chem. mkt. pulp</v>
          </cell>
          <cell r="G1754" t="str">
            <v>t</v>
          </cell>
          <cell r="H1754">
            <v>12</v>
          </cell>
          <cell r="I1754" t="str">
            <v/>
          </cell>
          <cell r="J1754" t="str">
            <v/>
          </cell>
        </row>
        <row r="1755">
          <cell r="A1755" t="str">
            <v>West10413corrugating medium</v>
          </cell>
          <cell r="B1755" t="str">
            <v>West</v>
          </cell>
          <cell r="C1755">
            <v>10</v>
          </cell>
          <cell r="D1755" t="str">
            <v>corrugating medium</v>
          </cell>
          <cell r="E1755">
            <v>4</v>
          </cell>
          <cell r="F1755" t="str">
            <v>mechanical market pulp</v>
          </cell>
          <cell r="G1755" t="str">
            <v>t</v>
          </cell>
          <cell r="H1755">
            <v>13</v>
          </cell>
          <cell r="I1755" t="str">
            <v/>
          </cell>
          <cell r="J1755" t="str">
            <v/>
          </cell>
        </row>
        <row r="1756">
          <cell r="A1756" t="str">
            <v>West10414corrugating medium</v>
          </cell>
          <cell r="B1756" t="str">
            <v>West</v>
          </cell>
          <cell r="C1756">
            <v>10</v>
          </cell>
          <cell r="D1756" t="str">
            <v>corrugating medium</v>
          </cell>
          <cell r="E1756">
            <v>4</v>
          </cell>
          <cell r="F1756" t="str">
            <v>old newspapers</v>
          </cell>
          <cell r="G1756" t="str">
            <v>t</v>
          </cell>
          <cell r="H1756">
            <v>14</v>
          </cell>
          <cell r="I1756" t="str">
            <v/>
          </cell>
          <cell r="J1756" t="str">
            <v/>
          </cell>
        </row>
        <row r="1757">
          <cell r="A1757" t="str">
            <v>West10415corrugating medium</v>
          </cell>
          <cell r="B1757" t="str">
            <v>West</v>
          </cell>
          <cell r="C1757">
            <v>10</v>
          </cell>
          <cell r="D1757" t="str">
            <v>corrugating medium</v>
          </cell>
          <cell r="E1757">
            <v>4</v>
          </cell>
          <cell r="F1757" t="str">
            <v>Market pulp from recycled fiber</v>
          </cell>
          <cell r="H1757">
            <v>15</v>
          </cell>
          <cell r="I1757" t="str">
            <v/>
          </cell>
          <cell r="J1757" t="str">
            <v/>
          </cell>
        </row>
        <row r="1758">
          <cell r="A1758" t="str">
            <v>North1111solid bleached board</v>
          </cell>
          <cell r="B1758" t="str">
            <v>North</v>
          </cell>
          <cell r="C1758">
            <v>11</v>
          </cell>
          <cell r="D1758" t="str">
            <v>solid bleached board</v>
          </cell>
          <cell r="E1758">
            <v>1</v>
          </cell>
          <cell r="F1758" t="str">
            <v>softwood pulpwood</v>
          </cell>
          <cell r="G1758" t="str">
            <v>m3</v>
          </cell>
          <cell r="H1758">
            <v>1</v>
          </cell>
          <cell r="I1758">
            <v>1.96</v>
          </cell>
          <cell r="J1758">
            <v>1.96</v>
          </cell>
        </row>
        <row r="1759">
          <cell r="A1759" t="str">
            <v>North1112solid bleached board</v>
          </cell>
          <cell r="B1759" t="str">
            <v>North</v>
          </cell>
          <cell r="C1759">
            <v>11</v>
          </cell>
          <cell r="D1759" t="str">
            <v>solid bleached board</v>
          </cell>
          <cell r="E1759">
            <v>1</v>
          </cell>
          <cell r="F1759" t="str">
            <v>hardwood pulpwood</v>
          </cell>
          <cell r="G1759" t="str">
            <v>m3</v>
          </cell>
          <cell r="H1759">
            <v>2</v>
          </cell>
          <cell r="I1759">
            <v>1.615</v>
          </cell>
          <cell r="J1759">
            <v>1.615</v>
          </cell>
        </row>
        <row r="1760">
          <cell r="A1760" t="str">
            <v>North1113solid bleached board</v>
          </cell>
          <cell r="B1760" t="str">
            <v>North</v>
          </cell>
          <cell r="C1760">
            <v>11</v>
          </cell>
          <cell r="D1760" t="str">
            <v>solid bleached board</v>
          </cell>
          <cell r="E1760">
            <v>1</v>
          </cell>
          <cell r="F1760" t="str">
            <v>old corugated (OCC)</v>
          </cell>
          <cell r="G1760" t="str">
            <v>t</v>
          </cell>
          <cell r="H1760">
            <v>3</v>
          </cell>
          <cell r="I1760">
            <v>0.02</v>
          </cell>
          <cell r="J1760">
            <v>0.02</v>
          </cell>
        </row>
        <row r="1761">
          <cell r="A1761" t="str">
            <v>North1114solid bleached board</v>
          </cell>
          <cell r="B1761" t="str">
            <v>North</v>
          </cell>
          <cell r="C1761">
            <v>11</v>
          </cell>
          <cell r="D1761" t="str">
            <v>solid bleached board</v>
          </cell>
          <cell r="E1761">
            <v>1</v>
          </cell>
          <cell r="F1761" t="str">
            <v>mixed papers</v>
          </cell>
          <cell r="G1761" t="str">
            <v>t</v>
          </cell>
          <cell r="H1761">
            <v>4</v>
          </cell>
          <cell r="I1761" t="str">
            <v/>
          </cell>
          <cell r="J1761" t="str">
            <v/>
          </cell>
        </row>
        <row r="1762">
          <cell r="A1762" t="str">
            <v>North1115solid bleached board</v>
          </cell>
          <cell r="B1762" t="str">
            <v>North</v>
          </cell>
          <cell r="C1762">
            <v>11</v>
          </cell>
          <cell r="D1762" t="str">
            <v>solid bleached board</v>
          </cell>
          <cell r="E1762">
            <v>1</v>
          </cell>
          <cell r="F1762" t="str">
            <v>Pulp subs. &amp; high grade</v>
          </cell>
          <cell r="G1762" t="str">
            <v>t</v>
          </cell>
          <cell r="H1762">
            <v>5</v>
          </cell>
          <cell r="I1762" t="str">
            <v/>
          </cell>
          <cell r="J1762" t="str">
            <v/>
          </cell>
        </row>
        <row r="1763">
          <cell r="A1763" t="str">
            <v>North1116solid bleached board</v>
          </cell>
          <cell r="B1763" t="str">
            <v>North</v>
          </cell>
          <cell r="C1763">
            <v>11</v>
          </cell>
          <cell r="D1763" t="str">
            <v>solid bleached board</v>
          </cell>
          <cell r="E1763">
            <v>1</v>
          </cell>
          <cell r="F1763" t="str">
            <v>Purchase fuel</v>
          </cell>
          <cell r="G1763" t="str">
            <v>x10GJ</v>
          </cell>
          <cell r="H1763">
            <v>6</v>
          </cell>
          <cell r="I1763">
            <v>0.98</v>
          </cell>
          <cell r="J1763">
            <v>0.98</v>
          </cell>
        </row>
        <row r="1764">
          <cell r="A1764" t="str">
            <v>North1117solid bleached board</v>
          </cell>
          <cell r="B1764" t="str">
            <v>North</v>
          </cell>
          <cell r="C1764">
            <v>11</v>
          </cell>
          <cell r="D1764" t="str">
            <v>solid bleached board</v>
          </cell>
          <cell r="E1764">
            <v>1</v>
          </cell>
          <cell r="F1764" t="str">
            <v>Electricity</v>
          </cell>
          <cell r="G1764" t="str">
            <v>MWh</v>
          </cell>
          <cell r="H1764">
            <v>7</v>
          </cell>
          <cell r="I1764">
            <v>1.23</v>
          </cell>
          <cell r="J1764">
            <v>1.23</v>
          </cell>
        </row>
        <row r="1765">
          <cell r="A1765" t="str">
            <v>North1118solid bleached board</v>
          </cell>
          <cell r="B1765" t="str">
            <v>North</v>
          </cell>
          <cell r="C1765">
            <v>11</v>
          </cell>
          <cell r="D1765" t="str">
            <v>solid bleached board</v>
          </cell>
          <cell r="E1765">
            <v>1</v>
          </cell>
          <cell r="F1765" t="str">
            <v>Labor</v>
          </cell>
          <cell r="G1765" t="str">
            <v>h</v>
          </cell>
          <cell r="H1765">
            <v>8</v>
          </cell>
          <cell r="I1765">
            <v>0.44</v>
          </cell>
          <cell r="J1765">
            <v>0.44</v>
          </cell>
        </row>
        <row r="1766">
          <cell r="A1766" t="str">
            <v>North1119solid bleached board</v>
          </cell>
          <cell r="B1766" t="str">
            <v>North</v>
          </cell>
          <cell r="C1766">
            <v>11</v>
          </cell>
          <cell r="D1766" t="str">
            <v>solid bleached board</v>
          </cell>
          <cell r="E1766">
            <v>1</v>
          </cell>
          <cell r="F1766" t="str">
            <v>Administrative labor</v>
          </cell>
          <cell r="G1766" t="str">
            <v>h</v>
          </cell>
          <cell r="H1766">
            <v>9</v>
          </cell>
          <cell r="I1766">
            <v>0.06</v>
          </cell>
          <cell r="J1766">
            <v>0.06</v>
          </cell>
        </row>
        <row r="1767">
          <cell r="A1767" t="str">
            <v>North11110solid bleached board</v>
          </cell>
          <cell r="B1767" t="str">
            <v>North</v>
          </cell>
          <cell r="C1767">
            <v>11</v>
          </cell>
          <cell r="D1767" t="str">
            <v>solid bleached board</v>
          </cell>
          <cell r="E1767">
            <v>1</v>
          </cell>
          <cell r="F1767" t="str">
            <v>Other mfg costs</v>
          </cell>
          <cell r="G1767" t="str">
            <v>scaled to 2007$</v>
          </cell>
          <cell r="H1767">
            <v>10</v>
          </cell>
          <cell r="I1767">
            <v>396.83623276823465</v>
          </cell>
          <cell r="J1767">
            <v>428.96799255449741</v>
          </cell>
        </row>
        <row r="1768">
          <cell r="A1768" t="str">
            <v>North11111solid bleached board</v>
          </cell>
          <cell r="B1768" t="str">
            <v>North</v>
          </cell>
          <cell r="C1768">
            <v>11</v>
          </cell>
          <cell r="D1768" t="str">
            <v>solid bleached board</v>
          </cell>
          <cell r="E1768">
            <v>1</v>
          </cell>
          <cell r="F1768" t="str">
            <v>softwood chem. mkt. pulp</v>
          </cell>
          <cell r="G1768" t="str">
            <v>t</v>
          </cell>
          <cell r="H1768">
            <v>11</v>
          </cell>
          <cell r="I1768" t="str">
            <v/>
          </cell>
          <cell r="J1768" t="str">
            <v/>
          </cell>
        </row>
        <row r="1769">
          <cell r="A1769" t="str">
            <v>North11112solid bleached board</v>
          </cell>
          <cell r="B1769" t="str">
            <v>North</v>
          </cell>
          <cell r="C1769">
            <v>11</v>
          </cell>
          <cell r="D1769" t="str">
            <v>solid bleached board</v>
          </cell>
          <cell r="E1769">
            <v>1</v>
          </cell>
          <cell r="F1769" t="str">
            <v>hardwood chem. mkt. pulp</v>
          </cell>
          <cell r="G1769" t="str">
            <v>t</v>
          </cell>
          <cell r="H1769">
            <v>12</v>
          </cell>
          <cell r="I1769" t="str">
            <v/>
          </cell>
          <cell r="J1769" t="str">
            <v/>
          </cell>
        </row>
        <row r="1770">
          <cell r="A1770" t="str">
            <v>North11113solid bleached board</v>
          </cell>
          <cell r="B1770" t="str">
            <v>North</v>
          </cell>
          <cell r="C1770">
            <v>11</v>
          </cell>
          <cell r="D1770" t="str">
            <v>solid bleached board</v>
          </cell>
          <cell r="E1770">
            <v>1</v>
          </cell>
          <cell r="F1770" t="str">
            <v>mechanical market pulp</v>
          </cell>
          <cell r="G1770" t="str">
            <v>t</v>
          </cell>
          <cell r="H1770">
            <v>13</v>
          </cell>
          <cell r="I1770" t="str">
            <v/>
          </cell>
          <cell r="J1770" t="str">
            <v/>
          </cell>
        </row>
        <row r="1771">
          <cell r="A1771" t="str">
            <v>North11114solid bleached board</v>
          </cell>
          <cell r="B1771" t="str">
            <v>North</v>
          </cell>
          <cell r="C1771">
            <v>11</v>
          </cell>
          <cell r="D1771" t="str">
            <v>solid bleached board</v>
          </cell>
          <cell r="E1771">
            <v>1</v>
          </cell>
          <cell r="F1771" t="str">
            <v>old newspapers</v>
          </cell>
          <cell r="G1771" t="str">
            <v>t</v>
          </cell>
          <cell r="H1771">
            <v>14</v>
          </cell>
          <cell r="I1771" t="str">
            <v/>
          </cell>
          <cell r="J1771" t="str">
            <v/>
          </cell>
        </row>
        <row r="1772">
          <cell r="A1772" t="str">
            <v>North11115solid bleached board</v>
          </cell>
          <cell r="B1772" t="str">
            <v>North</v>
          </cell>
          <cell r="C1772">
            <v>11</v>
          </cell>
          <cell r="D1772" t="str">
            <v>solid bleached board</v>
          </cell>
          <cell r="E1772">
            <v>1</v>
          </cell>
          <cell r="F1772" t="str">
            <v>Market pulp from recycled fiber</v>
          </cell>
          <cell r="H1772">
            <v>15</v>
          </cell>
          <cell r="I1772" t="str">
            <v/>
          </cell>
          <cell r="J1772" t="str">
            <v/>
          </cell>
        </row>
        <row r="1773">
          <cell r="A1773" t="str">
            <v>North1121solid bleached board</v>
          </cell>
          <cell r="B1773" t="str">
            <v>North</v>
          </cell>
          <cell r="C1773">
            <v>11</v>
          </cell>
          <cell r="D1773" t="str">
            <v>solid bleached board</v>
          </cell>
          <cell r="E1773">
            <v>2</v>
          </cell>
          <cell r="F1773" t="str">
            <v>softwood pulpwood</v>
          </cell>
          <cell r="G1773" t="str">
            <v>m3</v>
          </cell>
          <cell r="H1773">
            <v>1</v>
          </cell>
          <cell r="I1773">
            <v>1.71</v>
          </cell>
          <cell r="J1773">
            <v>1.71</v>
          </cell>
        </row>
        <row r="1774">
          <cell r="A1774" t="str">
            <v>North1122solid bleached board</v>
          </cell>
          <cell r="B1774" t="str">
            <v>North</v>
          </cell>
          <cell r="C1774">
            <v>11</v>
          </cell>
          <cell r="D1774" t="str">
            <v>solid bleached board</v>
          </cell>
          <cell r="E1774">
            <v>2</v>
          </cell>
          <cell r="F1774" t="str">
            <v>hardwood pulpwood</v>
          </cell>
          <cell r="G1774" t="str">
            <v>m3</v>
          </cell>
          <cell r="H1774">
            <v>2</v>
          </cell>
          <cell r="I1774">
            <v>1.43</v>
          </cell>
          <cell r="J1774">
            <v>1.43</v>
          </cell>
        </row>
        <row r="1775">
          <cell r="A1775" t="str">
            <v>North1123solid bleached board</v>
          </cell>
          <cell r="B1775" t="str">
            <v>North</v>
          </cell>
          <cell r="C1775">
            <v>11</v>
          </cell>
          <cell r="D1775" t="str">
            <v>solid bleached board</v>
          </cell>
          <cell r="E1775">
            <v>2</v>
          </cell>
          <cell r="F1775" t="str">
            <v>old corugated (OCC)</v>
          </cell>
          <cell r="G1775" t="str">
            <v>t</v>
          </cell>
          <cell r="H1775">
            <v>3</v>
          </cell>
          <cell r="I1775" t="str">
            <v/>
          </cell>
          <cell r="J1775" t="str">
            <v/>
          </cell>
        </row>
        <row r="1776">
          <cell r="A1776" t="str">
            <v>North1124solid bleached board</v>
          </cell>
          <cell r="B1776" t="str">
            <v>North</v>
          </cell>
          <cell r="C1776">
            <v>11</v>
          </cell>
          <cell r="D1776" t="str">
            <v>solid bleached board</v>
          </cell>
          <cell r="E1776">
            <v>2</v>
          </cell>
          <cell r="F1776" t="str">
            <v>mixed papers</v>
          </cell>
          <cell r="G1776" t="str">
            <v>t</v>
          </cell>
          <cell r="H1776">
            <v>4</v>
          </cell>
          <cell r="I1776" t="str">
            <v/>
          </cell>
          <cell r="J1776" t="str">
            <v/>
          </cell>
        </row>
        <row r="1777">
          <cell r="A1777" t="str">
            <v>North1125solid bleached board</v>
          </cell>
          <cell r="B1777" t="str">
            <v>North</v>
          </cell>
          <cell r="C1777">
            <v>11</v>
          </cell>
          <cell r="D1777" t="str">
            <v>solid bleached board</v>
          </cell>
          <cell r="E1777">
            <v>2</v>
          </cell>
          <cell r="F1777" t="str">
            <v>Pulp subs. &amp; high grade</v>
          </cell>
          <cell r="G1777" t="str">
            <v>t</v>
          </cell>
          <cell r="H1777">
            <v>5</v>
          </cell>
          <cell r="I1777" t="str">
            <v/>
          </cell>
          <cell r="J1777" t="str">
            <v/>
          </cell>
        </row>
        <row r="1778">
          <cell r="A1778" t="str">
            <v>North1126solid bleached board</v>
          </cell>
          <cell r="B1778" t="str">
            <v>North</v>
          </cell>
          <cell r="C1778">
            <v>11</v>
          </cell>
          <cell r="D1778" t="str">
            <v>solid bleached board</v>
          </cell>
          <cell r="E1778">
            <v>2</v>
          </cell>
          <cell r="F1778" t="str">
            <v>Purchase fuel</v>
          </cell>
          <cell r="G1778" t="str">
            <v>x10GJ</v>
          </cell>
          <cell r="H1778">
            <v>6</v>
          </cell>
          <cell r="I1778">
            <v>0.7</v>
          </cell>
          <cell r="J1778">
            <v>0.7</v>
          </cell>
        </row>
        <row r="1779">
          <cell r="A1779" t="str">
            <v>North1127solid bleached board</v>
          </cell>
          <cell r="B1779" t="str">
            <v>North</v>
          </cell>
          <cell r="C1779">
            <v>11</v>
          </cell>
          <cell r="D1779" t="str">
            <v>solid bleached board</v>
          </cell>
          <cell r="E1779">
            <v>2</v>
          </cell>
          <cell r="F1779" t="str">
            <v>Electricity</v>
          </cell>
          <cell r="G1779" t="str">
            <v>MWh</v>
          </cell>
          <cell r="H1779">
            <v>7</v>
          </cell>
          <cell r="I1779">
            <v>1.5</v>
          </cell>
          <cell r="J1779">
            <v>1.5</v>
          </cell>
        </row>
        <row r="1780">
          <cell r="A1780" t="str">
            <v>North1128solid bleached board</v>
          </cell>
          <cell r="B1780" t="str">
            <v>North</v>
          </cell>
          <cell r="C1780">
            <v>11</v>
          </cell>
          <cell r="D1780" t="str">
            <v>solid bleached board</v>
          </cell>
          <cell r="E1780">
            <v>2</v>
          </cell>
          <cell r="F1780" t="str">
            <v>Labor</v>
          </cell>
          <cell r="G1780" t="str">
            <v>h</v>
          </cell>
          <cell r="H1780">
            <v>8</v>
          </cell>
          <cell r="I1780">
            <v>0.35</v>
          </cell>
          <cell r="J1780">
            <v>0.35</v>
          </cell>
        </row>
        <row r="1781">
          <cell r="A1781" t="str">
            <v>North1129solid bleached board</v>
          </cell>
          <cell r="B1781" t="str">
            <v>North</v>
          </cell>
          <cell r="C1781">
            <v>11</v>
          </cell>
          <cell r="D1781" t="str">
            <v>solid bleached board</v>
          </cell>
          <cell r="E1781">
            <v>2</v>
          </cell>
          <cell r="F1781" t="str">
            <v>Administrative labor</v>
          </cell>
          <cell r="G1781" t="str">
            <v>h</v>
          </cell>
          <cell r="H1781">
            <v>9</v>
          </cell>
          <cell r="I1781">
            <v>0.05</v>
          </cell>
          <cell r="J1781">
            <v>0.05</v>
          </cell>
        </row>
        <row r="1782">
          <cell r="A1782" t="str">
            <v>North11210solid bleached board</v>
          </cell>
          <cell r="B1782" t="str">
            <v>North</v>
          </cell>
          <cell r="C1782">
            <v>11</v>
          </cell>
          <cell r="D1782" t="str">
            <v>solid bleached board</v>
          </cell>
          <cell r="E1782">
            <v>2</v>
          </cell>
          <cell r="F1782" t="str">
            <v>Other mfg costs</v>
          </cell>
          <cell r="G1782" t="str">
            <v>scaled to 2007$</v>
          </cell>
          <cell r="H1782">
            <v>10</v>
          </cell>
          <cell r="I1782">
            <v>392.10021075265365</v>
          </cell>
          <cell r="J1782">
            <v>423.84849567149928</v>
          </cell>
        </row>
        <row r="1783">
          <cell r="A1783" t="str">
            <v>North11211solid bleached board</v>
          </cell>
          <cell r="B1783" t="str">
            <v>North</v>
          </cell>
          <cell r="C1783">
            <v>11</v>
          </cell>
          <cell r="D1783" t="str">
            <v>solid bleached board</v>
          </cell>
          <cell r="E1783">
            <v>2</v>
          </cell>
          <cell r="F1783" t="str">
            <v>softwood chem. mkt. pulp</v>
          </cell>
          <cell r="G1783" t="str">
            <v>t</v>
          </cell>
          <cell r="H1783">
            <v>11</v>
          </cell>
          <cell r="I1783" t="str">
            <v/>
          </cell>
          <cell r="J1783" t="str">
            <v/>
          </cell>
        </row>
        <row r="1784">
          <cell r="A1784" t="str">
            <v>North11212solid bleached board</v>
          </cell>
          <cell r="B1784" t="str">
            <v>North</v>
          </cell>
          <cell r="C1784">
            <v>11</v>
          </cell>
          <cell r="D1784" t="str">
            <v>solid bleached board</v>
          </cell>
          <cell r="E1784">
            <v>2</v>
          </cell>
          <cell r="F1784" t="str">
            <v>hardwood chem. mkt. pulp</v>
          </cell>
          <cell r="G1784" t="str">
            <v>t</v>
          </cell>
          <cell r="H1784">
            <v>12</v>
          </cell>
          <cell r="I1784" t="str">
            <v/>
          </cell>
          <cell r="J1784" t="str">
            <v/>
          </cell>
        </row>
        <row r="1785">
          <cell r="A1785" t="str">
            <v>North11213solid bleached board</v>
          </cell>
          <cell r="B1785" t="str">
            <v>North</v>
          </cell>
          <cell r="C1785">
            <v>11</v>
          </cell>
          <cell r="D1785" t="str">
            <v>solid bleached board</v>
          </cell>
          <cell r="E1785">
            <v>2</v>
          </cell>
          <cell r="F1785" t="str">
            <v>mechanical market pulp</v>
          </cell>
          <cell r="G1785" t="str">
            <v>t</v>
          </cell>
          <cell r="H1785">
            <v>13</v>
          </cell>
          <cell r="I1785" t="str">
            <v/>
          </cell>
          <cell r="J1785" t="str">
            <v/>
          </cell>
        </row>
        <row r="1786">
          <cell r="A1786" t="str">
            <v>North11214solid bleached board</v>
          </cell>
          <cell r="B1786" t="str">
            <v>North</v>
          </cell>
          <cell r="C1786">
            <v>11</v>
          </cell>
          <cell r="D1786" t="str">
            <v>solid bleached board</v>
          </cell>
          <cell r="E1786">
            <v>2</v>
          </cell>
          <cell r="F1786" t="str">
            <v>old newspapers</v>
          </cell>
          <cell r="G1786" t="str">
            <v>t</v>
          </cell>
          <cell r="H1786">
            <v>14</v>
          </cell>
          <cell r="I1786" t="str">
            <v/>
          </cell>
          <cell r="J1786" t="str">
            <v/>
          </cell>
        </row>
        <row r="1787">
          <cell r="A1787" t="str">
            <v>North11215solid bleached board</v>
          </cell>
          <cell r="B1787" t="str">
            <v>North</v>
          </cell>
          <cell r="C1787">
            <v>11</v>
          </cell>
          <cell r="D1787" t="str">
            <v>solid bleached board</v>
          </cell>
          <cell r="E1787">
            <v>2</v>
          </cell>
          <cell r="F1787" t="str">
            <v>Market pulp from recycled fiber</v>
          </cell>
          <cell r="H1787">
            <v>15</v>
          </cell>
          <cell r="I1787" t="str">
            <v/>
          </cell>
          <cell r="J1787" t="str">
            <v/>
          </cell>
        </row>
        <row r="1788">
          <cell r="A1788" t="str">
            <v>South1111solid bleached board</v>
          </cell>
          <cell r="B1788" t="str">
            <v>South</v>
          </cell>
          <cell r="C1788">
            <v>11</v>
          </cell>
          <cell r="D1788" t="str">
            <v>solid bleached board</v>
          </cell>
          <cell r="E1788">
            <v>1</v>
          </cell>
          <cell r="F1788" t="str">
            <v>softwood pulpwood</v>
          </cell>
          <cell r="G1788" t="str">
            <v>m3</v>
          </cell>
          <cell r="H1788">
            <v>1</v>
          </cell>
          <cell r="I1788">
            <v>2.0099999999999998</v>
          </cell>
          <cell r="J1788">
            <v>2.0099999999999998</v>
          </cell>
        </row>
        <row r="1789">
          <cell r="A1789" t="str">
            <v>South1112solid bleached board</v>
          </cell>
          <cell r="B1789" t="str">
            <v>South</v>
          </cell>
          <cell r="C1789">
            <v>11</v>
          </cell>
          <cell r="D1789" t="str">
            <v>solid bleached board</v>
          </cell>
          <cell r="E1789">
            <v>1</v>
          </cell>
          <cell r="F1789" t="str">
            <v>hardwood pulpwood</v>
          </cell>
          <cell r="G1789" t="str">
            <v>m3</v>
          </cell>
          <cell r="H1789">
            <v>2</v>
          </cell>
          <cell r="I1789">
            <v>1.29</v>
          </cell>
          <cell r="J1789">
            <v>1.29</v>
          </cell>
        </row>
        <row r="1790">
          <cell r="A1790" t="str">
            <v>South1113solid bleached board</v>
          </cell>
          <cell r="B1790" t="str">
            <v>South</v>
          </cell>
          <cell r="C1790">
            <v>11</v>
          </cell>
          <cell r="D1790" t="str">
            <v>solid bleached board</v>
          </cell>
          <cell r="E1790">
            <v>1</v>
          </cell>
          <cell r="F1790" t="str">
            <v>old corugated (OCC)</v>
          </cell>
          <cell r="G1790" t="str">
            <v>t</v>
          </cell>
          <cell r="H1790">
            <v>3</v>
          </cell>
          <cell r="I1790">
            <v>0.02</v>
          </cell>
          <cell r="J1790">
            <v>0.02</v>
          </cell>
        </row>
        <row r="1791">
          <cell r="A1791" t="str">
            <v>South1114solid bleached board</v>
          </cell>
          <cell r="B1791" t="str">
            <v>South</v>
          </cell>
          <cell r="C1791">
            <v>11</v>
          </cell>
          <cell r="D1791" t="str">
            <v>solid bleached board</v>
          </cell>
          <cell r="E1791">
            <v>1</v>
          </cell>
          <cell r="F1791" t="str">
            <v>mixed papers</v>
          </cell>
          <cell r="G1791" t="str">
            <v>t</v>
          </cell>
          <cell r="H1791">
            <v>4</v>
          </cell>
          <cell r="I1791" t="str">
            <v/>
          </cell>
          <cell r="J1791" t="str">
            <v/>
          </cell>
        </row>
        <row r="1792">
          <cell r="A1792" t="str">
            <v>South1115solid bleached board</v>
          </cell>
          <cell r="B1792" t="str">
            <v>South</v>
          </cell>
          <cell r="C1792">
            <v>11</v>
          </cell>
          <cell r="D1792" t="str">
            <v>solid bleached board</v>
          </cell>
          <cell r="E1792">
            <v>1</v>
          </cell>
          <cell r="F1792" t="str">
            <v>Pulp subs. &amp; high grade</v>
          </cell>
          <cell r="G1792" t="str">
            <v>t</v>
          </cell>
          <cell r="H1792">
            <v>5</v>
          </cell>
          <cell r="I1792" t="str">
            <v/>
          </cell>
          <cell r="J1792" t="str">
            <v/>
          </cell>
        </row>
        <row r="1793">
          <cell r="A1793" t="str">
            <v>South1116solid bleached board</v>
          </cell>
          <cell r="B1793" t="str">
            <v>South</v>
          </cell>
          <cell r="C1793">
            <v>11</v>
          </cell>
          <cell r="D1793" t="str">
            <v>solid bleached board</v>
          </cell>
          <cell r="E1793">
            <v>1</v>
          </cell>
          <cell r="F1793" t="str">
            <v>Purchase fuel</v>
          </cell>
          <cell r="G1793" t="str">
            <v>x10GJ</v>
          </cell>
          <cell r="H1793">
            <v>6</v>
          </cell>
          <cell r="I1793">
            <v>0.88</v>
          </cell>
          <cell r="J1793">
            <v>0.88</v>
          </cell>
        </row>
        <row r="1794">
          <cell r="A1794" t="str">
            <v>South1117solid bleached board</v>
          </cell>
          <cell r="B1794" t="str">
            <v>South</v>
          </cell>
          <cell r="C1794">
            <v>11</v>
          </cell>
          <cell r="D1794" t="str">
            <v>solid bleached board</v>
          </cell>
          <cell r="E1794">
            <v>1</v>
          </cell>
          <cell r="F1794" t="str">
            <v>Electricity</v>
          </cell>
          <cell r="G1794" t="str">
            <v>MWh</v>
          </cell>
          <cell r="H1794">
            <v>7</v>
          </cell>
          <cell r="I1794">
            <v>1.23</v>
          </cell>
          <cell r="J1794">
            <v>1.23</v>
          </cell>
        </row>
        <row r="1795">
          <cell r="A1795" t="str">
            <v>South1118solid bleached board</v>
          </cell>
          <cell r="B1795" t="str">
            <v>South</v>
          </cell>
          <cell r="C1795">
            <v>11</v>
          </cell>
          <cell r="D1795" t="str">
            <v>solid bleached board</v>
          </cell>
          <cell r="E1795">
            <v>1</v>
          </cell>
          <cell r="F1795" t="str">
            <v>Labor</v>
          </cell>
          <cell r="G1795" t="str">
            <v>h</v>
          </cell>
          <cell r="H1795">
            <v>8</v>
          </cell>
          <cell r="I1795">
            <v>0.44</v>
          </cell>
          <cell r="J1795">
            <v>0.44</v>
          </cell>
        </row>
        <row r="1796">
          <cell r="A1796" t="str">
            <v>South1119solid bleached board</v>
          </cell>
          <cell r="B1796" t="str">
            <v>South</v>
          </cell>
          <cell r="C1796">
            <v>11</v>
          </cell>
          <cell r="D1796" t="str">
            <v>solid bleached board</v>
          </cell>
          <cell r="E1796">
            <v>1</v>
          </cell>
          <cell r="F1796" t="str">
            <v>Administrative labor</v>
          </cell>
          <cell r="G1796" t="str">
            <v>h</v>
          </cell>
          <cell r="H1796">
            <v>9</v>
          </cell>
          <cell r="I1796">
            <v>0.06</v>
          </cell>
          <cell r="J1796">
            <v>0.06</v>
          </cell>
        </row>
        <row r="1797">
          <cell r="A1797" t="str">
            <v>South11110solid bleached board</v>
          </cell>
          <cell r="B1797" t="str">
            <v>South</v>
          </cell>
          <cell r="C1797">
            <v>11</v>
          </cell>
          <cell r="D1797" t="str">
            <v>solid bleached board</v>
          </cell>
          <cell r="E1797">
            <v>1</v>
          </cell>
          <cell r="F1797" t="str">
            <v>Other mfg costs</v>
          </cell>
          <cell r="G1797" t="str">
            <v>scaled to 2007$</v>
          </cell>
          <cell r="H1797">
            <v>10</v>
          </cell>
          <cell r="I1797">
            <v>396.83623276823465</v>
          </cell>
          <cell r="J1797">
            <v>428.96799255449741</v>
          </cell>
        </row>
        <row r="1798">
          <cell r="A1798" t="str">
            <v>South11111solid bleached board</v>
          </cell>
          <cell r="B1798" t="str">
            <v>South</v>
          </cell>
          <cell r="C1798">
            <v>11</v>
          </cell>
          <cell r="D1798" t="str">
            <v>solid bleached board</v>
          </cell>
          <cell r="E1798">
            <v>1</v>
          </cell>
          <cell r="F1798" t="str">
            <v>softwood chem. mkt. pulp</v>
          </cell>
          <cell r="G1798" t="str">
            <v>t</v>
          </cell>
          <cell r="H1798">
            <v>11</v>
          </cell>
          <cell r="I1798" t="str">
            <v/>
          </cell>
          <cell r="J1798" t="str">
            <v/>
          </cell>
        </row>
        <row r="1799">
          <cell r="A1799" t="str">
            <v>South11112solid bleached board</v>
          </cell>
          <cell r="B1799" t="str">
            <v>South</v>
          </cell>
          <cell r="C1799">
            <v>11</v>
          </cell>
          <cell r="D1799" t="str">
            <v>solid bleached board</v>
          </cell>
          <cell r="E1799">
            <v>1</v>
          </cell>
          <cell r="F1799" t="str">
            <v>hardwood chem. mkt. pulp</v>
          </cell>
          <cell r="G1799" t="str">
            <v>t</v>
          </cell>
          <cell r="H1799">
            <v>12</v>
          </cell>
          <cell r="I1799" t="str">
            <v/>
          </cell>
          <cell r="J1799" t="str">
            <v/>
          </cell>
        </row>
        <row r="1800">
          <cell r="A1800" t="str">
            <v>South11113solid bleached board</v>
          </cell>
          <cell r="B1800" t="str">
            <v>South</v>
          </cell>
          <cell r="C1800">
            <v>11</v>
          </cell>
          <cell r="D1800" t="str">
            <v>solid bleached board</v>
          </cell>
          <cell r="E1800">
            <v>1</v>
          </cell>
          <cell r="F1800" t="str">
            <v>mechanical market pulp</v>
          </cell>
          <cell r="G1800" t="str">
            <v>t</v>
          </cell>
          <cell r="H1800">
            <v>13</v>
          </cell>
          <cell r="I1800" t="str">
            <v/>
          </cell>
          <cell r="J1800" t="str">
            <v/>
          </cell>
        </row>
        <row r="1801">
          <cell r="A1801" t="str">
            <v>South11114solid bleached board</v>
          </cell>
          <cell r="B1801" t="str">
            <v>South</v>
          </cell>
          <cell r="C1801">
            <v>11</v>
          </cell>
          <cell r="D1801" t="str">
            <v>solid bleached board</v>
          </cell>
          <cell r="E1801">
            <v>1</v>
          </cell>
          <cell r="F1801" t="str">
            <v>old newspapers</v>
          </cell>
          <cell r="G1801" t="str">
            <v>t</v>
          </cell>
          <cell r="H1801">
            <v>14</v>
          </cell>
          <cell r="I1801" t="str">
            <v/>
          </cell>
          <cell r="J1801" t="str">
            <v/>
          </cell>
        </row>
        <row r="1802">
          <cell r="A1802" t="str">
            <v>South11115solid bleached board</v>
          </cell>
          <cell r="B1802" t="str">
            <v>South</v>
          </cell>
          <cell r="C1802">
            <v>11</v>
          </cell>
          <cell r="D1802" t="str">
            <v>solid bleached board</v>
          </cell>
          <cell r="E1802">
            <v>1</v>
          </cell>
          <cell r="F1802" t="str">
            <v>Market pulp from recycled fiber</v>
          </cell>
          <cell r="H1802">
            <v>15</v>
          </cell>
          <cell r="I1802" t="str">
            <v/>
          </cell>
          <cell r="J1802" t="str">
            <v/>
          </cell>
        </row>
        <row r="1803">
          <cell r="A1803" t="str">
            <v>South1121solid bleached board</v>
          </cell>
          <cell r="B1803" t="str">
            <v>South</v>
          </cell>
          <cell r="C1803">
            <v>11</v>
          </cell>
          <cell r="D1803" t="str">
            <v>solid bleached board</v>
          </cell>
          <cell r="E1803">
            <v>2</v>
          </cell>
          <cell r="F1803" t="str">
            <v>softwood pulpwood</v>
          </cell>
          <cell r="G1803" t="str">
            <v>m3</v>
          </cell>
          <cell r="H1803">
            <v>1</v>
          </cell>
          <cell r="I1803">
            <v>1.73</v>
          </cell>
          <cell r="J1803">
            <v>1.73</v>
          </cell>
        </row>
        <row r="1804">
          <cell r="A1804" t="str">
            <v>South1122solid bleached board</v>
          </cell>
          <cell r="B1804" t="str">
            <v>South</v>
          </cell>
          <cell r="C1804">
            <v>11</v>
          </cell>
          <cell r="D1804" t="str">
            <v>solid bleached board</v>
          </cell>
          <cell r="E1804">
            <v>2</v>
          </cell>
          <cell r="F1804" t="str">
            <v>hardwood pulpwood</v>
          </cell>
          <cell r="G1804" t="str">
            <v>m3</v>
          </cell>
          <cell r="H1804">
            <v>2</v>
          </cell>
          <cell r="I1804">
            <v>1.145</v>
          </cell>
          <cell r="J1804">
            <v>1.145</v>
          </cell>
        </row>
        <row r="1805">
          <cell r="A1805" t="str">
            <v>South1123solid bleached board</v>
          </cell>
          <cell r="B1805" t="str">
            <v>South</v>
          </cell>
          <cell r="C1805">
            <v>11</v>
          </cell>
          <cell r="D1805" t="str">
            <v>solid bleached board</v>
          </cell>
          <cell r="E1805">
            <v>2</v>
          </cell>
          <cell r="F1805" t="str">
            <v>old corugated (OCC)</v>
          </cell>
          <cell r="G1805" t="str">
            <v>t</v>
          </cell>
          <cell r="H1805">
            <v>3</v>
          </cell>
          <cell r="I1805" t="str">
            <v/>
          </cell>
          <cell r="J1805" t="str">
            <v/>
          </cell>
        </row>
        <row r="1806">
          <cell r="A1806" t="str">
            <v>South1124solid bleached board</v>
          </cell>
          <cell r="B1806" t="str">
            <v>South</v>
          </cell>
          <cell r="C1806">
            <v>11</v>
          </cell>
          <cell r="D1806" t="str">
            <v>solid bleached board</v>
          </cell>
          <cell r="E1806">
            <v>2</v>
          </cell>
          <cell r="F1806" t="str">
            <v>mixed papers</v>
          </cell>
          <cell r="G1806" t="str">
            <v>t</v>
          </cell>
          <cell r="H1806">
            <v>4</v>
          </cell>
          <cell r="I1806" t="str">
            <v/>
          </cell>
          <cell r="J1806" t="str">
            <v/>
          </cell>
        </row>
        <row r="1807">
          <cell r="A1807" t="str">
            <v>South1125solid bleached board</v>
          </cell>
          <cell r="B1807" t="str">
            <v>South</v>
          </cell>
          <cell r="C1807">
            <v>11</v>
          </cell>
          <cell r="D1807" t="str">
            <v>solid bleached board</v>
          </cell>
          <cell r="E1807">
            <v>2</v>
          </cell>
          <cell r="F1807" t="str">
            <v>Pulp subs. &amp; high grade</v>
          </cell>
          <cell r="G1807" t="str">
            <v>t</v>
          </cell>
          <cell r="H1807">
            <v>5</v>
          </cell>
          <cell r="I1807" t="str">
            <v/>
          </cell>
          <cell r="J1807" t="str">
            <v/>
          </cell>
        </row>
        <row r="1808">
          <cell r="A1808" t="str">
            <v>South1126solid bleached board</v>
          </cell>
          <cell r="B1808" t="str">
            <v>South</v>
          </cell>
          <cell r="C1808">
            <v>11</v>
          </cell>
          <cell r="D1808" t="str">
            <v>solid bleached board</v>
          </cell>
          <cell r="E1808">
            <v>2</v>
          </cell>
          <cell r="F1808" t="str">
            <v>Purchase fuel</v>
          </cell>
          <cell r="G1808" t="str">
            <v>x10GJ</v>
          </cell>
          <cell r="H1808">
            <v>6</v>
          </cell>
          <cell r="I1808">
            <v>0.6</v>
          </cell>
          <cell r="J1808">
            <v>0.6</v>
          </cell>
        </row>
        <row r="1809">
          <cell r="A1809" t="str">
            <v>South1127solid bleached board</v>
          </cell>
          <cell r="B1809" t="str">
            <v>South</v>
          </cell>
          <cell r="C1809">
            <v>11</v>
          </cell>
          <cell r="D1809" t="str">
            <v>solid bleached board</v>
          </cell>
          <cell r="E1809">
            <v>2</v>
          </cell>
          <cell r="F1809" t="str">
            <v>Electricity</v>
          </cell>
          <cell r="G1809" t="str">
            <v>MWh</v>
          </cell>
          <cell r="H1809">
            <v>7</v>
          </cell>
          <cell r="I1809">
            <v>1.5</v>
          </cell>
          <cell r="J1809">
            <v>1.5</v>
          </cell>
        </row>
        <row r="1810">
          <cell r="A1810" t="str">
            <v>South1128solid bleached board</v>
          </cell>
          <cell r="B1810" t="str">
            <v>South</v>
          </cell>
          <cell r="C1810">
            <v>11</v>
          </cell>
          <cell r="D1810" t="str">
            <v>solid bleached board</v>
          </cell>
          <cell r="E1810">
            <v>2</v>
          </cell>
          <cell r="F1810" t="str">
            <v>Labor</v>
          </cell>
          <cell r="G1810" t="str">
            <v>h</v>
          </cell>
          <cell r="H1810">
            <v>8</v>
          </cell>
          <cell r="I1810">
            <v>0.35</v>
          </cell>
          <cell r="J1810">
            <v>0.35</v>
          </cell>
        </row>
        <row r="1811">
          <cell r="A1811" t="str">
            <v>South1129solid bleached board</v>
          </cell>
          <cell r="B1811" t="str">
            <v>South</v>
          </cell>
          <cell r="C1811">
            <v>11</v>
          </cell>
          <cell r="D1811" t="str">
            <v>solid bleached board</v>
          </cell>
          <cell r="E1811">
            <v>2</v>
          </cell>
          <cell r="F1811" t="str">
            <v>Administrative labor</v>
          </cell>
          <cell r="G1811" t="str">
            <v>h</v>
          </cell>
          <cell r="H1811">
            <v>9</v>
          </cell>
          <cell r="I1811">
            <v>0.05</v>
          </cell>
          <cell r="J1811">
            <v>0.05</v>
          </cell>
        </row>
        <row r="1812">
          <cell r="A1812" t="str">
            <v>South11210solid bleached board</v>
          </cell>
          <cell r="B1812" t="str">
            <v>South</v>
          </cell>
          <cell r="C1812">
            <v>11</v>
          </cell>
          <cell r="D1812" t="str">
            <v>solid bleached board</v>
          </cell>
          <cell r="E1812">
            <v>2</v>
          </cell>
          <cell r="F1812" t="str">
            <v>Other mfg costs</v>
          </cell>
          <cell r="G1812" t="str">
            <v>scaled to 2007$</v>
          </cell>
          <cell r="H1812">
            <v>10</v>
          </cell>
          <cell r="I1812">
            <v>392.10021075265365</v>
          </cell>
          <cell r="J1812">
            <v>423.84849567149928</v>
          </cell>
        </row>
        <row r="1813">
          <cell r="A1813" t="str">
            <v>South11211solid bleached board</v>
          </cell>
          <cell r="B1813" t="str">
            <v>South</v>
          </cell>
          <cell r="C1813">
            <v>11</v>
          </cell>
          <cell r="D1813" t="str">
            <v>solid bleached board</v>
          </cell>
          <cell r="E1813">
            <v>2</v>
          </cell>
          <cell r="F1813" t="str">
            <v>softwood chem. mkt. pulp</v>
          </cell>
          <cell r="G1813" t="str">
            <v>t</v>
          </cell>
          <cell r="H1813">
            <v>11</v>
          </cell>
          <cell r="I1813" t="str">
            <v/>
          </cell>
          <cell r="J1813" t="str">
            <v/>
          </cell>
        </row>
        <row r="1814">
          <cell r="A1814" t="str">
            <v>South11212solid bleached board</v>
          </cell>
          <cell r="B1814" t="str">
            <v>South</v>
          </cell>
          <cell r="C1814">
            <v>11</v>
          </cell>
          <cell r="D1814" t="str">
            <v>solid bleached board</v>
          </cell>
          <cell r="E1814">
            <v>2</v>
          </cell>
          <cell r="F1814" t="str">
            <v>hardwood chem. mkt. pulp</v>
          </cell>
          <cell r="G1814" t="str">
            <v>t</v>
          </cell>
          <cell r="H1814">
            <v>12</v>
          </cell>
          <cell r="I1814" t="str">
            <v/>
          </cell>
          <cell r="J1814" t="str">
            <v/>
          </cell>
        </row>
        <row r="1815">
          <cell r="A1815" t="str">
            <v>South11213solid bleached board</v>
          </cell>
          <cell r="B1815" t="str">
            <v>South</v>
          </cell>
          <cell r="C1815">
            <v>11</v>
          </cell>
          <cell r="D1815" t="str">
            <v>solid bleached board</v>
          </cell>
          <cell r="E1815">
            <v>2</v>
          </cell>
          <cell r="F1815" t="str">
            <v>mechanical market pulp</v>
          </cell>
          <cell r="G1815" t="str">
            <v>t</v>
          </cell>
          <cell r="H1815">
            <v>13</v>
          </cell>
          <cell r="I1815" t="str">
            <v/>
          </cell>
          <cell r="J1815" t="str">
            <v/>
          </cell>
        </row>
        <row r="1816">
          <cell r="A1816" t="str">
            <v>South11214solid bleached board</v>
          </cell>
          <cell r="B1816" t="str">
            <v>South</v>
          </cell>
          <cell r="C1816">
            <v>11</v>
          </cell>
          <cell r="D1816" t="str">
            <v>solid bleached board</v>
          </cell>
          <cell r="E1816">
            <v>2</v>
          </cell>
          <cell r="F1816" t="str">
            <v>old newspapers</v>
          </cell>
          <cell r="G1816" t="str">
            <v>t</v>
          </cell>
          <cell r="H1816">
            <v>14</v>
          </cell>
          <cell r="I1816" t="str">
            <v/>
          </cell>
          <cell r="J1816" t="str">
            <v/>
          </cell>
        </row>
        <row r="1817">
          <cell r="A1817" t="str">
            <v>South11215solid bleached board</v>
          </cell>
          <cell r="B1817" t="str">
            <v>South</v>
          </cell>
          <cell r="C1817">
            <v>11</v>
          </cell>
          <cell r="D1817" t="str">
            <v>solid bleached board</v>
          </cell>
          <cell r="E1817">
            <v>2</v>
          </cell>
          <cell r="F1817" t="str">
            <v>Market pulp from recycled fiber</v>
          </cell>
          <cell r="H1817">
            <v>15</v>
          </cell>
          <cell r="I1817" t="str">
            <v/>
          </cell>
          <cell r="J1817" t="str">
            <v/>
          </cell>
        </row>
        <row r="1818">
          <cell r="A1818" t="str">
            <v>West1111solid bleached board</v>
          </cell>
          <cell r="B1818" t="str">
            <v>West</v>
          </cell>
          <cell r="C1818">
            <v>11</v>
          </cell>
          <cell r="D1818" t="str">
            <v>solid bleached board</v>
          </cell>
          <cell r="E1818">
            <v>1</v>
          </cell>
          <cell r="F1818" t="str">
            <v>softwood pulpwood</v>
          </cell>
          <cell r="G1818" t="str">
            <v>m3</v>
          </cell>
          <cell r="H1818">
            <v>1</v>
          </cell>
          <cell r="I1818">
            <v>3.21</v>
          </cell>
          <cell r="J1818">
            <v>3.21</v>
          </cell>
        </row>
        <row r="1819">
          <cell r="A1819" t="str">
            <v>West1112solid bleached board</v>
          </cell>
          <cell r="B1819" t="str">
            <v>West</v>
          </cell>
          <cell r="C1819">
            <v>11</v>
          </cell>
          <cell r="D1819" t="str">
            <v>solid bleached board</v>
          </cell>
          <cell r="E1819">
            <v>1</v>
          </cell>
          <cell r="F1819" t="str">
            <v>hardwood pulpwood</v>
          </cell>
          <cell r="G1819" t="str">
            <v>m3</v>
          </cell>
          <cell r="H1819">
            <v>2</v>
          </cell>
          <cell r="I1819">
            <v>1.4950000000000001</v>
          </cell>
          <cell r="J1819">
            <v>1.4950000000000001</v>
          </cell>
        </row>
        <row r="1820">
          <cell r="A1820" t="str">
            <v>West1113solid bleached board</v>
          </cell>
          <cell r="B1820" t="str">
            <v>West</v>
          </cell>
          <cell r="C1820">
            <v>11</v>
          </cell>
          <cell r="D1820" t="str">
            <v>solid bleached board</v>
          </cell>
          <cell r="E1820">
            <v>1</v>
          </cell>
          <cell r="F1820" t="str">
            <v>old corugated (OCC)</v>
          </cell>
          <cell r="G1820" t="str">
            <v>t</v>
          </cell>
          <cell r="H1820">
            <v>3</v>
          </cell>
          <cell r="I1820">
            <v>0.02</v>
          </cell>
          <cell r="J1820">
            <v>0.02</v>
          </cell>
        </row>
        <row r="1821">
          <cell r="A1821" t="str">
            <v>West1114solid bleached board</v>
          </cell>
          <cell r="B1821" t="str">
            <v>West</v>
          </cell>
          <cell r="C1821">
            <v>11</v>
          </cell>
          <cell r="D1821" t="str">
            <v>solid bleached board</v>
          </cell>
          <cell r="E1821">
            <v>1</v>
          </cell>
          <cell r="F1821" t="str">
            <v>mixed papers</v>
          </cell>
          <cell r="G1821" t="str">
            <v>t</v>
          </cell>
          <cell r="H1821">
            <v>4</v>
          </cell>
          <cell r="I1821" t="str">
            <v/>
          </cell>
          <cell r="J1821" t="str">
            <v/>
          </cell>
        </row>
        <row r="1822">
          <cell r="A1822" t="str">
            <v>West1115solid bleached board</v>
          </cell>
          <cell r="B1822" t="str">
            <v>West</v>
          </cell>
          <cell r="C1822">
            <v>11</v>
          </cell>
          <cell r="D1822" t="str">
            <v>solid bleached board</v>
          </cell>
          <cell r="E1822">
            <v>1</v>
          </cell>
          <cell r="F1822" t="str">
            <v>Pulp subs. &amp; high grade</v>
          </cell>
          <cell r="G1822" t="str">
            <v>t</v>
          </cell>
          <cell r="H1822">
            <v>5</v>
          </cell>
          <cell r="I1822" t="str">
            <v/>
          </cell>
          <cell r="J1822" t="str">
            <v/>
          </cell>
        </row>
        <row r="1823">
          <cell r="A1823" t="str">
            <v>West1116solid bleached board</v>
          </cell>
          <cell r="B1823" t="str">
            <v>West</v>
          </cell>
          <cell r="C1823">
            <v>11</v>
          </cell>
          <cell r="D1823" t="str">
            <v>solid bleached board</v>
          </cell>
          <cell r="E1823">
            <v>1</v>
          </cell>
          <cell r="F1823" t="str">
            <v>Purchase fuel</v>
          </cell>
          <cell r="G1823" t="str">
            <v>x10GJ</v>
          </cell>
          <cell r="H1823">
            <v>6</v>
          </cell>
          <cell r="I1823">
            <v>0.88</v>
          </cell>
          <cell r="J1823">
            <v>0.88</v>
          </cell>
        </row>
        <row r="1824">
          <cell r="A1824" t="str">
            <v>West1117solid bleached board</v>
          </cell>
          <cell r="B1824" t="str">
            <v>West</v>
          </cell>
          <cell r="C1824">
            <v>11</v>
          </cell>
          <cell r="D1824" t="str">
            <v>solid bleached board</v>
          </cell>
          <cell r="E1824">
            <v>1</v>
          </cell>
          <cell r="F1824" t="str">
            <v>Electricity</v>
          </cell>
          <cell r="G1824" t="str">
            <v>MWh</v>
          </cell>
          <cell r="H1824">
            <v>7</v>
          </cell>
          <cell r="I1824">
            <v>1.23</v>
          </cell>
          <cell r="J1824">
            <v>1.23</v>
          </cell>
        </row>
        <row r="1825">
          <cell r="A1825" t="str">
            <v>West1118solid bleached board</v>
          </cell>
          <cell r="B1825" t="str">
            <v>West</v>
          </cell>
          <cell r="C1825">
            <v>11</v>
          </cell>
          <cell r="D1825" t="str">
            <v>solid bleached board</v>
          </cell>
          <cell r="E1825">
            <v>1</v>
          </cell>
          <cell r="F1825" t="str">
            <v>Labor</v>
          </cell>
          <cell r="G1825" t="str">
            <v>h</v>
          </cell>
          <cell r="H1825">
            <v>8</v>
          </cell>
          <cell r="I1825">
            <v>0.44</v>
          </cell>
          <cell r="J1825">
            <v>0.44</v>
          </cell>
        </row>
        <row r="1826">
          <cell r="A1826" t="str">
            <v>West1119solid bleached board</v>
          </cell>
          <cell r="B1826" t="str">
            <v>West</v>
          </cell>
          <cell r="C1826">
            <v>11</v>
          </cell>
          <cell r="D1826" t="str">
            <v>solid bleached board</v>
          </cell>
          <cell r="E1826">
            <v>1</v>
          </cell>
          <cell r="F1826" t="str">
            <v>Administrative labor</v>
          </cell>
          <cell r="G1826" t="str">
            <v>h</v>
          </cell>
          <cell r="H1826">
            <v>9</v>
          </cell>
          <cell r="I1826">
            <v>0.06</v>
          </cell>
          <cell r="J1826">
            <v>0.06</v>
          </cell>
        </row>
        <row r="1827">
          <cell r="A1827" t="str">
            <v>West11110solid bleached board</v>
          </cell>
          <cell r="B1827" t="str">
            <v>West</v>
          </cell>
          <cell r="C1827">
            <v>11</v>
          </cell>
          <cell r="D1827" t="str">
            <v>solid bleached board</v>
          </cell>
          <cell r="E1827">
            <v>1</v>
          </cell>
          <cell r="F1827" t="str">
            <v>Other mfg costs</v>
          </cell>
          <cell r="G1827" t="str">
            <v>scaled to 2007$</v>
          </cell>
          <cell r="H1827">
            <v>10</v>
          </cell>
          <cell r="I1827">
            <v>396.83623276823465</v>
          </cell>
          <cell r="J1827">
            <v>428.96799255449741</v>
          </cell>
        </row>
        <row r="1828">
          <cell r="A1828" t="str">
            <v>West11111solid bleached board</v>
          </cell>
          <cell r="B1828" t="str">
            <v>West</v>
          </cell>
          <cell r="C1828">
            <v>11</v>
          </cell>
          <cell r="D1828" t="str">
            <v>solid bleached board</v>
          </cell>
          <cell r="E1828">
            <v>1</v>
          </cell>
          <cell r="F1828" t="str">
            <v>softwood chem. mkt. pulp</v>
          </cell>
          <cell r="G1828" t="str">
            <v>t</v>
          </cell>
          <cell r="H1828">
            <v>11</v>
          </cell>
          <cell r="I1828" t="str">
            <v/>
          </cell>
          <cell r="J1828" t="str">
            <v/>
          </cell>
        </row>
        <row r="1829">
          <cell r="A1829" t="str">
            <v>West11112solid bleached board</v>
          </cell>
          <cell r="B1829" t="str">
            <v>West</v>
          </cell>
          <cell r="C1829">
            <v>11</v>
          </cell>
          <cell r="D1829" t="str">
            <v>solid bleached board</v>
          </cell>
          <cell r="E1829">
            <v>1</v>
          </cell>
          <cell r="F1829" t="str">
            <v>hardwood chem. mkt. pulp</v>
          </cell>
          <cell r="G1829" t="str">
            <v>t</v>
          </cell>
          <cell r="H1829">
            <v>12</v>
          </cell>
          <cell r="I1829" t="str">
            <v/>
          </cell>
          <cell r="J1829" t="str">
            <v/>
          </cell>
        </row>
        <row r="1830">
          <cell r="A1830" t="str">
            <v>West11113solid bleached board</v>
          </cell>
          <cell r="B1830" t="str">
            <v>West</v>
          </cell>
          <cell r="C1830">
            <v>11</v>
          </cell>
          <cell r="D1830" t="str">
            <v>solid bleached board</v>
          </cell>
          <cell r="E1830">
            <v>1</v>
          </cell>
          <cell r="F1830" t="str">
            <v>mechanical market pulp</v>
          </cell>
          <cell r="G1830" t="str">
            <v>t</v>
          </cell>
          <cell r="H1830">
            <v>13</v>
          </cell>
          <cell r="I1830" t="str">
            <v/>
          </cell>
          <cell r="J1830" t="str">
            <v/>
          </cell>
        </row>
        <row r="1831">
          <cell r="A1831" t="str">
            <v>West11114solid bleached board</v>
          </cell>
          <cell r="B1831" t="str">
            <v>West</v>
          </cell>
          <cell r="C1831">
            <v>11</v>
          </cell>
          <cell r="D1831" t="str">
            <v>solid bleached board</v>
          </cell>
          <cell r="E1831">
            <v>1</v>
          </cell>
          <cell r="F1831" t="str">
            <v>old newspapers</v>
          </cell>
          <cell r="G1831" t="str">
            <v>t</v>
          </cell>
          <cell r="H1831">
            <v>14</v>
          </cell>
          <cell r="I1831" t="str">
            <v/>
          </cell>
          <cell r="J1831" t="str">
            <v/>
          </cell>
        </row>
        <row r="1832">
          <cell r="A1832" t="str">
            <v>West11115solid bleached board</v>
          </cell>
          <cell r="B1832" t="str">
            <v>West</v>
          </cell>
          <cell r="C1832">
            <v>11</v>
          </cell>
          <cell r="D1832" t="str">
            <v>solid bleached board</v>
          </cell>
          <cell r="E1832">
            <v>1</v>
          </cell>
          <cell r="F1832" t="str">
            <v>Market pulp from recycled fiber</v>
          </cell>
          <cell r="H1832">
            <v>15</v>
          </cell>
          <cell r="I1832" t="str">
            <v/>
          </cell>
          <cell r="J1832" t="str">
            <v/>
          </cell>
        </row>
        <row r="1833">
          <cell r="A1833" t="str">
            <v>West1121solid bleached board</v>
          </cell>
          <cell r="B1833" t="str">
            <v>West</v>
          </cell>
          <cell r="C1833">
            <v>11</v>
          </cell>
          <cell r="D1833" t="str">
            <v>solid bleached board</v>
          </cell>
          <cell r="E1833">
            <v>2</v>
          </cell>
          <cell r="F1833" t="str">
            <v>softwood pulpwood</v>
          </cell>
          <cell r="G1833" t="str">
            <v>m3</v>
          </cell>
          <cell r="H1833">
            <v>1</v>
          </cell>
          <cell r="I1833">
            <v>2.2450000000000001</v>
          </cell>
          <cell r="J1833">
            <v>2.2450000000000001</v>
          </cell>
        </row>
        <row r="1834">
          <cell r="A1834" t="str">
            <v>West1122solid bleached board</v>
          </cell>
          <cell r="B1834" t="str">
            <v>West</v>
          </cell>
          <cell r="C1834">
            <v>11</v>
          </cell>
          <cell r="D1834" t="str">
            <v>solid bleached board</v>
          </cell>
          <cell r="E1834">
            <v>2</v>
          </cell>
          <cell r="F1834" t="str">
            <v>hardwood pulpwood</v>
          </cell>
          <cell r="G1834" t="str">
            <v>m3</v>
          </cell>
          <cell r="H1834">
            <v>2</v>
          </cell>
          <cell r="I1834">
            <v>1.82</v>
          </cell>
          <cell r="J1834">
            <v>1.82</v>
          </cell>
        </row>
        <row r="1835">
          <cell r="A1835" t="str">
            <v>West1123solid bleached board</v>
          </cell>
          <cell r="B1835" t="str">
            <v>West</v>
          </cell>
          <cell r="C1835">
            <v>11</v>
          </cell>
          <cell r="D1835" t="str">
            <v>solid bleached board</v>
          </cell>
          <cell r="E1835">
            <v>2</v>
          </cell>
          <cell r="F1835" t="str">
            <v>old corugated (OCC)</v>
          </cell>
          <cell r="G1835" t="str">
            <v>t</v>
          </cell>
          <cell r="H1835">
            <v>3</v>
          </cell>
          <cell r="I1835" t="str">
            <v/>
          </cell>
          <cell r="J1835" t="str">
            <v/>
          </cell>
        </row>
        <row r="1836">
          <cell r="A1836" t="str">
            <v>West1124solid bleached board</v>
          </cell>
          <cell r="B1836" t="str">
            <v>West</v>
          </cell>
          <cell r="C1836">
            <v>11</v>
          </cell>
          <cell r="D1836" t="str">
            <v>solid bleached board</v>
          </cell>
          <cell r="E1836">
            <v>2</v>
          </cell>
          <cell r="F1836" t="str">
            <v>mixed papers</v>
          </cell>
          <cell r="G1836" t="str">
            <v>t</v>
          </cell>
          <cell r="H1836">
            <v>4</v>
          </cell>
          <cell r="I1836" t="str">
            <v/>
          </cell>
          <cell r="J1836" t="str">
            <v/>
          </cell>
        </row>
        <row r="1837">
          <cell r="A1837" t="str">
            <v>West1125solid bleached board</v>
          </cell>
          <cell r="B1837" t="str">
            <v>West</v>
          </cell>
          <cell r="C1837">
            <v>11</v>
          </cell>
          <cell r="D1837" t="str">
            <v>solid bleached board</v>
          </cell>
          <cell r="E1837">
            <v>2</v>
          </cell>
          <cell r="F1837" t="str">
            <v>Pulp subs. &amp; high grade</v>
          </cell>
          <cell r="G1837" t="str">
            <v>t</v>
          </cell>
          <cell r="H1837">
            <v>5</v>
          </cell>
          <cell r="I1837" t="str">
            <v/>
          </cell>
          <cell r="J1837" t="str">
            <v/>
          </cell>
        </row>
        <row r="1838">
          <cell r="A1838" t="str">
            <v>West1126solid bleached board</v>
          </cell>
          <cell r="B1838" t="str">
            <v>West</v>
          </cell>
          <cell r="C1838">
            <v>11</v>
          </cell>
          <cell r="D1838" t="str">
            <v>solid bleached board</v>
          </cell>
          <cell r="E1838">
            <v>2</v>
          </cell>
          <cell r="F1838" t="str">
            <v>Purchase fuel</v>
          </cell>
          <cell r="G1838" t="str">
            <v>x10GJ</v>
          </cell>
          <cell r="H1838">
            <v>6</v>
          </cell>
          <cell r="I1838">
            <v>0.6</v>
          </cell>
          <cell r="J1838">
            <v>0.6</v>
          </cell>
        </row>
        <row r="1839">
          <cell r="A1839" t="str">
            <v>West1127solid bleached board</v>
          </cell>
          <cell r="B1839" t="str">
            <v>West</v>
          </cell>
          <cell r="C1839">
            <v>11</v>
          </cell>
          <cell r="D1839" t="str">
            <v>solid bleached board</v>
          </cell>
          <cell r="E1839">
            <v>2</v>
          </cell>
          <cell r="F1839" t="str">
            <v>Electricity</v>
          </cell>
          <cell r="G1839" t="str">
            <v>MWh</v>
          </cell>
          <cell r="H1839">
            <v>7</v>
          </cell>
          <cell r="I1839">
            <v>1.5</v>
          </cell>
          <cell r="J1839">
            <v>1.5</v>
          </cell>
        </row>
        <row r="1840">
          <cell r="A1840" t="str">
            <v>West1128solid bleached board</v>
          </cell>
          <cell r="B1840" t="str">
            <v>West</v>
          </cell>
          <cell r="C1840">
            <v>11</v>
          </cell>
          <cell r="D1840" t="str">
            <v>solid bleached board</v>
          </cell>
          <cell r="E1840">
            <v>2</v>
          </cell>
          <cell r="F1840" t="str">
            <v>Labor</v>
          </cell>
          <cell r="G1840" t="str">
            <v>h</v>
          </cell>
          <cell r="H1840">
            <v>8</v>
          </cell>
          <cell r="I1840">
            <v>0.35</v>
          </cell>
          <cell r="J1840">
            <v>0.35</v>
          </cell>
        </row>
        <row r="1841">
          <cell r="A1841" t="str">
            <v>West1129solid bleached board</v>
          </cell>
          <cell r="B1841" t="str">
            <v>West</v>
          </cell>
          <cell r="C1841">
            <v>11</v>
          </cell>
          <cell r="D1841" t="str">
            <v>solid bleached board</v>
          </cell>
          <cell r="E1841">
            <v>2</v>
          </cell>
          <cell r="F1841" t="str">
            <v>Administrative labor</v>
          </cell>
          <cell r="G1841" t="str">
            <v>h</v>
          </cell>
          <cell r="H1841">
            <v>9</v>
          </cell>
          <cell r="I1841">
            <v>0.05</v>
          </cell>
          <cell r="J1841">
            <v>0.05</v>
          </cell>
        </row>
        <row r="1842">
          <cell r="A1842" t="str">
            <v>West11210solid bleached board</v>
          </cell>
          <cell r="B1842" t="str">
            <v>West</v>
          </cell>
          <cell r="C1842">
            <v>11</v>
          </cell>
          <cell r="D1842" t="str">
            <v>solid bleached board</v>
          </cell>
          <cell r="E1842">
            <v>2</v>
          </cell>
          <cell r="F1842" t="str">
            <v>Other mfg costs</v>
          </cell>
          <cell r="G1842" t="str">
            <v>scaled to 2007$</v>
          </cell>
          <cell r="H1842">
            <v>10</v>
          </cell>
          <cell r="I1842">
            <v>392.10021075265365</v>
          </cell>
          <cell r="J1842">
            <v>423.84849567149928</v>
          </cell>
        </row>
        <row r="1843">
          <cell r="A1843" t="str">
            <v>West11211solid bleached board</v>
          </cell>
          <cell r="B1843" t="str">
            <v>West</v>
          </cell>
          <cell r="C1843">
            <v>11</v>
          </cell>
          <cell r="D1843" t="str">
            <v>solid bleached board</v>
          </cell>
          <cell r="E1843">
            <v>2</v>
          </cell>
          <cell r="F1843" t="str">
            <v>softwood chem. mkt. pulp</v>
          </cell>
          <cell r="G1843" t="str">
            <v>t</v>
          </cell>
          <cell r="H1843">
            <v>11</v>
          </cell>
          <cell r="I1843" t="str">
            <v/>
          </cell>
          <cell r="J1843" t="str">
            <v/>
          </cell>
        </row>
        <row r="1844">
          <cell r="A1844" t="str">
            <v>West11212solid bleached board</v>
          </cell>
          <cell r="B1844" t="str">
            <v>West</v>
          </cell>
          <cell r="C1844">
            <v>11</v>
          </cell>
          <cell r="D1844" t="str">
            <v>solid bleached board</v>
          </cell>
          <cell r="E1844">
            <v>2</v>
          </cell>
          <cell r="F1844" t="str">
            <v>hardwood chem. mkt. pulp</v>
          </cell>
          <cell r="G1844" t="str">
            <v>t</v>
          </cell>
          <cell r="H1844">
            <v>12</v>
          </cell>
          <cell r="I1844" t="str">
            <v/>
          </cell>
          <cell r="J1844" t="str">
            <v/>
          </cell>
        </row>
        <row r="1845">
          <cell r="A1845" t="str">
            <v>West11213solid bleached board</v>
          </cell>
          <cell r="B1845" t="str">
            <v>West</v>
          </cell>
          <cell r="C1845">
            <v>11</v>
          </cell>
          <cell r="D1845" t="str">
            <v>solid bleached board</v>
          </cell>
          <cell r="E1845">
            <v>2</v>
          </cell>
          <cell r="F1845" t="str">
            <v>mechanical market pulp</v>
          </cell>
          <cell r="G1845" t="str">
            <v>t</v>
          </cell>
          <cell r="H1845">
            <v>13</v>
          </cell>
          <cell r="I1845" t="str">
            <v/>
          </cell>
          <cell r="J1845" t="str">
            <v/>
          </cell>
        </row>
        <row r="1846">
          <cell r="A1846" t="str">
            <v>West11214solid bleached board</v>
          </cell>
          <cell r="B1846" t="str">
            <v>West</v>
          </cell>
          <cell r="C1846">
            <v>11</v>
          </cell>
          <cell r="D1846" t="str">
            <v>solid bleached board</v>
          </cell>
          <cell r="E1846">
            <v>2</v>
          </cell>
          <cell r="F1846" t="str">
            <v>old newspapers</v>
          </cell>
          <cell r="G1846" t="str">
            <v>t</v>
          </cell>
          <cell r="H1846">
            <v>14</v>
          </cell>
          <cell r="I1846" t="str">
            <v/>
          </cell>
          <cell r="J1846" t="str">
            <v/>
          </cell>
        </row>
        <row r="1847">
          <cell r="A1847" t="str">
            <v>West11215solid bleached board</v>
          </cell>
          <cell r="B1847" t="str">
            <v>West</v>
          </cell>
          <cell r="C1847">
            <v>11</v>
          </cell>
          <cell r="D1847" t="str">
            <v>solid bleached board</v>
          </cell>
          <cell r="E1847">
            <v>2</v>
          </cell>
          <cell r="F1847" t="str">
            <v>Market pulp from recycled fiber</v>
          </cell>
          <cell r="H1847">
            <v>15</v>
          </cell>
          <cell r="I1847" t="str">
            <v/>
          </cell>
          <cell r="J1847" t="str">
            <v/>
          </cell>
        </row>
        <row r="1848">
          <cell r="A1848" t="str">
            <v>North1211recycled board</v>
          </cell>
          <cell r="B1848" t="str">
            <v>North</v>
          </cell>
          <cell r="C1848">
            <v>12</v>
          </cell>
          <cell r="D1848" t="str">
            <v>recycled board</v>
          </cell>
          <cell r="E1848">
            <v>1</v>
          </cell>
          <cell r="F1848" t="str">
            <v>softwood pulpwood</v>
          </cell>
          <cell r="G1848" t="str">
            <v>m3</v>
          </cell>
          <cell r="H1848">
            <v>1</v>
          </cell>
          <cell r="I1848" t="str">
            <v/>
          </cell>
          <cell r="J1848" t="str">
            <v/>
          </cell>
        </row>
        <row r="1849">
          <cell r="A1849" t="str">
            <v>North1212recycled board</v>
          </cell>
          <cell r="B1849" t="str">
            <v>North</v>
          </cell>
          <cell r="C1849">
            <v>12</v>
          </cell>
          <cell r="D1849" t="str">
            <v>recycled board</v>
          </cell>
          <cell r="E1849">
            <v>1</v>
          </cell>
          <cell r="F1849" t="str">
            <v>hardwood pulpwood</v>
          </cell>
          <cell r="G1849" t="str">
            <v>m3</v>
          </cell>
          <cell r="H1849">
            <v>2</v>
          </cell>
          <cell r="I1849" t="str">
            <v/>
          </cell>
          <cell r="J1849" t="str">
            <v/>
          </cell>
        </row>
        <row r="1850">
          <cell r="A1850" t="str">
            <v>North1213recycled board</v>
          </cell>
          <cell r="B1850" t="str">
            <v>North</v>
          </cell>
          <cell r="C1850">
            <v>12</v>
          </cell>
          <cell r="D1850" t="str">
            <v>recycled board</v>
          </cell>
          <cell r="E1850">
            <v>1</v>
          </cell>
          <cell r="F1850" t="str">
            <v>old corugated (OCC)</v>
          </cell>
          <cell r="G1850" t="str">
            <v>t</v>
          </cell>
          <cell r="H1850">
            <v>3</v>
          </cell>
          <cell r="I1850">
            <v>0.56999999999999995</v>
          </cell>
          <cell r="J1850">
            <v>0.56999999999999995</v>
          </cell>
        </row>
        <row r="1851">
          <cell r="A1851" t="str">
            <v>North1214recycled board</v>
          </cell>
          <cell r="B1851" t="str">
            <v>North</v>
          </cell>
          <cell r="C1851">
            <v>12</v>
          </cell>
          <cell r="D1851" t="str">
            <v>recycled board</v>
          </cell>
          <cell r="E1851">
            <v>1</v>
          </cell>
          <cell r="F1851" t="str">
            <v>mixed papers</v>
          </cell>
          <cell r="G1851" t="str">
            <v>t</v>
          </cell>
          <cell r="H1851">
            <v>4</v>
          </cell>
          <cell r="I1851">
            <v>0.18</v>
          </cell>
          <cell r="J1851">
            <v>0.18</v>
          </cell>
        </row>
        <row r="1852">
          <cell r="A1852" t="str">
            <v>North1215recycled board</v>
          </cell>
          <cell r="B1852" t="str">
            <v>North</v>
          </cell>
          <cell r="C1852">
            <v>12</v>
          </cell>
          <cell r="D1852" t="str">
            <v>recycled board</v>
          </cell>
          <cell r="E1852">
            <v>1</v>
          </cell>
          <cell r="F1852" t="str">
            <v>Pulp subs. &amp; high grade</v>
          </cell>
          <cell r="G1852" t="str">
            <v>t</v>
          </cell>
          <cell r="H1852">
            <v>5</v>
          </cell>
          <cell r="I1852">
            <v>0.13</v>
          </cell>
          <cell r="J1852">
            <v>0.13</v>
          </cell>
        </row>
        <row r="1853">
          <cell r="A1853" t="str">
            <v>North1216recycled board</v>
          </cell>
          <cell r="B1853" t="str">
            <v>North</v>
          </cell>
          <cell r="C1853">
            <v>12</v>
          </cell>
          <cell r="D1853" t="str">
            <v>recycled board</v>
          </cell>
          <cell r="E1853">
            <v>1</v>
          </cell>
          <cell r="F1853" t="str">
            <v>Purchase fuel</v>
          </cell>
          <cell r="G1853" t="str">
            <v>x10GJ</v>
          </cell>
          <cell r="H1853">
            <v>6</v>
          </cell>
          <cell r="I1853">
            <v>0.81</v>
          </cell>
          <cell r="J1853">
            <v>0.81</v>
          </cell>
        </row>
        <row r="1854">
          <cell r="A1854" t="str">
            <v>North1217recycled board</v>
          </cell>
          <cell r="B1854" t="str">
            <v>North</v>
          </cell>
          <cell r="C1854">
            <v>12</v>
          </cell>
          <cell r="D1854" t="str">
            <v>recycled board</v>
          </cell>
          <cell r="E1854">
            <v>1</v>
          </cell>
          <cell r="F1854" t="str">
            <v>Electricity</v>
          </cell>
          <cell r="G1854" t="str">
            <v>MWh</v>
          </cell>
          <cell r="H1854">
            <v>7</v>
          </cell>
          <cell r="I1854">
            <v>0.49</v>
          </cell>
          <cell r="J1854">
            <v>0.49</v>
          </cell>
        </row>
        <row r="1855">
          <cell r="A1855" t="str">
            <v>North1218recycled board</v>
          </cell>
          <cell r="B1855" t="str">
            <v>North</v>
          </cell>
          <cell r="C1855">
            <v>12</v>
          </cell>
          <cell r="D1855" t="str">
            <v>recycled board</v>
          </cell>
          <cell r="E1855">
            <v>1</v>
          </cell>
          <cell r="F1855" t="str">
            <v>Labor</v>
          </cell>
          <cell r="G1855" t="str">
            <v>h</v>
          </cell>
          <cell r="H1855">
            <v>8</v>
          </cell>
          <cell r="I1855">
            <v>0.46</v>
          </cell>
          <cell r="J1855">
            <v>0.46</v>
          </cell>
        </row>
        <row r="1856">
          <cell r="A1856" t="str">
            <v>North1219recycled board</v>
          </cell>
          <cell r="B1856" t="str">
            <v>North</v>
          </cell>
          <cell r="C1856">
            <v>12</v>
          </cell>
          <cell r="D1856" t="str">
            <v>recycled board</v>
          </cell>
          <cell r="E1856">
            <v>1</v>
          </cell>
          <cell r="F1856" t="str">
            <v>Administrative labor</v>
          </cell>
          <cell r="G1856" t="str">
            <v>h</v>
          </cell>
          <cell r="H1856">
            <v>9</v>
          </cell>
          <cell r="I1856">
            <v>0.06</v>
          </cell>
          <cell r="J1856">
            <v>0.06</v>
          </cell>
        </row>
        <row r="1857">
          <cell r="A1857" t="str">
            <v>North12110recycled board</v>
          </cell>
          <cell r="B1857" t="str">
            <v>North</v>
          </cell>
          <cell r="C1857">
            <v>12</v>
          </cell>
          <cell r="D1857" t="str">
            <v>recycled board</v>
          </cell>
          <cell r="E1857">
            <v>1</v>
          </cell>
          <cell r="F1857" t="str">
            <v>Other mfg costs</v>
          </cell>
          <cell r="G1857" t="str">
            <v>scaled to 2007$</v>
          </cell>
          <cell r="H1857">
            <v>10</v>
          </cell>
          <cell r="I1857">
            <v>155.15773618209388</v>
          </cell>
          <cell r="J1857">
            <v>167.7208307191168</v>
          </cell>
        </row>
        <row r="1858">
          <cell r="A1858" t="str">
            <v>North12111recycled board</v>
          </cell>
          <cell r="B1858" t="str">
            <v>North</v>
          </cell>
          <cell r="C1858">
            <v>12</v>
          </cell>
          <cell r="D1858" t="str">
            <v>recycled board</v>
          </cell>
          <cell r="E1858">
            <v>1</v>
          </cell>
          <cell r="F1858" t="str">
            <v>softwood chem. mkt. pulp</v>
          </cell>
          <cell r="G1858" t="str">
            <v>t</v>
          </cell>
          <cell r="H1858">
            <v>11</v>
          </cell>
          <cell r="I1858" t="str">
            <v/>
          </cell>
          <cell r="J1858" t="str">
            <v/>
          </cell>
        </row>
        <row r="1859">
          <cell r="A1859" t="str">
            <v>North12112recycled board</v>
          </cell>
          <cell r="B1859" t="str">
            <v>North</v>
          </cell>
          <cell r="C1859">
            <v>12</v>
          </cell>
          <cell r="D1859" t="str">
            <v>recycled board</v>
          </cell>
          <cell r="E1859">
            <v>1</v>
          </cell>
          <cell r="F1859" t="str">
            <v>hardwood chem. mkt. pulp</v>
          </cell>
          <cell r="G1859" t="str">
            <v>t</v>
          </cell>
          <cell r="H1859">
            <v>12</v>
          </cell>
          <cell r="I1859" t="str">
            <v/>
          </cell>
          <cell r="J1859" t="str">
            <v/>
          </cell>
        </row>
        <row r="1860">
          <cell r="A1860" t="str">
            <v>North12113recycled board</v>
          </cell>
          <cell r="B1860" t="str">
            <v>North</v>
          </cell>
          <cell r="C1860">
            <v>12</v>
          </cell>
          <cell r="D1860" t="str">
            <v>recycled board</v>
          </cell>
          <cell r="E1860">
            <v>1</v>
          </cell>
          <cell r="F1860" t="str">
            <v>mechanical market pulp</v>
          </cell>
          <cell r="G1860" t="str">
            <v>t</v>
          </cell>
          <cell r="H1860">
            <v>13</v>
          </cell>
          <cell r="I1860" t="str">
            <v/>
          </cell>
          <cell r="J1860" t="str">
            <v/>
          </cell>
        </row>
        <row r="1861">
          <cell r="A1861" t="str">
            <v>North12114recycled board</v>
          </cell>
          <cell r="B1861" t="str">
            <v>North</v>
          </cell>
          <cell r="C1861">
            <v>12</v>
          </cell>
          <cell r="D1861" t="str">
            <v>recycled board</v>
          </cell>
          <cell r="E1861">
            <v>1</v>
          </cell>
          <cell r="F1861" t="str">
            <v>old newspapers</v>
          </cell>
          <cell r="G1861" t="str">
            <v>t</v>
          </cell>
          <cell r="H1861">
            <v>14</v>
          </cell>
          <cell r="I1861">
            <v>0.19</v>
          </cell>
          <cell r="J1861">
            <v>0.19</v>
          </cell>
        </row>
        <row r="1862">
          <cell r="A1862" t="str">
            <v>North12115recycled board</v>
          </cell>
          <cell r="B1862" t="str">
            <v>North</v>
          </cell>
          <cell r="C1862">
            <v>12</v>
          </cell>
          <cell r="D1862" t="str">
            <v>recycled board</v>
          </cell>
          <cell r="E1862">
            <v>1</v>
          </cell>
          <cell r="F1862" t="str">
            <v>Market pulp from recycled fiber</v>
          </cell>
          <cell r="H1862">
            <v>15</v>
          </cell>
          <cell r="I1862" t="str">
            <v/>
          </cell>
          <cell r="J1862" t="str">
            <v/>
          </cell>
        </row>
        <row r="1863">
          <cell r="A1863" t="str">
            <v>South1211recycled board</v>
          </cell>
          <cell r="B1863" t="str">
            <v>South</v>
          </cell>
          <cell r="C1863">
            <v>12</v>
          </cell>
          <cell r="D1863" t="str">
            <v>recycled board</v>
          </cell>
          <cell r="E1863">
            <v>1</v>
          </cell>
          <cell r="F1863" t="str">
            <v>softwood pulpwood</v>
          </cell>
          <cell r="G1863" t="str">
            <v>m3</v>
          </cell>
          <cell r="H1863">
            <v>1</v>
          </cell>
          <cell r="I1863" t="str">
            <v/>
          </cell>
          <cell r="J1863" t="str">
            <v/>
          </cell>
        </row>
        <row r="1864">
          <cell r="A1864" t="str">
            <v>South1212recycled board</v>
          </cell>
          <cell r="B1864" t="str">
            <v>South</v>
          </cell>
          <cell r="C1864">
            <v>12</v>
          </cell>
          <cell r="D1864" t="str">
            <v>recycled board</v>
          </cell>
          <cell r="E1864">
            <v>1</v>
          </cell>
          <cell r="F1864" t="str">
            <v>hardwood pulpwood</v>
          </cell>
          <cell r="G1864" t="str">
            <v>m3</v>
          </cell>
          <cell r="H1864">
            <v>2</v>
          </cell>
          <cell r="I1864" t="str">
            <v/>
          </cell>
          <cell r="J1864" t="str">
            <v/>
          </cell>
        </row>
        <row r="1865">
          <cell r="A1865" t="str">
            <v>South1213recycled board</v>
          </cell>
          <cell r="B1865" t="str">
            <v>South</v>
          </cell>
          <cell r="C1865">
            <v>12</v>
          </cell>
          <cell r="D1865" t="str">
            <v>recycled board</v>
          </cell>
          <cell r="E1865">
            <v>1</v>
          </cell>
          <cell r="F1865" t="str">
            <v>old corugated (OCC)</v>
          </cell>
          <cell r="G1865" t="str">
            <v>t</v>
          </cell>
          <cell r="H1865">
            <v>3</v>
          </cell>
          <cell r="I1865">
            <v>0.57999999999999996</v>
          </cell>
          <cell r="J1865">
            <v>0.57999999999999996</v>
          </cell>
        </row>
        <row r="1866">
          <cell r="A1866" t="str">
            <v>South1214recycled board</v>
          </cell>
          <cell r="B1866" t="str">
            <v>South</v>
          </cell>
          <cell r="C1866">
            <v>12</v>
          </cell>
          <cell r="D1866" t="str">
            <v>recycled board</v>
          </cell>
          <cell r="E1866">
            <v>1</v>
          </cell>
          <cell r="F1866" t="str">
            <v>mixed papers</v>
          </cell>
          <cell r="G1866" t="str">
            <v>t</v>
          </cell>
          <cell r="H1866">
            <v>4</v>
          </cell>
          <cell r="I1866">
            <v>0.26</v>
          </cell>
          <cell r="J1866">
            <v>0.26</v>
          </cell>
        </row>
        <row r="1867">
          <cell r="A1867" t="str">
            <v>South1215recycled board</v>
          </cell>
          <cell r="B1867" t="str">
            <v>South</v>
          </cell>
          <cell r="C1867">
            <v>12</v>
          </cell>
          <cell r="D1867" t="str">
            <v>recycled board</v>
          </cell>
          <cell r="E1867">
            <v>1</v>
          </cell>
          <cell r="F1867" t="str">
            <v>Pulp subs. &amp; high grade</v>
          </cell>
          <cell r="G1867" t="str">
            <v>t</v>
          </cell>
          <cell r="H1867">
            <v>5</v>
          </cell>
          <cell r="I1867">
            <v>0.1</v>
          </cell>
          <cell r="J1867">
            <v>0.1</v>
          </cell>
        </row>
        <row r="1868">
          <cell r="A1868" t="str">
            <v>South1216recycled board</v>
          </cell>
          <cell r="B1868" t="str">
            <v>South</v>
          </cell>
          <cell r="C1868">
            <v>12</v>
          </cell>
          <cell r="D1868" t="str">
            <v>recycled board</v>
          </cell>
          <cell r="E1868">
            <v>1</v>
          </cell>
          <cell r="F1868" t="str">
            <v>Purchase fuel</v>
          </cell>
          <cell r="G1868" t="str">
            <v>x10GJ</v>
          </cell>
          <cell r="H1868">
            <v>6</v>
          </cell>
          <cell r="I1868">
            <v>0.81</v>
          </cell>
          <cell r="J1868">
            <v>0.81</v>
          </cell>
        </row>
        <row r="1869">
          <cell r="A1869" t="str">
            <v>South1217recycled board</v>
          </cell>
          <cell r="B1869" t="str">
            <v>South</v>
          </cell>
          <cell r="C1869">
            <v>12</v>
          </cell>
          <cell r="D1869" t="str">
            <v>recycled board</v>
          </cell>
          <cell r="E1869">
            <v>1</v>
          </cell>
          <cell r="F1869" t="str">
            <v>Electricity</v>
          </cell>
          <cell r="G1869" t="str">
            <v>MWh</v>
          </cell>
          <cell r="H1869">
            <v>7</v>
          </cell>
          <cell r="I1869">
            <v>0.49</v>
          </cell>
          <cell r="J1869">
            <v>0.49</v>
          </cell>
        </row>
        <row r="1870">
          <cell r="A1870" t="str">
            <v>South1218recycled board</v>
          </cell>
          <cell r="B1870" t="str">
            <v>South</v>
          </cell>
          <cell r="C1870">
            <v>12</v>
          </cell>
          <cell r="D1870" t="str">
            <v>recycled board</v>
          </cell>
          <cell r="E1870">
            <v>1</v>
          </cell>
          <cell r="F1870" t="str">
            <v>Labor</v>
          </cell>
          <cell r="G1870" t="str">
            <v>h</v>
          </cell>
          <cell r="H1870">
            <v>8</v>
          </cell>
          <cell r="I1870">
            <v>0.46</v>
          </cell>
          <cell r="J1870">
            <v>0.46</v>
          </cell>
        </row>
        <row r="1871">
          <cell r="A1871" t="str">
            <v>South1219recycled board</v>
          </cell>
          <cell r="B1871" t="str">
            <v>South</v>
          </cell>
          <cell r="C1871">
            <v>12</v>
          </cell>
          <cell r="D1871" t="str">
            <v>recycled board</v>
          </cell>
          <cell r="E1871">
            <v>1</v>
          </cell>
          <cell r="F1871" t="str">
            <v>Administrative labor</v>
          </cell>
          <cell r="G1871" t="str">
            <v>h</v>
          </cell>
          <cell r="H1871">
            <v>9</v>
          </cell>
          <cell r="I1871">
            <v>0.06</v>
          </cell>
          <cell r="J1871">
            <v>0.06</v>
          </cell>
        </row>
        <row r="1872">
          <cell r="A1872" t="str">
            <v>South12110recycled board</v>
          </cell>
          <cell r="B1872" t="str">
            <v>South</v>
          </cell>
          <cell r="C1872">
            <v>12</v>
          </cell>
          <cell r="D1872" t="str">
            <v>recycled board</v>
          </cell>
          <cell r="E1872">
            <v>1</v>
          </cell>
          <cell r="F1872" t="str">
            <v>Other mfg costs</v>
          </cell>
          <cell r="G1872" t="str">
            <v>scaled to 2007$</v>
          </cell>
          <cell r="H1872">
            <v>10</v>
          </cell>
          <cell r="I1872">
            <v>155.15773618209388</v>
          </cell>
          <cell r="J1872">
            <v>167.7208307191168</v>
          </cell>
        </row>
        <row r="1873">
          <cell r="A1873" t="str">
            <v>South12111recycled board</v>
          </cell>
          <cell r="B1873" t="str">
            <v>South</v>
          </cell>
          <cell r="C1873">
            <v>12</v>
          </cell>
          <cell r="D1873" t="str">
            <v>recycled board</v>
          </cell>
          <cell r="E1873">
            <v>1</v>
          </cell>
          <cell r="F1873" t="str">
            <v>softwood chem. mkt. pulp</v>
          </cell>
          <cell r="G1873" t="str">
            <v>t</v>
          </cell>
          <cell r="H1873">
            <v>11</v>
          </cell>
          <cell r="I1873" t="str">
            <v/>
          </cell>
          <cell r="J1873" t="str">
            <v/>
          </cell>
        </row>
        <row r="1874">
          <cell r="A1874" t="str">
            <v>South12112recycled board</v>
          </cell>
          <cell r="B1874" t="str">
            <v>South</v>
          </cell>
          <cell r="C1874">
            <v>12</v>
          </cell>
          <cell r="D1874" t="str">
            <v>recycled board</v>
          </cell>
          <cell r="E1874">
            <v>1</v>
          </cell>
          <cell r="F1874" t="str">
            <v>hardwood chem. mkt. pulp</v>
          </cell>
          <cell r="G1874" t="str">
            <v>t</v>
          </cell>
          <cell r="H1874">
            <v>12</v>
          </cell>
          <cell r="I1874" t="str">
            <v/>
          </cell>
          <cell r="J1874" t="str">
            <v/>
          </cell>
        </row>
        <row r="1875">
          <cell r="A1875" t="str">
            <v>South12113recycled board</v>
          </cell>
          <cell r="B1875" t="str">
            <v>South</v>
          </cell>
          <cell r="C1875">
            <v>12</v>
          </cell>
          <cell r="D1875" t="str">
            <v>recycled board</v>
          </cell>
          <cell r="E1875">
            <v>1</v>
          </cell>
          <cell r="F1875" t="str">
            <v>mechanical market pulp</v>
          </cell>
          <cell r="G1875" t="str">
            <v>t</v>
          </cell>
          <cell r="H1875">
            <v>13</v>
          </cell>
          <cell r="I1875" t="str">
            <v/>
          </cell>
          <cell r="J1875" t="str">
            <v/>
          </cell>
        </row>
        <row r="1876">
          <cell r="A1876" t="str">
            <v>South12114recycled board</v>
          </cell>
          <cell r="B1876" t="str">
            <v>South</v>
          </cell>
          <cell r="C1876">
            <v>12</v>
          </cell>
          <cell r="D1876" t="str">
            <v>recycled board</v>
          </cell>
          <cell r="E1876">
            <v>1</v>
          </cell>
          <cell r="F1876" t="str">
            <v>old newspapers</v>
          </cell>
          <cell r="G1876" t="str">
            <v>t</v>
          </cell>
          <cell r="H1876">
            <v>14</v>
          </cell>
          <cell r="I1876">
            <v>0.15</v>
          </cell>
          <cell r="J1876">
            <v>0.15</v>
          </cell>
        </row>
        <row r="1877">
          <cell r="A1877" t="str">
            <v>South12115recycled board</v>
          </cell>
          <cell r="B1877" t="str">
            <v>South</v>
          </cell>
          <cell r="C1877">
            <v>12</v>
          </cell>
          <cell r="D1877" t="str">
            <v>recycled board</v>
          </cell>
          <cell r="E1877">
            <v>1</v>
          </cell>
          <cell r="F1877" t="str">
            <v>Market pulp from recycled fiber</v>
          </cell>
          <cell r="H1877">
            <v>15</v>
          </cell>
          <cell r="I1877" t="str">
            <v/>
          </cell>
          <cell r="J1877" t="str">
            <v/>
          </cell>
        </row>
        <row r="1878">
          <cell r="A1878" t="str">
            <v>West1211recycled board</v>
          </cell>
          <cell r="B1878" t="str">
            <v>West</v>
          </cell>
          <cell r="C1878">
            <v>12</v>
          </cell>
          <cell r="D1878" t="str">
            <v>recycled board</v>
          </cell>
          <cell r="E1878">
            <v>1</v>
          </cell>
          <cell r="F1878" t="str">
            <v>softwood pulpwood</v>
          </cell>
          <cell r="G1878" t="str">
            <v>m3</v>
          </cell>
          <cell r="H1878">
            <v>1</v>
          </cell>
          <cell r="I1878" t="str">
            <v/>
          </cell>
          <cell r="J1878" t="str">
            <v/>
          </cell>
        </row>
        <row r="1879">
          <cell r="A1879" t="str">
            <v>West1212recycled board</v>
          </cell>
          <cell r="B1879" t="str">
            <v>West</v>
          </cell>
          <cell r="C1879">
            <v>12</v>
          </cell>
          <cell r="D1879" t="str">
            <v>recycled board</v>
          </cell>
          <cell r="E1879">
            <v>1</v>
          </cell>
          <cell r="F1879" t="str">
            <v>hardwood pulpwood</v>
          </cell>
          <cell r="G1879" t="str">
            <v>m3</v>
          </cell>
          <cell r="H1879">
            <v>2</v>
          </cell>
          <cell r="I1879" t="str">
            <v/>
          </cell>
          <cell r="J1879" t="str">
            <v/>
          </cell>
        </row>
        <row r="1880">
          <cell r="A1880" t="str">
            <v>West1213recycled board</v>
          </cell>
          <cell r="B1880" t="str">
            <v>West</v>
          </cell>
          <cell r="C1880">
            <v>12</v>
          </cell>
          <cell r="D1880" t="str">
            <v>recycled board</v>
          </cell>
          <cell r="E1880">
            <v>1</v>
          </cell>
          <cell r="F1880" t="str">
            <v>old corugated (OCC)</v>
          </cell>
          <cell r="G1880" t="str">
            <v>t</v>
          </cell>
          <cell r="H1880">
            <v>3</v>
          </cell>
          <cell r="I1880">
            <v>0.83</v>
          </cell>
          <cell r="J1880">
            <v>0.83</v>
          </cell>
        </row>
        <row r="1881">
          <cell r="A1881" t="str">
            <v>West1214recycled board</v>
          </cell>
          <cell r="B1881" t="str">
            <v>West</v>
          </cell>
          <cell r="C1881">
            <v>12</v>
          </cell>
          <cell r="D1881" t="str">
            <v>recycled board</v>
          </cell>
          <cell r="E1881">
            <v>1</v>
          </cell>
          <cell r="F1881" t="str">
            <v>mixed papers</v>
          </cell>
          <cell r="G1881" t="str">
            <v>t</v>
          </cell>
          <cell r="H1881">
            <v>4</v>
          </cell>
          <cell r="I1881">
            <v>0.09</v>
          </cell>
          <cell r="J1881">
            <v>0.09</v>
          </cell>
        </row>
        <row r="1882">
          <cell r="A1882" t="str">
            <v>West1215recycled board</v>
          </cell>
          <cell r="B1882" t="str">
            <v>West</v>
          </cell>
          <cell r="C1882">
            <v>12</v>
          </cell>
          <cell r="D1882" t="str">
            <v>recycled board</v>
          </cell>
          <cell r="E1882">
            <v>1</v>
          </cell>
          <cell r="F1882" t="str">
            <v>Pulp subs. &amp; high grade</v>
          </cell>
          <cell r="G1882" t="str">
            <v>t</v>
          </cell>
          <cell r="H1882">
            <v>5</v>
          </cell>
          <cell r="I1882">
            <v>0.06</v>
          </cell>
          <cell r="J1882">
            <v>0.06</v>
          </cell>
        </row>
        <row r="1883">
          <cell r="A1883" t="str">
            <v>West1216recycled board</v>
          </cell>
          <cell r="B1883" t="str">
            <v>West</v>
          </cell>
          <cell r="C1883">
            <v>12</v>
          </cell>
          <cell r="D1883" t="str">
            <v>recycled board</v>
          </cell>
          <cell r="E1883">
            <v>1</v>
          </cell>
          <cell r="F1883" t="str">
            <v>Purchase fuel</v>
          </cell>
          <cell r="G1883" t="str">
            <v>x10GJ</v>
          </cell>
          <cell r="H1883">
            <v>6</v>
          </cell>
          <cell r="I1883">
            <v>0.81</v>
          </cell>
          <cell r="J1883">
            <v>0.81</v>
          </cell>
        </row>
        <row r="1884">
          <cell r="A1884" t="str">
            <v>West1217recycled board</v>
          </cell>
          <cell r="B1884" t="str">
            <v>West</v>
          </cell>
          <cell r="C1884">
            <v>12</v>
          </cell>
          <cell r="D1884" t="str">
            <v>recycled board</v>
          </cell>
          <cell r="E1884">
            <v>1</v>
          </cell>
          <cell r="F1884" t="str">
            <v>Electricity</v>
          </cell>
          <cell r="G1884" t="str">
            <v>MWh</v>
          </cell>
          <cell r="H1884">
            <v>7</v>
          </cell>
          <cell r="I1884">
            <v>0.49</v>
          </cell>
          <cell r="J1884">
            <v>0.49</v>
          </cell>
        </row>
        <row r="1885">
          <cell r="A1885" t="str">
            <v>West1218recycled board</v>
          </cell>
          <cell r="B1885" t="str">
            <v>West</v>
          </cell>
          <cell r="C1885">
            <v>12</v>
          </cell>
          <cell r="D1885" t="str">
            <v>recycled board</v>
          </cell>
          <cell r="E1885">
            <v>1</v>
          </cell>
          <cell r="F1885" t="str">
            <v>Labor</v>
          </cell>
          <cell r="G1885" t="str">
            <v>h</v>
          </cell>
          <cell r="H1885">
            <v>8</v>
          </cell>
          <cell r="I1885">
            <v>0.46</v>
          </cell>
          <cell r="J1885">
            <v>0.46</v>
          </cell>
        </row>
        <row r="1886">
          <cell r="A1886" t="str">
            <v>West1219recycled board</v>
          </cell>
          <cell r="B1886" t="str">
            <v>West</v>
          </cell>
          <cell r="C1886">
            <v>12</v>
          </cell>
          <cell r="D1886" t="str">
            <v>recycled board</v>
          </cell>
          <cell r="E1886">
            <v>1</v>
          </cell>
          <cell r="F1886" t="str">
            <v>Administrative labor</v>
          </cell>
          <cell r="G1886" t="str">
            <v>h</v>
          </cell>
          <cell r="H1886">
            <v>9</v>
          </cell>
          <cell r="I1886">
            <v>0.06</v>
          </cell>
          <cell r="J1886">
            <v>0.06</v>
          </cell>
        </row>
        <row r="1887">
          <cell r="A1887" t="str">
            <v>West12110recycled board</v>
          </cell>
          <cell r="B1887" t="str">
            <v>West</v>
          </cell>
          <cell r="C1887">
            <v>12</v>
          </cell>
          <cell r="D1887" t="str">
            <v>recycled board</v>
          </cell>
          <cell r="E1887">
            <v>1</v>
          </cell>
          <cell r="F1887" t="str">
            <v>Other mfg costs</v>
          </cell>
          <cell r="G1887" t="str">
            <v>scaled to 2007$</v>
          </cell>
          <cell r="H1887">
            <v>10</v>
          </cell>
          <cell r="I1887">
            <v>155.15773618209388</v>
          </cell>
          <cell r="J1887">
            <v>167.7208307191168</v>
          </cell>
        </row>
        <row r="1888">
          <cell r="A1888" t="str">
            <v>West12111recycled board</v>
          </cell>
          <cell r="B1888" t="str">
            <v>West</v>
          </cell>
          <cell r="C1888">
            <v>12</v>
          </cell>
          <cell r="D1888" t="str">
            <v>recycled board</v>
          </cell>
          <cell r="E1888">
            <v>1</v>
          </cell>
          <cell r="F1888" t="str">
            <v>softwood chem. mkt. pulp</v>
          </cell>
          <cell r="G1888" t="str">
            <v>t</v>
          </cell>
          <cell r="H1888">
            <v>11</v>
          </cell>
          <cell r="I1888" t="str">
            <v/>
          </cell>
          <cell r="J1888" t="str">
            <v/>
          </cell>
        </row>
        <row r="1889">
          <cell r="A1889" t="str">
            <v>West12112recycled board</v>
          </cell>
          <cell r="B1889" t="str">
            <v>West</v>
          </cell>
          <cell r="C1889">
            <v>12</v>
          </cell>
          <cell r="D1889" t="str">
            <v>recycled board</v>
          </cell>
          <cell r="E1889">
            <v>1</v>
          </cell>
          <cell r="F1889" t="str">
            <v>hardwood chem. mkt. pulp</v>
          </cell>
          <cell r="G1889" t="str">
            <v>t</v>
          </cell>
          <cell r="H1889">
            <v>12</v>
          </cell>
          <cell r="I1889" t="str">
            <v/>
          </cell>
          <cell r="J1889" t="str">
            <v/>
          </cell>
        </row>
        <row r="1890">
          <cell r="A1890" t="str">
            <v>West12113recycled board</v>
          </cell>
          <cell r="B1890" t="str">
            <v>West</v>
          </cell>
          <cell r="C1890">
            <v>12</v>
          </cell>
          <cell r="D1890" t="str">
            <v>recycled board</v>
          </cell>
          <cell r="E1890">
            <v>1</v>
          </cell>
          <cell r="F1890" t="str">
            <v>mechanical market pulp</v>
          </cell>
          <cell r="G1890" t="str">
            <v>t</v>
          </cell>
          <cell r="H1890">
            <v>13</v>
          </cell>
          <cell r="I1890" t="str">
            <v/>
          </cell>
          <cell r="J1890" t="str">
            <v/>
          </cell>
        </row>
        <row r="1891">
          <cell r="A1891" t="str">
            <v>West12114recycled board</v>
          </cell>
          <cell r="B1891" t="str">
            <v>West</v>
          </cell>
          <cell r="C1891">
            <v>12</v>
          </cell>
          <cell r="D1891" t="str">
            <v>recycled board</v>
          </cell>
          <cell r="E1891">
            <v>1</v>
          </cell>
          <cell r="F1891" t="str">
            <v>old newspapers</v>
          </cell>
          <cell r="G1891" t="str">
            <v>t</v>
          </cell>
          <cell r="H1891">
            <v>14</v>
          </cell>
          <cell r="I1891">
            <v>0.11</v>
          </cell>
          <cell r="J1891">
            <v>0.11</v>
          </cell>
        </row>
        <row r="1892">
          <cell r="A1892" t="str">
            <v>West12115recycled board</v>
          </cell>
          <cell r="B1892" t="str">
            <v>West</v>
          </cell>
          <cell r="C1892">
            <v>12</v>
          </cell>
          <cell r="D1892" t="str">
            <v>recycled board</v>
          </cell>
          <cell r="E1892">
            <v>1</v>
          </cell>
          <cell r="F1892" t="str">
            <v>Market pulp from recycled fiber</v>
          </cell>
          <cell r="H1892">
            <v>15</v>
          </cell>
          <cell r="I1892" t="str">
            <v/>
          </cell>
          <cell r="J1892" t="str">
            <v/>
          </cell>
        </row>
        <row r="1893">
          <cell r="A1893" t="str">
            <v>North1311construction paper and board, and other</v>
          </cell>
          <cell r="B1893" t="str">
            <v>North</v>
          </cell>
          <cell r="C1893">
            <v>13</v>
          </cell>
          <cell r="D1893" t="str">
            <v>construction paper and board, and other</v>
          </cell>
          <cell r="E1893">
            <v>1</v>
          </cell>
          <cell r="F1893" t="str">
            <v>softwood pulpwood</v>
          </cell>
          <cell r="G1893" t="str">
            <v>m3</v>
          </cell>
          <cell r="H1893">
            <v>1</v>
          </cell>
          <cell r="I1893">
            <v>1.0149999999999999</v>
          </cell>
          <cell r="J1893">
            <v>1.0149999999999999</v>
          </cell>
        </row>
        <row r="1894">
          <cell r="A1894" t="str">
            <v>North1312construction paper and board, and other</v>
          </cell>
          <cell r="B1894" t="str">
            <v>North</v>
          </cell>
          <cell r="C1894">
            <v>13</v>
          </cell>
          <cell r="D1894" t="str">
            <v>construction paper and board, and other</v>
          </cell>
          <cell r="E1894">
            <v>1</v>
          </cell>
          <cell r="F1894" t="str">
            <v>hardwood pulpwood</v>
          </cell>
          <cell r="G1894" t="str">
            <v>m3</v>
          </cell>
          <cell r="H1894">
            <v>2</v>
          </cell>
          <cell r="I1894">
            <v>0.96499999999999997</v>
          </cell>
          <cell r="J1894">
            <v>0.96499999999999997</v>
          </cell>
        </row>
        <row r="1895">
          <cell r="A1895" t="str">
            <v>North1313construction paper and board, and other</v>
          </cell>
          <cell r="B1895" t="str">
            <v>North</v>
          </cell>
          <cell r="C1895">
            <v>13</v>
          </cell>
          <cell r="D1895" t="str">
            <v>construction paper and board, and other</v>
          </cell>
          <cell r="E1895">
            <v>1</v>
          </cell>
          <cell r="F1895" t="str">
            <v>old corugated (OCC)</v>
          </cell>
          <cell r="G1895" t="str">
            <v>t</v>
          </cell>
          <cell r="H1895">
            <v>3</v>
          </cell>
          <cell r="I1895">
            <v>0.11</v>
          </cell>
          <cell r="J1895">
            <v>0.11</v>
          </cell>
        </row>
        <row r="1896">
          <cell r="A1896" t="str">
            <v>North1314construction paper and board, and other</v>
          </cell>
          <cell r="B1896" t="str">
            <v>North</v>
          </cell>
          <cell r="C1896">
            <v>13</v>
          </cell>
          <cell r="D1896" t="str">
            <v>construction paper and board, and other</v>
          </cell>
          <cell r="E1896">
            <v>1</v>
          </cell>
          <cell r="F1896" t="str">
            <v>mixed papers</v>
          </cell>
          <cell r="G1896" t="str">
            <v>t</v>
          </cell>
          <cell r="H1896">
            <v>4</v>
          </cell>
          <cell r="I1896">
            <v>0.19</v>
          </cell>
          <cell r="J1896">
            <v>0.19</v>
          </cell>
        </row>
        <row r="1897">
          <cell r="A1897" t="str">
            <v>North1315construction paper and board, and other</v>
          </cell>
          <cell r="B1897" t="str">
            <v>North</v>
          </cell>
          <cell r="C1897">
            <v>13</v>
          </cell>
          <cell r="D1897" t="str">
            <v>construction paper and board, and other</v>
          </cell>
          <cell r="E1897">
            <v>1</v>
          </cell>
          <cell r="F1897" t="str">
            <v>Pulp subs. &amp; high grade</v>
          </cell>
          <cell r="G1897" t="str">
            <v>t</v>
          </cell>
          <cell r="H1897">
            <v>5</v>
          </cell>
          <cell r="I1897">
            <v>0.03</v>
          </cell>
          <cell r="J1897">
            <v>0.03</v>
          </cell>
        </row>
        <row r="1898">
          <cell r="A1898" t="str">
            <v>North1316construction paper and board, and other</v>
          </cell>
          <cell r="B1898" t="str">
            <v>North</v>
          </cell>
          <cell r="C1898">
            <v>13</v>
          </cell>
          <cell r="D1898" t="str">
            <v>construction paper and board, and other</v>
          </cell>
          <cell r="E1898">
            <v>1</v>
          </cell>
          <cell r="F1898" t="str">
            <v>Purchase fuel</v>
          </cell>
          <cell r="G1898" t="str">
            <v>x10GJ</v>
          </cell>
          <cell r="H1898">
            <v>6</v>
          </cell>
          <cell r="I1898">
            <v>1.22</v>
          </cell>
          <cell r="J1898">
            <v>1.22</v>
          </cell>
        </row>
        <row r="1899">
          <cell r="A1899" t="str">
            <v>North1317construction paper and board, and other</v>
          </cell>
          <cell r="B1899" t="str">
            <v>North</v>
          </cell>
          <cell r="C1899">
            <v>13</v>
          </cell>
          <cell r="D1899" t="str">
            <v>construction paper and board, and other</v>
          </cell>
          <cell r="E1899">
            <v>1</v>
          </cell>
          <cell r="F1899" t="str">
            <v>Electricity</v>
          </cell>
          <cell r="G1899" t="str">
            <v>MWh</v>
          </cell>
          <cell r="H1899">
            <v>7</v>
          </cell>
          <cell r="I1899">
            <v>0.7</v>
          </cell>
          <cell r="J1899">
            <v>0.7</v>
          </cell>
        </row>
        <row r="1900">
          <cell r="A1900" t="str">
            <v>North1318construction paper and board, and other</v>
          </cell>
          <cell r="B1900" t="str">
            <v>North</v>
          </cell>
          <cell r="C1900">
            <v>13</v>
          </cell>
          <cell r="D1900" t="str">
            <v>construction paper and board, and other</v>
          </cell>
          <cell r="E1900">
            <v>1</v>
          </cell>
          <cell r="F1900" t="str">
            <v>Labor</v>
          </cell>
          <cell r="G1900" t="str">
            <v>h</v>
          </cell>
          <cell r="H1900">
            <v>8</v>
          </cell>
          <cell r="I1900">
            <v>0.2</v>
          </cell>
          <cell r="J1900">
            <v>0.2</v>
          </cell>
        </row>
        <row r="1901">
          <cell r="A1901" t="str">
            <v>North1319construction paper and board, and other</v>
          </cell>
          <cell r="B1901" t="str">
            <v>North</v>
          </cell>
          <cell r="C1901">
            <v>13</v>
          </cell>
          <cell r="D1901" t="str">
            <v>construction paper and board, and other</v>
          </cell>
          <cell r="E1901">
            <v>1</v>
          </cell>
          <cell r="F1901" t="str">
            <v>Administrative labor</v>
          </cell>
          <cell r="G1901" t="str">
            <v>h</v>
          </cell>
          <cell r="H1901">
            <v>9</v>
          </cell>
          <cell r="I1901">
            <v>0.05</v>
          </cell>
          <cell r="J1901">
            <v>0.05</v>
          </cell>
        </row>
        <row r="1902">
          <cell r="A1902" t="str">
            <v>North13110construction paper and board, and other</v>
          </cell>
          <cell r="B1902" t="str">
            <v>North</v>
          </cell>
          <cell r="C1902">
            <v>13</v>
          </cell>
          <cell r="D1902" t="str">
            <v>construction paper and board, and other</v>
          </cell>
          <cell r="E1902">
            <v>1</v>
          </cell>
          <cell r="F1902" t="str">
            <v>Other mfg costs</v>
          </cell>
          <cell r="G1902" t="str">
            <v>scaled to 2007$</v>
          </cell>
          <cell r="H1902">
            <v>10</v>
          </cell>
          <cell r="I1902">
            <v>150.91652243679749</v>
          </cell>
          <cell r="J1902">
            <v>163.13620664479018</v>
          </cell>
        </row>
        <row r="1903">
          <cell r="A1903" t="str">
            <v>North13111construction paper and board, and other</v>
          </cell>
          <cell r="B1903" t="str">
            <v>North</v>
          </cell>
          <cell r="C1903">
            <v>13</v>
          </cell>
          <cell r="D1903" t="str">
            <v>construction paper and board, and other</v>
          </cell>
          <cell r="E1903">
            <v>1</v>
          </cell>
          <cell r="F1903" t="str">
            <v>softwood chem. mkt. pulp</v>
          </cell>
          <cell r="G1903" t="str">
            <v>t</v>
          </cell>
          <cell r="H1903">
            <v>11</v>
          </cell>
          <cell r="I1903" t="str">
            <v/>
          </cell>
          <cell r="J1903" t="str">
            <v/>
          </cell>
        </row>
        <row r="1904">
          <cell r="A1904" t="str">
            <v>North13112construction paper and board, and other</v>
          </cell>
          <cell r="B1904" t="str">
            <v>North</v>
          </cell>
          <cell r="C1904">
            <v>13</v>
          </cell>
          <cell r="D1904" t="str">
            <v>construction paper and board, and other</v>
          </cell>
          <cell r="E1904">
            <v>1</v>
          </cell>
          <cell r="F1904" t="str">
            <v>hardwood chem. mkt. pulp</v>
          </cell>
          <cell r="G1904" t="str">
            <v>t</v>
          </cell>
          <cell r="H1904">
            <v>12</v>
          </cell>
          <cell r="I1904" t="str">
            <v/>
          </cell>
          <cell r="J1904" t="str">
            <v/>
          </cell>
        </row>
        <row r="1905">
          <cell r="A1905" t="str">
            <v>North13113construction paper and board, and other</v>
          </cell>
          <cell r="B1905" t="str">
            <v>North</v>
          </cell>
          <cell r="C1905">
            <v>13</v>
          </cell>
          <cell r="D1905" t="str">
            <v>construction paper and board, and other</v>
          </cell>
          <cell r="E1905">
            <v>1</v>
          </cell>
          <cell r="F1905" t="str">
            <v>mechanical market pulp</v>
          </cell>
          <cell r="G1905" t="str">
            <v>t</v>
          </cell>
          <cell r="H1905">
            <v>13</v>
          </cell>
          <cell r="I1905" t="str">
            <v/>
          </cell>
          <cell r="J1905" t="str">
            <v/>
          </cell>
        </row>
        <row r="1906">
          <cell r="A1906" t="str">
            <v>North13114construction paper and board, and other</v>
          </cell>
          <cell r="B1906" t="str">
            <v>North</v>
          </cell>
          <cell r="C1906">
            <v>13</v>
          </cell>
          <cell r="D1906" t="str">
            <v>construction paper and board, and other</v>
          </cell>
          <cell r="E1906">
            <v>1</v>
          </cell>
          <cell r="F1906" t="str">
            <v>old newspapers</v>
          </cell>
          <cell r="G1906" t="str">
            <v>t</v>
          </cell>
          <cell r="H1906">
            <v>14</v>
          </cell>
          <cell r="I1906">
            <v>0.12</v>
          </cell>
          <cell r="J1906">
            <v>0.12</v>
          </cell>
        </row>
        <row r="1907">
          <cell r="A1907" t="str">
            <v>North13115construction paper and board, and other</v>
          </cell>
          <cell r="B1907" t="str">
            <v>North</v>
          </cell>
          <cell r="C1907">
            <v>13</v>
          </cell>
          <cell r="D1907" t="str">
            <v>construction paper and board, and other</v>
          </cell>
          <cell r="E1907">
            <v>1</v>
          </cell>
          <cell r="F1907" t="str">
            <v>Market pulp from recycled fiber</v>
          </cell>
          <cell r="H1907">
            <v>15</v>
          </cell>
          <cell r="I1907" t="str">
            <v/>
          </cell>
          <cell r="J1907" t="str">
            <v/>
          </cell>
        </row>
        <row r="1908">
          <cell r="A1908" t="str">
            <v>South1311construction paper and board, and other</v>
          </cell>
          <cell r="B1908" t="str">
            <v>South</v>
          </cell>
          <cell r="C1908">
            <v>13</v>
          </cell>
          <cell r="D1908" t="str">
            <v>construction paper and board, and other</v>
          </cell>
          <cell r="E1908">
            <v>1</v>
          </cell>
          <cell r="F1908" t="str">
            <v>softwood pulpwood</v>
          </cell>
          <cell r="G1908" t="str">
            <v>m3</v>
          </cell>
          <cell r="H1908">
            <v>1</v>
          </cell>
          <cell r="I1908">
            <v>1.0349999999999999</v>
          </cell>
          <cell r="J1908">
            <v>1.0349999999999999</v>
          </cell>
        </row>
        <row r="1909">
          <cell r="A1909" t="str">
            <v>South1312construction paper and board, and other</v>
          </cell>
          <cell r="B1909" t="str">
            <v>South</v>
          </cell>
          <cell r="C1909">
            <v>13</v>
          </cell>
          <cell r="D1909" t="str">
            <v>construction paper and board, and other</v>
          </cell>
          <cell r="E1909">
            <v>1</v>
          </cell>
          <cell r="F1909" t="str">
            <v>hardwood pulpwood</v>
          </cell>
          <cell r="G1909" t="str">
            <v>m3</v>
          </cell>
          <cell r="H1909">
            <v>2</v>
          </cell>
          <cell r="I1909">
            <v>0.77500000000000002</v>
          </cell>
          <cell r="J1909">
            <v>0.77500000000000002</v>
          </cell>
        </row>
        <row r="1910">
          <cell r="A1910" t="str">
            <v>South1313construction paper and board, and other</v>
          </cell>
          <cell r="B1910" t="str">
            <v>South</v>
          </cell>
          <cell r="C1910">
            <v>13</v>
          </cell>
          <cell r="D1910" t="str">
            <v>construction paper and board, and other</v>
          </cell>
          <cell r="E1910">
            <v>1</v>
          </cell>
          <cell r="F1910" t="str">
            <v>old corugated (OCC)</v>
          </cell>
          <cell r="G1910" t="str">
            <v>t</v>
          </cell>
          <cell r="H1910">
            <v>3</v>
          </cell>
          <cell r="I1910">
            <v>0.11</v>
          </cell>
          <cell r="J1910">
            <v>0.11</v>
          </cell>
        </row>
        <row r="1911">
          <cell r="A1911" t="str">
            <v>South1314construction paper and board, and other</v>
          </cell>
          <cell r="B1911" t="str">
            <v>South</v>
          </cell>
          <cell r="C1911">
            <v>13</v>
          </cell>
          <cell r="D1911" t="str">
            <v>construction paper and board, and other</v>
          </cell>
          <cell r="E1911">
            <v>1</v>
          </cell>
          <cell r="F1911" t="str">
            <v>mixed papers</v>
          </cell>
          <cell r="G1911" t="str">
            <v>t</v>
          </cell>
          <cell r="H1911">
            <v>4</v>
          </cell>
          <cell r="I1911">
            <v>0.19</v>
          </cell>
          <cell r="J1911">
            <v>0.19</v>
          </cell>
        </row>
        <row r="1912">
          <cell r="A1912" t="str">
            <v>South1315construction paper and board, and other</v>
          </cell>
          <cell r="B1912" t="str">
            <v>South</v>
          </cell>
          <cell r="C1912">
            <v>13</v>
          </cell>
          <cell r="D1912" t="str">
            <v>construction paper and board, and other</v>
          </cell>
          <cell r="E1912">
            <v>1</v>
          </cell>
          <cell r="F1912" t="str">
            <v>Pulp subs. &amp; high grade</v>
          </cell>
          <cell r="G1912" t="str">
            <v>t</v>
          </cell>
          <cell r="H1912">
            <v>5</v>
          </cell>
          <cell r="I1912">
            <v>0.03</v>
          </cell>
          <cell r="J1912">
            <v>0.03</v>
          </cell>
        </row>
        <row r="1913">
          <cell r="A1913" t="str">
            <v>South1316construction paper and board, and other</v>
          </cell>
          <cell r="B1913" t="str">
            <v>South</v>
          </cell>
          <cell r="C1913">
            <v>13</v>
          </cell>
          <cell r="D1913" t="str">
            <v>construction paper and board, and other</v>
          </cell>
          <cell r="E1913">
            <v>1</v>
          </cell>
          <cell r="F1913" t="str">
            <v>Purchase fuel</v>
          </cell>
          <cell r="G1913" t="str">
            <v>x10GJ</v>
          </cell>
          <cell r="H1913">
            <v>6</v>
          </cell>
          <cell r="I1913">
            <v>1.22</v>
          </cell>
          <cell r="J1913">
            <v>1.22</v>
          </cell>
        </row>
        <row r="1914">
          <cell r="A1914" t="str">
            <v>South1317construction paper and board, and other</v>
          </cell>
          <cell r="B1914" t="str">
            <v>South</v>
          </cell>
          <cell r="C1914">
            <v>13</v>
          </cell>
          <cell r="D1914" t="str">
            <v>construction paper and board, and other</v>
          </cell>
          <cell r="E1914">
            <v>1</v>
          </cell>
          <cell r="F1914" t="str">
            <v>Electricity</v>
          </cell>
          <cell r="G1914" t="str">
            <v>MWh</v>
          </cell>
          <cell r="H1914">
            <v>7</v>
          </cell>
          <cell r="I1914">
            <v>0.7</v>
          </cell>
          <cell r="J1914">
            <v>0.7</v>
          </cell>
        </row>
        <row r="1915">
          <cell r="A1915" t="str">
            <v>South1318construction paper and board, and other</v>
          </cell>
          <cell r="B1915" t="str">
            <v>South</v>
          </cell>
          <cell r="C1915">
            <v>13</v>
          </cell>
          <cell r="D1915" t="str">
            <v>construction paper and board, and other</v>
          </cell>
          <cell r="E1915">
            <v>1</v>
          </cell>
          <cell r="F1915" t="str">
            <v>Labor</v>
          </cell>
          <cell r="G1915" t="str">
            <v>h</v>
          </cell>
          <cell r="H1915">
            <v>8</v>
          </cell>
          <cell r="I1915">
            <v>0.2</v>
          </cell>
          <cell r="J1915">
            <v>0.2</v>
          </cell>
        </row>
        <row r="1916">
          <cell r="A1916" t="str">
            <v>South1319construction paper and board, and other</v>
          </cell>
          <cell r="B1916" t="str">
            <v>South</v>
          </cell>
          <cell r="C1916">
            <v>13</v>
          </cell>
          <cell r="D1916" t="str">
            <v>construction paper and board, and other</v>
          </cell>
          <cell r="E1916">
            <v>1</v>
          </cell>
          <cell r="F1916" t="str">
            <v>Administrative labor</v>
          </cell>
          <cell r="G1916" t="str">
            <v>h</v>
          </cell>
          <cell r="H1916">
            <v>9</v>
          </cell>
          <cell r="I1916">
            <v>0.05</v>
          </cell>
          <cell r="J1916">
            <v>0.05</v>
          </cell>
        </row>
        <row r="1917">
          <cell r="A1917" t="str">
            <v>South13110construction paper and board, and other</v>
          </cell>
          <cell r="B1917" t="str">
            <v>South</v>
          </cell>
          <cell r="C1917">
            <v>13</v>
          </cell>
          <cell r="D1917" t="str">
            <v>construction paper and board, and other</v>
          </cell>
          <cell r="E1917">
            <v>1</v>
          </cell>
          <cell r="F1917" t="str">
            <v>Other mfg costs</v>
          </cell>
          <cell r="G1917" t="str">
            <v>scaled to 2007$</v>
          </cell>
          <cell r="H1917">
            <v>10</v>
          </cell>
          <cell r="I1917">
            <v>150.91652243679749</v>
          </cell>
          <cell r="J1917">
            <v>163.13620664479018</v>
          </cell>
        </row>
        <row r="1918">
          <cell r="A1918" t="str">
            <v>South13111construction paper and board, and other</v>
          </cell>
          <cell r="B1918" t="str">
            <v>South</v>
          </cell>
          <cell r="C1918">
            <v>13</v>
          </cell>
          <cell r="D1918" t="str">
            <v>construction paper and board, and other</v>
          </cell>
          <cell r="E1918">
            <v>1</v>
          </cell>
          <cell r="F1918" t="str">
            <v>softwood chem. mkt. pulp</v>
          </cell>
          <cell r="G1918" t="str">
            <v>t</v>
          </cell>
          <cell r="H1918">
            <v>11</v>
          </cell>
          <cell r="I1918" t="str">
            <v/>
          </cell>
          <cell r="J1918" t="str">
            <v/>
          </cell>
        </row>
        <row r="1919">
          <cell r="A1919" t="str">
            <v>South13112construction paper and board, and other</v>
          </cell>
          <cell r="B1919" t="str">
            <v>South</v>
          </cell>
          <cell r="C1919">
            <v>13</v>
          </cell>
          <cell r="D1919" t="str">
            <v>construction paper and board, and other</v>
          </cell>
          <cell r="E1919">
            <v>1</v>
          </cell>
          <cell r="F1919" t="str">
            <v>hardwood chem. mkt. pulp</v>
          </cell>
          <cell r="G1919" t="str">
            <v>t</v>
          </cell>
          <cell r="H1919">
            <v>12</v>
          </cell>
          <cell r="I1919" t="str">
            <v/>
          </cell>
          <cell r="J1919" t="str">
            <v/>
          </cell>
        </row>
        <row r="1920">
          <cell r="A1920" t="str">
            <v>South13113construction paper and board, and other</v>
          </cell>
          <cell r="B1920" t="str">
            <v>South</v>
          </cell>
          <cell r="C1920">
            <v>13</v>
          </cell>
          <cell r="D1920" t="str">
            <v>construction paper and board, and other</v>
          </cell>
          <cell r="E1920">
            <v>1</v>
          </cell>
          <cell r="F1920" t="str">
            <v>mechanical market pulp</v>
          </cell>
          <cell r="G1920" t="str">
            <v>t</v>
          </cell>
          <cell r="H1920">
            <v>13</v>
          </cell>
          <cell r="I1920" t="str">
            <v/>
          </cell>
          <cell r="J1920" t="str">
            <v/>
          </cell>
        </row>
        <row r="1921">
          <cell r="A1921" t="str">
            <v>South13114construction paper and board, and other</v>
          </cell>
          <cell r="B1921" t="str">
            <v>South</v>
          </cell>
          <cell r="C1921">
            <v>13</v>
          </cell>
          <cell r="D1921" t="str">
            <v>construction paper and board, and other</v>
          </cell>
          <cell r="E1921">
            <v>1</v>
          </cell>
          <cell r="F1921" t="str">
            <v>old newspapers</v>
          </cell>
          <cell r="G1921" t="str">
            <v>t</v>
          </cell>
          <cell r="H1921">
            <v>14</v>
          </cell>
          <cell r="I1921">
            <v>0.12</v>
          </cell>
          <cell r="J1921">
            <v>0.12</v>
          </cell>
        </row>
        <row r="1922">
          <cell r="A1922" t="str">
            <v>South13115construction paper and board, and other</v>
          </cell>
          <cell r="B1922" t="str">
            <v>South</v>
          </cell>
          <cell r="C1922">
            <v>13</v>
          </cell>
          <cell r="D1922" t="str">
            <v>construction paper and board, and other</v>
          </cell>
          <cell r="E1922">
            <v>1</v>
          </cell>
          <cell r="F1922" t="str">
            <v>Market pulp from recycled fiber</v>
          </cell>
          <cell r="H1922">
            <v>15</v>
          </cell>
          <cell r="I1922" t="str">
            <v/>
          </cell>
          <cell r="J1922" t="str">
            <v/>
          </cell>
        </row>
        <row r="1923">
          <cell r="A1923" t="str">
            <v>West1311construction paper and board, and other</v>
          </cell>
          <cell r="B1923" t="str">
            <v>West</v>
          </cell>
          <cell r="C1923">
            <v>13</v>
          </cell>
          <cell r="D1923" t="str">
            <v>construction paper and board, and other</v>
          </cell>
          <cell r="E1923">
            <v>1</v>
          </cell>
          <cell r="F1923" t="str">
            <v>softwood pulpwood</v>
          </cell>
          <cell r="G1923" t="str">
            <v>m3</v>
          </cell>
          <cell r="H1923">
            <v>1</v>
          </cell>
          <cell r="I1923">
            <v>1.335</v>
          </cell>
          <cell r="J1923">
            <v>1.335</v>
          </cell>
        </row>
        <row r="1924">
          <cell r="A1924" t="str">
            <v>West1312construction paper and board, and other</v>
          </cell>
          <cell r="B1924" t="str">
            <v>West</v>
          </cell>
          <cell r="C1924">
            <v>13</v>
          </cell>
          <cell r="D1924" t="str">
            <v>construction paper and board, and other</v>
          </cell>
          <cell r="E1924">
            <v>1</v>
          </cell>
          <cell r="F1924" t="str">
            <v>hardwood pulpwood</v>
          </cell>
          <cell r="G1924" t="str">
            <v>m3</v>
          </cell>
          <cell r="H1924">
            <v>2</v>
          </cell>
          <cell r="I1924">
            <v>1.2350000000000001</v>
          </cell>
          <cell r="J1924">
            <v>1.2350000000000001</v>
          </cell>
        </row>
        <row r="1925">
          <cell r="A1925" t="str">
            <v>West1313construction paper and board, and other</v>
          </cell>
          <cell r="B1925" t="str">
            <v>West</v>
          </cell>
          <cell r="C1925">
            <v>13</v>
          </cell>
          <cell r="D1925" t="str">
            <v>construction paper and board, and other</v>
          </cell>
          <cell r="E1925">
            <v>1</v>
          </cell>
          <cell r="F1925" t="str">
            <v>old corugated (OCC)</v>
          </cell>
          <cell r="G1925" t="str">
            <v>t</v>
          </cell>
          <cell r="H1925">
            <v>3</v>
          </cell>
          <cell r="I1925">
            <v>0.11</v>
          </cell>
          <cell r="J1925">
            <v>0.11</v>
          </cell>
        </row>
        <row r="1926">
          <cell r="A1926" t="str">
            <v>West1314construction paper and board, and other</v>
          </cell>
          <cell r="B1926" t="str">
            <v>West</v>
          </cell>
          <cell r="C1926">
            <v>13</v>
          </cell>
          <cell r="D1926" t="str">
            <v>construction paper and board, and other</v>
          </cell>
          <cell r="E1926">
            <v>1</v>
          </cell>
          <cell r="F1926" t="str">
            <v>mixed papers</v>
          </cell>
          <cell r="G1926" t="str">
            <v>t</v>
          </cell>
          <cell r="H1926">
            <v>4</v>
          </cell>
          <cell r="I1926">
            <v>0.19</v>
          </cell>
          <cell r="J1926">
            <v>0.19</v>
          </cell>
        </row>
        <row r="1927">
          <cell r="A1927" t="str">
            <v>West1315construction paper and board, and other</v>
          </cell>
          <cell r="B1927" t="str">
            <v>West</v>
          </cell>
          <cell r="C1927">
            <v>13</v>
          </cell>
          <cell r="D1927" t="str">
            <v>construction paper and board, and other</v>
          </cell>
          <cell r="E1927">
            <v>1</v>
          </cell>
          <cell r="F1927" t="str">
            <v>Pulp subs. &amp; high grade</v>
          </cell>
          <cell r="G1927" t="str">
            <v>t</v>
          </cell>
          <cell r="H1927">
            <v>5</v>
          </cell>
          <cell r="I1927">
            <v>0.03</v>
          </cell>
          <cell r="J1927">
            <v>0.03</v>
          </cell>
        </row>
        <row r="1928">
          <cell r="A1928" t="str">
            <v>West1316construction paper and board, and other</v>
          </cell>
          <cell r="B1928" t="str">
            <v>West</v>
          </cell>
          <cell r="C1928">
            <v>13</v>
          </cell>
          <cell r="D1928" t="str">
            <v>construction paper and board, and other</v>
          </cell>
          <cell r="E1928">
            <v>1</v>
          </cell>
          <cell r="F1928" t="str">
            <v>Purchase fuel</v>
          </cell>
          <cell r="G1928" t="str">
            <v>x10GJ</v>
          </cell>
          <cell r="H1928">
            <v>6</v>
          </cell>
          <cell r="I1928">
            <v>1.22</v>
          </cell>
          <cell r="J1928">
            <v>1.22</v>
          </cell>
        </row>
        <row r="1929">
          <cell r="A1929" t="str">
            <v>West1317construction paper and board, and other</v>
          </cell>
          <cell r="B1929" t="str">
            <v>West</v>
          </cell>
          <cell r="C1929">
            <v>13</v>
          </cell>
          <cell r="D1929" t="str">
            <v>construction paper and board, and other</v>
          </cell>
          <cell r="E1929">
            <v>1</v>
          </cell>
          <cell r="F1929" t="str">
            <v>Electricity</v>
          </cell>
          <cell r="G1929" t="str">
            <v>MWh</v>
          </cell>
          <cell r="H1929">
            <v>7</v>
          </cell>
          <cell r="I1929">
            <v>0.7</v>
          </cell>
          <cell r="J1929">
            <v>0.7</v>
          </cell>
        </row>
        <row r="1930">
          <cell r="A1930" t="str">
            <v>West1318construction paper and board, and other</v>
          </cell>
          <cell r="B1930" t="str">
            <v>West</v>
          </cell>
          <cell r="C1930">
            <v>13</v>
          </cell>
          <cell r="D1930" t="str">
            <v>construction paper and board, and other</v>
          </cell>
          <cell r="E1930">
            <v>1</v>
          </cell>
          <cell r="F1930" t="str">
            <v>Labor</v>
          </cell>
          <cell r="G1930" t="str">
            <v>h</v>
          </cell>
          <cell r="H1930">
            <v>8</v>
          </cell>
          <cell r="I1930">
            <v>0.2</v>
          </cell>
          <cell r="J1930">
            <v>0.2</v>
          </cell>
        </row>
        <row r="1931">
          <cell r="A1931" t="str">
            <v>West1319construction paper and board, and other</v>
          </cell>
          <cell r="B1931" t="str">
            <v>West</v>
          </cell>
          <cell r="C1931">
            <v>13</v>
          </cell>
          <cell r="D1931" t="str">
            <v>construction paper and board, and other</v>
          </cell>
          <cell r="E1931">
            <v>1</v>
          </cell>
          <cell r="F1931" t="str">
            <v>Administrative labor</v>
          </cell>
          <cell r="G1931" t="str">
            <v>h</v>
          </cell>
          <cell r="H1931">
            <v>9</v>
          </cell>
          <cell r="I1931">
            <v>0.05</v>
          </cell>
          <cell r="J1931">
            <v>0.05</v>
          </cell>
        </row>
        <row r="1932">
          <cell r="A1932" t="str">
            <v>West13110construction paper and board, and other</v>
          </cell>
          <cell r="B1932" t="str">
            <v>West</v>
          </cell>
          <cell r="C1932">
            <v>13</v>
          </cell>
          <cell r="D1932" t="str">
            <v>construction paper and board, and other</v>
          </cell>
          <cell r="E1932">
            <v>1</v>
          </cell>
          <cell r="F1932" t="str">
            <v>Other mfg costs</v>
          </cell>
          <cell r="G1932" t="str">
            <v>scaled to 2007$</v>
          </cell>
          <cell r="H1932">
            <v>10</v>
          </cell>
          <cell r="I1932">
            <v>150.91652243679749</v>
          </cell>
          <cell r="J1932">
            <v>163.13620664479018</v>
          </cell>
        </row>
        <row r="1933">
          <cell r="A1933" t="str">
            <v>West13111construction paper and board, and other</v>
          </cell>
          <cell r="B1933" t="str">
            <v>West</v>
          </cell>
          <cell r="C1933">
            <v>13</v>
          </cell>
          <cell r="D1933" t="str">
            <v>construction paper and board, and other</v>
          </cell>
          <cell r="E1933">
            <v>1</v>
          </cell>
          <cell r="F1933" t="str">
            <v>softwood chem. mkt. pulp</v>
          </cell>
          <cell r="G1933" t="str">
            <v>t</v>
          </cell>
          <cell r="H1933">
            <v>11</v>
          </cell>
          <cell r="I1933" t="str">
            <v/>
          </cell>
          <cell r="J1933" t="str">
            <v/>
          </cell>
        </row>
        <row r="1934">
          <cell r="A1934" t="str">
            <v>West13112construction paper and board, and other</v>
          </cell>
          <cell r="B1934" t="str">
            <v>West</v>
          </cell>
          <cell r="C1934">
            <v>13</v>
          </cell>
          <cell r="D1934" t="str">
            <v>construction paper and board, and other</v>
          </cell>
          <cell r="E1934">
            <v>1</v>
          </cell>
          <cell r="F1934" t="str">
            <v>hardwood chem. mkt. pulp</v>
          </cell>
          <cell r="G1934" t="str">
            <v>t</v>
          </cell>
          <cell r="H1934">
            <v>12</v>
          </cell>
          <cell r="I1934" t="str">
            <v/>
          </cell>
          <cell r="J1934" t="str">
            <v/>
          </cell>
        </row>
        <row r="1935">
          <cell r="A1935" t="str">
            <v>West13113construction paper and board, and other</v>
          </cell>
          <cell r="B1935" t="str">
            <v>West</v>
          </cell>
          <cell r="C1935">
            <v>13</v>
          </cell>
          <cell r="D1935" t="str">
            <v>construction paper and board, and other</v>
          </cell>
          <cell r="E1935">
            <v>1</v>
          </cell>
          <cell r="F1935" t="str">
            <v>mechanical market pulp</v>
          </cell>
          <cell r="G1935" t="str">
            <v>t</v>
          </cell>
          <cell r="H1935">
            <v>13</v>
          </cell>
          <cell r="I1935" t="str">
            <v/>
          </cell>
          <cell r="J1935" t="str">
            <v/>
          </cell>
        </row>
        <row r="1936">
          <cell r="A1936" t="str">
            <v>West13114construction paper and board, and other</v>
          </cell>
          <cell r="B1936" t="str">
            <v>West</v>
          </cell>
          <cell r="C1936">
            <v>13</v>
          </cell>
          <cell r="D1936" t="str">
            <v>construction paper and board, and other</v>
          </cell>
          <cell r="E1936">
            <v>1</v>
          </cell>
          <cell r="F1936" t="str">
            <v>old newspapers</v>
          </cell>
          <cell r="G1936" t="str">
            <v>t</v>
          </cell>
          <cell r="H1936">
            <v>14</v>
          </cell>
          <cell r="I1936">
            <v>0.12</v>
          </cell>
          <cell r="J1936">
            <v>0.12</v>
          </cell>
        </row>
        <row r="1937">
          <cell r="A1937" t="str">
            <v>West13115construction paper and board, and other</v>
          </cell>
          <cell r="B1937" t="str">
            <v>West</v>
          </cell>
          <cell r="C1937">
            <v>13</v>
          </cell>
          <cell r="D1937" t="str">
            <v>construction paper and board, and other</v>
          </cell>
          <cell r="E1937">
            <v>1</v>
          </cell>
          <cell r="F1937" t="str">
            <v>Market pulp from recycled fiber</v>
          </cell>
          <cell r="H1937">
            <v>15</v>
          </cell>
          <cell r="I1937" t="str">
            <v/>
          </cell>
          <cell r="J1937" t="str">
            <v/>
          </cell>
        </row>
        <row r="1938">
          <cell r="A1938" t="str">
            <v>North1411dissolving pulp</v>
          </cell>
          <cell r="B1938" t="str">
            <v>North</v>
          </cell>
          <cell r="C1938">
            <v>14</v>
          </cell>
          <cell r="D1938" t="str">
            <v>dissolving pulp</v>
          </cell>
          <cell r="E1938">
            <v>1</v>
          </cell>
          <cell r="F1938" t="str">
            <v>softwood pulpwood</v>
          </cell>
          <cell r="G1938" t="str">
            <v>m3</v>
          </cell>
          <cell r="H1938">
            <v>1</v>
          </cell>
          <cell r="I1938" t="str">
            <v/>
          </cell>
          <cell r="J1938" t="str">
            <v/>
          </cell>
        </row>
        <row r="1939">
          <cell r="A1939" t="str">
            <v>North1412dissolving pulp</v>
          </cell>
          <cell r="B1939" t="str">
            <v>North</v>
          </cell>
          <cell r="C1939">
            <v>14</v>
          </cell>
          <cell r="D1939" t="str">
            <v>dissolving pulp</v>
          </cell>
          <cell r="E1939">
            <v>1</v>
          </cell>
          <cell r="F1939" t="str">
            <v>hardwood pulpwood</v>
          </cell>
          <cell r="G1939" t="str">
            <v>m3</v>
          </cell>
          <cell r="H1939">
            <v>2</v>
          </cell>
          <cell r="I1939" t="str">
            <v/>
          </cell>
          <cell r="J1939" t="str">
            <v/>
          </cell>
        </row>
        <row r="1940">
          <cell r="A1940" t="str">
            <v>North1413dissolving pulp</v>
          </cell>
          <cell r="B1940" t="str">
            <v>North</v>
          </cell>
          <cell r="C1940">
            <v>14</v>
          </cell>
          <cell r="D1940" t="str">
            <v>dissolving pulp</v>
          </cell>
          <cell r="E1940">
            <v>1</v>
          </cell>
          <cell r="F1940" t="str">
            <v>old corugated (OCC)</v>
          </cell>
          <cell r="G1940" t="str">
            <v>t</v>
          </cell>
          <cell r="H1940">
            <v>3</v>
          </cell>
          <cell r="I1940" t="str">
            <v/>
          </cell>
          <cell r="J1940" t="str">
            <v/>
          </cell>
        </row>
        <row r="1941">
          <cell r="A1941" t="str">
            <v>North1414dissolving pulp</v>
          </cell>
          <cell r="B1941" t="str">
            <v>North</v>
          </cell>
          <cell r="C1941">
            <v>14</v>
          </cell>
          <cell r="D1941" t="str">
            <v>dissolving pulp</v>
          </cell>
          <cell r="E1941">
            <v>1</v>
          </cell>
          <cell r="F1941" t="str">
            <v>mixed papers</v>
          </cell>
          <cell r="G1941" t="str">
            <v>t</v>
          </cell>
          <cell r="H1941">
            <v>4</v>
          </cell>
          <cell r="I1941" t="str">
            <v/>
          </cell>
          <cell r="J1941" t="str">
            <v/>
          </cell>
        </row>
        <row r="1942">
          <cell r="A1942" t="str">
            <v>North1415dissolving pulp</v>
          </cell>
          <cell r="B1942" t="str">
            <v>North</v>
          </cell>
          <cell r="C1942">
            <v>14</v>
          </cell>
          <cell r="D1942" t="str">
            <v>dissolving pulp</v>
          </cell>
          <cell r="E1942">
            <v>1</v>
          </cell>
          <cell r="F1942" t="str">
            <v>Pulp subs. &amp; high grade</v>
          </cell>
          <cell r="G1942" t="str">
            <v>t</v>
          </cell>
          <cell r="H1942">
            <v>5</v>
          </cell>
          <cell r="I1942" t="str">
            <v/>
          </cell>
          <cell r="J1942" t="str">
            <v/>
          </cell>
        </row>
        <row r="1943">
          <cell r="A1943" t="str">
            <v>North1416dissolving pulp</v>
          </cell>
          <cell r="B1943" t="str">
            <v>North</v>
          </cell>
          <cell r="C1943">
            <v>14</v>
          </cell>
          <cell r="D1943" t="str">
            <v>dissolving pulp</v>
          </cell>
          <cell r="E1943">
            <v>1</v>
          </cell>
          <cell r="F1943" t="str">
            <v>Purchase fuel</v>
          </cell>
          <cell r="G1943" t="str">
            <v>x10GJ</v>
          </cell>
          <cell r="H1943">
            <v>6</v>
          </cell>
          <cell r="I1943" t="str">
            <v/>
          </cell>
          <cell r="J1943" t="str">
            <v/>
          </cell>
        </row>
        <row r="1944">
          <cell r="A1944" t="str">
            <v>North1417dissolving pulp</v>
          </cell>
          <cell r="B1944" t="str">
            <v>North</v>
          </cell>
          <cell r="C1944">
            <v>14</v>
          </cell>
          <cell r="D1944" t="str">
            <v>dissolving pulp</v>
          </cell>
          <cell r="E1944">
            <v>1</v>
          </cell>
          <cell r="F1944" t="str">
            <v>Electricity</v>
          </cell>
          <cell r="G1944" t="str">
            <v>MWh</v>
          </cell>
          <cell r="H1944">
            <v>7</v>
          </cell>
          <cell r="I1944" t="str">
            <v/>
          </cell>
          <cell r="J1944" t="str">
            <v/>
          </cell>
        </row>
        <row r="1945">
          <cell r="A1945" t="str">
            <v>North1418dissolving pulp</v>
          </cell>
          <cell r="B1945" t="str">
            <v>North</v>
          </cell>
          <cell r="C1945">
            <v>14</v>
          </cell>
          <cell r="D1945" t="str">
            <v>dissolving pulp</v>
          </cell>
          <cell r="E1945">
            <v>1</v>
          </cell>
          <cell r="F1945" t="str">
            <v>Labor</v>
          </cell>
          <cell r="G1945" t="str">
            <v>h</v>
          </cell>
          <cell r="H1945">
            <v>8</v>
          </cell>
          <cell r="I1945" t="str">
            <v/>
          </cell>
          <cell r="J1945" t="str">
            <v/>
          </cell>
        </row>
        <row r="1946">
          <cell r="A1946" t="str">
            <v>North1419dissolving pulp</v>
          </cell>
          <cell r="B1946" t="str">
            <v>North</v>
          </cell>
          <cell r="C1946">
            <v>14</v>
          </cell>
          <cell r="D1946" t="str">
            <v>dissolving pulp</v>
          </cell>
          <cell r="E1946">
            <v>1</v>
          </cell>
          <cell r="F1946" t="str">
            <v>Administrative labor</v>
          </cell>
          <cell r="G1946" t="str">
            <v>h</v>
          </cell>
          <cell r="H1946">
            <v>9</v>
          </cell>
          <cell r="I1946" t="str">
            <v/>
          </cell>
          <cell r="J1946" t="str">
            <v/>
          </cell>
        </row>
        <row r="1947">
          <cell r="A1947" t="str">
            <v>North14110dissolving pulp</v>
          </cell>
          <cell r="B1947" t="str">
            <v>North</v>
          </cell>
          <cell r="C1947">
            <v>14</v>
          </cell>
          <cell r="D1947" t="str">
            <v>dissolving pulp</v>
          </cell>
          <cell r="E1947">
            <v>1</v>
          </cell>
          <cell r="F1947" t="str">
            <v>Other mfg costs</v>
          </cell>
          <cell r="G1947" t="str">
            <v>scaled to 2007$</v>
          </cell>
          <cell r="H1947">
            <v>10</v>
          </cell>
          <cell r="I1947" t="str">
            <v/>
          </cell>
          <cell r="J1947" t="str">
            <v/>
          </cell>
        </row>
        <row r="1948">
          <cell r="A1948" t="str">
            <v>North14111dissolving pulp</v>
          </cell>
          <cell r="B1948" t="str">
            <v>North</v>
          </cell>
          <cell r="C1948">
            <v>14</v>
          </cell>
          <cell r="D1948" t="str">
            <v>dissolving pulp</v>
          </cell>
          <cell r="E1948">
            <v>1</v>
          </cell>
          <cell r="F1948" t="str">
            <v>softwood chem. mkt. pulp</v>
          </cell>
          <cell r="G1948" t="str">
            <v>t</v>
          </cell>
          <cell r="H1948">
            <v>11</v>
          </cell>
          <cell r="I1948" t="str">
            <v/>
          </cell>
          <cell r="J1948" t="str">
            <v/>
          </cell>
        </row>
        <row r="1949">
          <cell r="A1949" t="str">
            <v>North14112dissolving pulp</v>
          </cell>
          <cell r="B1949" t="str">
            <v>North</v>
          </cell>
          <cell r="C1949">
            <v>14</v>
          </cell>
          <cell r="D1949" t="str">
            <v>dissolving pulp</v>
          </cell>
          <cell r="E1949">
            <v>1</v>
          </cell>
          <cell r="F1949" t="str">
            <v>hardwood chem. mkt. pulp</v>
          </cell>
          <cell r="G1949" t="str">
            <v>t</v>
          </cell>
          <cell r="H1949">
            <v>12</v>
          </cell>
          <cell r="I1949" t="str">
            <v/>
          </cell>
          <cell r="J1949" t="str">
            <v/>
          </cell>
        </row>
        <row r="1950">
          <cell r="A1950" t="str">
            <v>North14113dissolving pulp</v>
          </cell>
          <cell r="B1950" t="str">
            <v>North</v>
          </cell>
          <cell r="C1950">
            <v>14</v>
          </cell>
          <cell r="D1950" t="str">
            <v>dissolving pulp</v>
          </cell>
          <cell r="E1950">
            <v>1</v>
          </cell>
          <cell r="F1950" t="str">
            <v>mechanical market pulp</v>
          </cell>
          <cell r="G1950" t="str">
            <v>t</v>
          </cell>
          <cell r="H1950">
            <v>13</v>
          </cell>
          <cell r="I1950" t="str">
            <v/>
          </cell>
          <cell r="J1950" t="str">
            <v/>
          </cell>
        </row>
        <row r="1951">
          <cell r="A1951" t="str">
            <v>North14114dissolving pulp</v>
          </cell>
          <cell r="B1951" t="str">
            <v>North</v>
          </cell>
          <cell r="C1951">
            <v>14</v>
          </cell>
          <cell r="D1951" t="str">
            <v>dissolving pulp</v>
          </cell>
          <cell r="E1951">
            <v>1</v>
          </cell>
          <cell r="F1951" t="str">
            <v>old newspapers</v>
          </cell>
          <cell r="G1951" t="str">
            <v>t</v>
          </cell>
          <cell r="H1951">
            <v>14</v>
          </cell>
          <cell r="I1951" t="str">
            <v/>
          </cell>
          <cell r="J1951" t="str">
            <v/>
          </cell>
        </row>
        <row r="1952">
          <cell r="A1952" t="str">
            <v>North14115dissolving pulp</v>
          </cell>
          <cell r="B1952" t="str">
            <v>North</v>
          </cell>
          <cell r="C1952">
            <v>14</v>
          </cell>
          <cell r="D1952" t="str">
            <v>dissolving pulp</v>
          </cell>
          <cell r="E1952">
            <v>1</v>
          </cell>
          <cell r="F1952" t="str">
            <v>Market pulp from recycled fiber</v>
          </cell>
          <cell r="H1952">
            <v>15</v>
          </cell>
          <cell r="I1952" t="str">
            <v/>
          </cell>
          <cell r="J1952" t="str">
            <v/>
          </cell>
        </row>
        <row r="1953">
          <cell r="A1953" t="str">
            <v>North1421dissolving pulp</v>
          </cell>
          <cell r="B1953" t="str">
            <v>North</v>
          </cell>
          <cell r="C1953">
            <v>14</v>
          </cell>
          <cell r="D1953" t="str">
            <v>dissolving pulp</v>
          </cell>
          <cell r="E1953">
            <v>2</v>
          </cell>
          <cell r="F1953" t="str">
            <v>softwood pulpwood</v>
          </cell>
          <cell r="G1953" t="str">
            <v>m3</v>
          </cell>
          <cell r="H1953">
            <v>1</v>
          </cell>
          <cell r="I1953" t="str">
            <v/>
          </cell>
          <cell r="J1953" t="str">
            <v/>
          </cell>
        </row>
        <row r="1954">
          <cell r="A1954" t="str">
            <v>North1422dissolving pulp</v>
          </cell>
          <cell r="B1954" t="str">
            <v>North</v>
          </cell>
          <cell r="C1954">
            <v>14</v>
          </cell>
          <cell r="D1954" t="str">
            <v>dissolving pulp</v>
          </cell>
          <cell r="E1954">
            <v>2</v>
          </cell>
          <cell r="F1954" t="str">
            <v>hardwood pulpwood</v>
          </cell>
          <cell r="G1954" t="str">
            <v>m3</v>
          </cell>
          <cell r="H1954">
            <v>2</v>
          </cell>
          <cell r="I1954" t="str">
            <v/>
          </cell>
          <cell r="J1954" t="str">
            <v/>
          </cell>
        </row>
        <row r="1955">
          <cell r="A1955" t="str">
            <v>North1423dissolving pulp</v>
          </cell>
          <cell r="B1955" t="str">
            <v>North</v>
          </cell>
          <cell r="C1955">
            <v>14</v>
          </cell>
          <cell r="D1955" t="str">
            <v>dissolving pulp</v>
          </cell>
          <cell r="E1955">
            <v>2</v>
          </cell>
          <cell r="F1955" t="str">
            <v>old corugated (OCC)</v>
          </cell>
          <cell r="G1955" t="str">
            <v>t</v>
          </cell>
          <cell r="H1955">
            <v>3</v>
          </cell>
          <cell r="I1955" t="str">
            <v/>
          </cell>
          <cell r="J1955" t="str">
            <v/>
          </cell>
        </row>
        <row r="1956">
          <cell r="A1956" t="str">
            <v>North1424dissolving pulp</v>
          </cell>
          <cell r="B1956" t="str">
            <v>North</v>
          </cell>
          <cell r="C1956">
            <v>14</v>
          </cell>
          <cell r="D1956" t="str">
            <v>dissolving pulp</v>
          </cell>
          <cell r="E1956">
            <v>2</v>
          </cell>
          <cell r="F1956" t="str">
            <v>mixed papers</v>
          </cell>
          <cell r="G1956" t="str">
            <v>t</v>
          </cell>
          <cell r="H1956">
            <v>4</v>
          </cell>
          <cell r="I1956" t="str">
            <v/>
          </cell>
          <cell r="J1956" t="str">
            <v/>
          </cell>
        </row>
        <row r="1957">
          <cell r="A1957" t="str">
            <v>North1425dissolving pulp</v>
          </cell>
          <cell r="B1957" t="str">
            <v>North</v>
          </cell>
          <cell r="C1957">
            <v>14</v>
          </cell>
          <cell r="D1957" t="str">
            <v>dissolving pulp</v>
          </cell>
          <cell r="E1957">
            <v>2</v>
          </cell>
          <cell r="F1957" t="str">
            <v>Pulp subs. &amp; high grade</v>
          </cell>
          <cell r="G1957" t="str">
            <v>t</v>
          </cell>
          <cell r="H1957">
            <v>5</v>
          </cell>
          <cell r="I1957" t="str">
            <v/>
          </cell>
          <cell r="J1957" t="str">
            <v/>
          </cell>
        </row>
        <row r="1958">
          <cell r="A1958" t="str">
            <v>North1426dissolving pulp</v>
          </cell>
          <cell r="B1958" t="str">
            <v>North</v>
          </cell>
          <cell r="C1958">
            <v>14</v>
          </cell>
          <cell r="D1958" t="str">
            <v>dissolving pulp</v>
          </cell>
          <cell r="E1958">
            <v>2</v>
          </cell>
          <cell r="F1958" t="str">
            <v>Purchase fuel</v>
          </cell>
          <cell r="G1958" t="str">
            <v>x10GJ</v>
          </cell>
          <cell r="H1958">
            <v>6</v>
          </cell>
          <cell r="I1958" t="str">
            <v/>
          </cell>
          <cell r="J1958" t="str">
            <v/>
          </cell>
        </row>
        <row r="1959">
          <cell r="A1959" t="str">
            <v>North1427dissolving pulp</v>
          </cell>
          <cell r="B1959" t="str">
            <v>North</v>
          </cell>
          <cell r="C1959">
            <v>14</v>
          </cell>
          <cell r="D1959" t="str">
            <v>dissolving pulp</v>
          </cell>
          <cell r="E1959">
            <v>2</v>
          </cell>
          <cell r="F1959" t="str">
            <v>Electricity</v>
          </cell>
          <cell r="G1959" t="str">
            <v>MWh</v>
          </cell>
          <cell r="H1959">
            <v>7</v>
          </cell>
          <cell r="I1959" t="str">
            <v/>
          </cell>
          <cell r="J1959" t="str">
            <v/>
          </cell>
        </row>
        <row r="1960">
          <cell r="A1960" t="str">
            <v>North1428dissolving pulp</v>
          </cell>
          <cell r="B1960" t="str">
            <v>North</v>
          </cell>
          <cell r="C1960">
            <v>14</v>
          </cell>
          <cell r="D1960" t="str">
            <v>dissolving pulp</v>
          </cell>
          <cell r="E1960">
            <v>2</v>
          </cell>
          <cell r="F1960" t="str">
            <v>Labor</v>
          </cell>
          <cell r="G1960" t="str">
            <v>h</v>
          </cell>
          <cell r="H1960">
            <v>8</v>
          </cell>
          <cell r="I1960" t="str">
            <v/>
          </cell>
          <cell r="J1960" t="str">
            <v/>
          </cell>
        </row>
        <row r="1961">
          <cell r="A1961" t="str">
            <v>North1429dissolving pulp</v>
          </cell>
          <cell r="B1961" t="str">
            <v>North</v>
          </cell>
          <cell r="C1961">
            <v>14</v>
          </cell>
          <cell r="D1961" t="str">
            <v>dissolving pulp</v>
          </cell>
          <cell r="E1961">
            <v>2</v>
          </cell>
          <cell r="F1961" t="str">
            <v>Administrative labor</v>
          </cell>
          <cell r="G1961" t="str">
            <v>h</v>
          </cell>
          <cell r="H1961">
            <v>9</v>
          </cell>
          <cell r="I1961" t="str">
            <v/>
          </cell>
          <cell r="J1961" t="str">
            <v/>
          </cell>
        </row>
        <row r="1962">
          <cell r="A1962" t="str">
            <v>North14210dissolving pulp</v>
          </cell>
          <cell r="B1962" t="str">
            <v>North</v>
          </cell>
          <cell r="C1962">
            <v>14</v>
          </cell>
          <cell r="D1962" t="str">
            <v>dissolving pulp</v>
          </cell>
          <cell r="E1962">
            <v>2</v>
          </cell>
          <cell r="F1962" t="str">
            <v>Other mfg costs</v>
          </cell>
          <cell r="G1962" t="str">
            <v>scaled to 2007$</v>
          </cell>
          <cell r="H1962">
            <v>10</v>
          </cell>
          <cell r="I1962" t="str">
            <v/>
          </cell>
          <cell r="J1962" t="str">
            <v/>
          </cell>
        </row>
        <row r="1963">
          <cell r="A1963" t="str">
            <v>North14211dissolving pulp</v>
          </cell>
          <cell r="B1963" t="str">
            <v>North</v>
          </cell>
          <cell r="C1963">
            <v>14</v>
          </cell>
          <cell r="D1963" t="str">
            <v>dissolving pulp</v>
          </cell>
          <cell r="E1963">
            <v>2</v>
          </cell>
          <cell r="F1963" t="str">
            <v>softwood chem. mkt. pulp</v>
          </cell>
          <cell r="G1963" t="str">
            <v>t</v>
          </cell>
          <cell r="H1963">
            <v>11</v>
          </cell>
          <cell r="I1963" t="str">
            <v/>
          </cell>
          <cell r="J1963" t="str">
            <v/>
          </cell>
        </row>
        <row r="1964">
          <cell r="A1964" t="str">
            <v>North14212dissolving pulp</v>
          </cell>
          <cell r="B1964" t="str">
            <v>North</v>
          </cell>
          <cell r="C1964">
            <v>14</v>
          </cell>
          <cell r="D1964" t="str">
            <v>dissolving pulp</v>
          </cell>
          <cell r="E1964">
            <v>2</v>
          </cell>
          <cell r="F1964" t="str">
            <v>hardwood chem. mkt. pulp</v>
          </cell>
          <cell r="G1964" t="str">
            <v>t</v>
          </cell>
          <cell r="H1964">
            <v>12</v>
          </cell>
          <cell r="I1964" t="str">
            <v/>
          </cell>
          <cell r="J1964" t="str">
            <v/>
          </cell>
        </row>
        <row r="1965">
          <cell r="A1965" t="str">
            <v>North14213dissolving pulp</v>
          </cell>
          <cell r="B1965" t="str">
            <v>North</v>
          </cell>
          <cell r="C1965">
            <v>14</v>
          </cell>
          <cell r="D1965" t="str">
            <v>dissolving pulp</v>
          </cell>
          <cell r="E1965">
            <v>2</v>
          </cell>
          <cell r="F1965" t="str">
            <v>mechanical market pulp</v>
          </cell>
          <cell r="G1965" t="str">
            <v>t</v>
          </cell>
          <cell r="H1965">
            <v>13</v>
          </cell>
          <cell r="I1965" t="str">
            <v/>
          </cell>
          <cell r="J1965" t="str">
            <v/>
          </cell>
        </row>
        <row r="1966">
          <cell r="A1966" t="str">
            <v>North14214dissolving pulp</v>
          </cell>
          <cell r="B1966" t="str">
            <v>North</v>
          </cell>
          <cell r="C1966">
            <v>14</v>
          </cell>
          <cell r="D1966" t="str">
            <v>dissolving pulp</v>
          </cell>
          <cell r="E1966">
            <v>2</v>
          </cell>
          <cell r="F1966" t="str">
            <v>old newspapers</v>
          </cell>
          <cell r="G1966" t="str">
            <v>t</v>
          </cell>
          <cell r="H1966">
            <v>14</v>
          </cell>
          <cell r="I1966" t="str">
            <v/>
          </cell>
          <cell r="J1966" t="str">
            <v/>
          </cell>
        </row>
        <row r="1967">
          <cell r="A1967" t="str">
            <v>North14215dissolving pulp</v>
          </cell>
          <cell r="B1967" t="str">
            <v>North</v>
          </cell>
          <cell r="C1967">
            <v>14</v>
          </cell>
          <cell r="D1967" t="str">
            <v>dissolving pulp</v>
          </cell>
          <cell r="E1967">
            <v>2</v>
          </cell>
          <cell r="F1967" t="str">
            <v>Market pulp from recycled fiber</v>
          </cell>
          <cell r="H1967">
            <v>15</v>
          </cell>
          <cell r="I1967" t="str">
            <v/>
          </cell>
          <cell r="J1967" t="str">
            <v/>
          </cell>
        </row>
        <row r="1968">
          <cell r="A1968" t="str">
            <v>North1431dissolving pulp</v>
          </cell>
          <cell r="B1968" t="str">
            <v>North</v>
          </cell>
          <cell r="C1968">
            <v>14</v>
          </cell>
          <cell r="D1968" t="str">
            <v>dissolving pulp</v>
          </cell>
          <cell r="E1968">
            <v>3</v>
          </cell>
          <cell r="F1968" t="str">
            <v>softwood pulpwood</v>
          </cell>
          <cell r="G1968" t="str">
            <v>m3</v>
          </cell>
          <cell r="H1968">
            <v>1</v>
          </cell>
          <cell r="I1968">
            <v>0.21</v>
          </cell>
          <cell r="J1968">
            <v>0.21</v>
          </cell>
        </row>
        <row r="1969">
          <cell r="A1969" t="str">
            <v>North1432dissolving pulp</v>
          </cell>
          <cell r="B1969" t="str">
            <v>North</v>
          </cell>
          <cell r="C1969">
            <v>14</v>
          </cell>
          <cell r="D1969" t="str">
            <v>dissolving pulp</v>
          </cell>
          <cell r="E1969">
            <v>3</v>
          </cell>
          <cell r="F1969" t="str">
            <v>hardwood pulpwood</v>
          </cell>
          <cell r="G1969" t="str">
            <v>m3</v>
          </cell>
          <cell r="H1969">
            <v>2</v>
          </cell>
          <cell r="I1969">
            <v>3.78</v>
          </cell>
          <cell r="J1969">
            <v>3.78</v>
          </cell>
        </row>
        <row r="1970">
          <cell r="A1970" t="str">
            <v>North1433dissolving pulp</v>
          </cell>
          <cell r="B1970" t="str">
            <v>North</v>
          </cell>
          <cell r="C1970">
            <v>14</v>
          </cell>
          <cell r="D1970" t="str">
            <v>dissolving pulp</v>
          </cell>
          <cell r="E1970">
            <v>3</v>
          </cell>
          <cell r="F1970" t="str">
            <v>old corugated (OCC)</v>
          </cell>
          <cell r="G1970" t="str">
            <v>t</v>
          </cell>
          <cell r="H1970">
            <v>3</v>
          </cell>
          <cell r="I1970" t="str">
            <v/>
          </cell>
          <cell r="J1970" t="str">
            <v/>
          </cell>
        </row>
        <row r="1971">
          <cell r="A1971" t="str">
            <v>North1434dissolving pulp</v>
          </cell>
          <cell r="B1971" t="str">
            <v>North</v>
          </cell>
          <cell r="C1971">
            <v>14</v>
          </cell>
          <cell r="D1971" t="str">
            <v>dissolving pulp</v>
          </cell>
          <cell r="E1971">
            <v>3</v>
          </cell>
          <cell r="F1971" t="str">
            <v>mixed papers</v>
          </cell>
          <cell r="G1971" t="str">
            <v>t</v>
          </cell>
          <cell r="H1971">
            <v>4</v>
          </cell>
          <cell r="I1971" t="str">
            <v/>
          </cell>
          <cell r="J1971" t="str">
            <v/>
          </cell>
        </row>
        <row r="1972">
          <cell r="A1972" t="str">
            <v>North1435dissolving pulp</v>
          </cell>
          <cell r="B1972" t="str">
            <v>North</v>
          </cell>
          <cell r="C1972">
            <v>14</v>
          </cell>
          <cell r="D1972" t="str">
            <v>dissolving pulp</v>
          </cell>
          <cell r="E1972">
            <v>3</v>
          </cell>
          <cell r="F1972" t="str">
            <v>Pulp subs. &amp; high grade</v>
          </cell>
          <cell r="G1972" t="str">
            <v>t</v>
          </cell>
          <cell r="H1972">
            <v>5</v>
          </cell>
          <cell r="I1972" t="str">
            <v/>
          </cell>
          <cell r="J1972" t="str">
            <v/>
          </cell>
        </row>
        <row r="1973">
          <cell r="A1973" t="str">
            <v>North1436dissolving pulp</v>
          </cell>
          <cell r="B1973" t="str">
            <v>North</v>
          </cell>
          <cell r="C1973">
            <v>14</v>
          </cell>
          <cell r="D1973" t="str">
            <v>dissolving pulp</v>
          </cell>
          <cell r="E1973">
            <v>3</v>
          </cell>
          <cell r="F1973" t="str">
            <v>Purchase fuel</v>
          </cell>
          <cell r="G1973" t="str">
            <v>x10GJ</v>
          </cell>
          <cell r="H1973">
            <v>6</v>
          </cell>
          <cell r="I1973">
            <v>1.08</v>
          </cell>
          <cell r="J1973">
            <v>1.08</v>
          </cell>
        </row>
        <row r="1974">
          <cell r="A1974" t="str">
            <v>North1437dissolving pulp</v>
          </cell>
          <cell r="B1974" t="str">
            <v>North</v>
          </cell>
          <cell r="C1974">
            <v>14</v>
          </cell>
          <cell r="D1974" t="str">
            <v>dissolving pulp</v>
          </cell>
          <cell r="E1974">
            <v>3</v>
          </cell>
          <cell r="F1974" t="str">
            <v>Electricity</v>
          </cell>
          <cell r="G1974" t="str">
            <v>MWh</v>
          </cell>
          <cell r="H1974">
            <v>7</v>
          </cell>
          <cell r="I1974">
            <v>0.7</v>
          </cell>
          <cell r="J1974">
            <v>0.7</v>
          </cell>
        </row>
        <row r="1975">
          <cell r="A1975" t="str">
            <v>North1438dissolving pulp</v>
          </cell>
          <cell r="B1975" t="str">
            <v>North</v>
          </cell>
          <cell r="C1975">
            <v>14</v>
          </cell>
          <cell r="D1975" t="str">
            <v>dissolving pulp</v>
          </cell>
          <cell r="E1975">
            <v>3</v>
          </cell>
          <cell r="F1975" t="str">
            <v>Labor</v>
          </cell>
          <cell r="G1975" t="str">
            <v>h</v>
          </cell>
          <cell r="H1975">
            <v>8</v>
          </cell>
          <cell r="I1975">
            <v>0.19</v>
          </cell>
          <cell r="J1975">
            <v>0.19</v>
          </cell>
        </row>
        <row r="1976">
          <cell r="A1976" t="str">
            <v>North1439dissolving pulp</v>
          </cell>
          <cell r="B1976" t="str">
            <v>North</v>
          </cell>
          <cell r="C1976">
            <v>14</v>
          </cell>
          <cell r="D1976" t="str">
            <v>dissolving pulp</v>
          </cell>
          <cell r="E1976">
            <v>3</v>
          </cell>
          <cell r="F1976" t="str">
            <v>Administrative labor</v>
          </cell>
          <cell r="G1976" t="str">
            <v>h</v>
          </cell>
          <cell r="H1976">
            <v>9</v>
          </cell>
          <cell r="I1976">
            <v>0.06</v>
          </cell>
          <cell r="J1976">
            <v>0.06</v>
          </cell>
        </row>
        <row r="1977">
          <cell r="A1977" t="str">
            <v>North14310dissolving pulp</v>
          </cell>
          <cell r="B1977" t="str">
            <v>North</v>
          </cell>
          <cell r="C1977">
            <v>14</v>
          </cell>
          <cell r="D1977" t="str">
            <v>dissolving pulp</v>
          </cell>
          <cell r="E1977">
            <v>3</v>
          </cell>
          <cell r="F1977" t="str">
            <v>Other mfg costs</v>
          </cell>
          <cell r="G1977" t="str">
            <v>scaled to 2007$</v>
          </cell>
          <cell r="H1977">
            <v>10</v>
          </cell>
          <cell r="I1977">
            <v>459.6061961986216</v>
          </cell>
          <cell r="J1977">
            <v>496.82042885453188</v>
          </cell>
        </row>
        <row r="1978">
          <cell r="A1978" t="str">
            <v>North14311dissolving pulp</v>
          </cell>
          <cell r="B1978" t="str">
            <v>North</v>
          </cell>
          <cell r="C1978">
            <v>14</v>
          </cell>
          <cell r="D1978" t="str">
            <v>dissolving pulp</v>
          </cell>
          <cell r="E1978">
            <v>3</v>
          </cell>
          <cell r="F1978" t="str">
            <v>softwood chem. mkt. pulp</v>
          </cell>
          <cell r="G1978" t="str">
            <v>t</v>
          </cell>
          <cell r="H1978">
            <v>11</v>
          </cell>
          <cell r="I1978" t="str">
            <v/>
          </cell>
          <cell r="J1978" t="str">
            <v/>
          </cell>
        </row>
        <row r="1979">
          <cell r="A1979" t="str">
            <v>North14312dissolving pulp</v>
          </cell>
          <cell r="B1979" t="str">
            <v>North</v>
          </cell>
          <cell r="C1979">
            <v>14</v>
          </cell>
          <cell r="D1979" t="str">
            <v>dissolving pulp</v>
          </cell>
          <cell r="E1979">
            <v>3</v>
          </cell>
          <cell r="F1979" t="str">
            <v>hardwood chem. mkt. pulp</v>
          </cell>
          <cell r="G1979" t="str">
            <v>t</v>
          </cell>
          <cell r="H1979">
            <v>12</v>
          </cell>
          <cell r="I1979" t="str">
            <v/>
          </cell>
          <cell r="J1979" t="str">
            <v/>
          </cell>
        </row>
        <row r="1980">
          <cell r="A1980" t="str">
            <v>North14313dissolving pulp</v>
          </cell>
          <cell r="B1980" t="str">
            <v>North</v>
          </cell>
          <cell r="C1980">
            <v>14</v>
          </cell>
          <cell r="D1980" t="str">
            <v>dissolving pulp</v>
          </cell>
          <cell r="E1980">
            <v>3</v>
          </cell>
          <cell r="F1980" t="str">
            <v>mechanical market pulp</v>
          </cell>
          <cell r="G1980" t="str">
            <v>t</v>
          </cell>
          <cell r="H1980">
            <v>13</v>
          </cell>
          <cell r="I1980" t="str">
            <v/>
          </cell>
          <cell r="J1980" t="str">
            <v/>
          </cell>
        </row>
        <row r="1981">
          <cell r="A1981" t="str">
            <v>North14314dissolving pulp</v>
          </cell>
          <cell r="B1981" t="str">
            <v>North</v>
          </cell>
          <cell r="C1981">
            <v>14</v>
          </cell>
          <cell r="D1981" t="str">
            <v>dissolving pulp</v>
          </cell>
          <cell r="E1981">
            <v>3</v>
          </cell>
          <cell r="F1981" t="str">
            <v>old newspapers</v>
          </cell>
          <cell r="G1981" t="str">
            <v>t</v>
          </cell>
          <cell r="H1981">
            <v>14</v>
          </cell>
          <cell r="I1981" t="str">
            <v/>
          </cell>
          <cell r="J1981" t="str">
            <v/>
          </cell>
        </row>
        <row r="1982">
          <cell r="A1982" t="str">
            <v>North14315dissolving pulp</v>
          </cell>
          <cell r="B1982" t="str">
            <v>North</v>
          </cell>
          <cell r="C1982">
            <v>14</v>
          </cell>
          <cell r="D1982" t="str">
            <v>dissolving pulp</v>
          </cell>
          <cell r="E1982">
            <v>3</v>
          </cell>
          <cell r="F1982" t="str">
            <v>Market pulp from recycled fiber</v>
          </cell>
          <cell r="H1982">
            <v>15</v>
          </cell>
          <cell r="I1982" t="str">
            <v/>
          </cell>
          <cell r="J1982" t="str">
            <v/>
          </cell>
        </row>
        <row r="1983">
          <cell r="A1983" t="str">
            <v>North1441dissolving pulp</v>
          </cell>
          <cell r="B1983" t="str">
            <v>North</v>
          </cell>
          <cell r="C1983">
            <v>14</v>
          </cell>
          <cell r="D1983" t="str">
            <v>dissolving pulp</v>
          </cell>
          <cell r="E1983">
            <v>4</v>
          </cell>
          <cell r="F1983" t="str">
            <v>softwood pulpwood</v>
          </cell>
          <cell r="G1983" t="str">
            <v>m3</v>
          </cell>
          <cell r="H1983">
            <v>1</v>
          </cell>
          <cell r="I1983">
            <v>2.06</v>
          </cell>
          <cell r="J1983">
            <v>2.06</v>
          </cell>
        </row>
        <row r="1984">
          <cell r="A1984" t="str">
            <v>North1442dissolving pulp</v>
          </cell>
          <cell r="B1984" t="str">
            <v>North</v>
          </cell>
          <cell r="C1984">
            <v>14</v>
          </cell>
          <cell r="D1984" t="str">
            <v>dissolving pulp</v>
          </cell>
          <cell r="E1984">
            <v>4</v>
          </cell>
          <cell r="F1984" t="str">
            <v>hardwood pulpwood</v>
          </cell>
          <cell r="G1984" t="str">
            <v>m3</v>
          </cell>
          <cell r="H1984">
            <v>2</v>
          </cell>
          <cell r="I1984">
            <v>0.1</v>
          </cell>
          <cell r="J1984">
            <v>0.1</v>
          </cell>
        </row>
        <row r="1985">
          <cell r="A1985" t="str">
            <v>North1443dissolving pulp</v>
          </cell>
          <cell r="B1985" t="str">
            <v>North</v>
          </cell>
          <cell r="C1985">
            <v>14</v>
          </cell>
          <cell r="D1985" t="str">
            <v>dissolving pulp</v>
          </cell>
          <cell r="E1985">
            <v>4</v>
          </cell>
          <cell r="F1985" t="str">
            <v>old corugated (OCC)</v>
          </cell>
          <cell r="G1985" t="str">
            <v>t</v>
          </cell>
          <cell r="H1985">
            <v>3</v>
          </cell>
          <cell r="I1985" t="str">
            <v/>
          </cell>
          <cell r="J1985" t="str">
            <v/>
          </cell>
        </row>
        <row r="1986">
          <cell r="A1986" t="str">
            <v>North1444dissolving pulp</v>
          </cell>
          <cell r="B1986" t="str">
            <v>North</v>
          </cell>
          <cell r="C1986">
            <v>14</v>
          </cell>
          <cell r="D1986" t="str">
            <v>dissolving pulp</v>
          </cell>
          <cell r="E1986">
            <v>4</v>
          </cell>
          <cell r="F1986" t="str">
            <v>mixed papers</v>
          </cell>
          <cell r="G1986" t="str">
            <v>t</v>
          </cell>
          <cell r="H1986">
            <v>4</v>
          </cell>
          <cell r="I1986" t="str">
            <v/>
          </cell>
          <cell r="J1986" t="str">
            <v/>
          </cell>
        </row>
        <row r="1987">
          <cell r="A1987" t="str">
            <v>North1445dissolving pulp</v>
          </cell>
          <cell r="B1987" t="str">
            <v>North</v>
          </cell>
          <cell r="C1987">
            <v>14</v>
          </cell>
          <cell r="D1987" t="str">
            <v>dissolving pulp</v>
          </cell>
          <cell r="E1987">
            <v>4</v>
          </cell>
          <cell r="F1987" t="str">
            <v>Pulp subs. &amp; high grade</v>
          </cell>
          <cell r="G1987" t="str">
            <v>t</v>
          </cell>
          <cell r="H1987">
            <v>5</v>
          </cell>
          <cell r="I1987" t="str">
            <v/>
          </cell>
          <cell r="J1987" t="str">
            <v/>
          </cell>
        </row>
        <row r="1988">
          <cell r="A1988" t="str">
            <v>North1446dissolving pulp</v>
          </cell>
          <cell r="B1988" t="str">
            <v>North</v>
          </cell>
          <cell r="C1988">
            <v>14</v>
          </cell>
          <cell r="D1988" t="str">
            <v>dissolving pulp</v>
          </cell>
          <cell r="E1988">
            <v>4</v>
          </cell>
          <cell r="F1988" t="str">
            <v>Purchase fuel</v>
          </cell>
          <cell r="G1988" t="str">
            <v>x10GJ</v>
          </cell>
          <cell r="H1988">
            <v>6</v>
          </cell>
          <cell r="I1988">
            <v>0.62</v>
          </cell>
          <cell r="J1988">
            <v>0.62</v>
          </cell>
        </row>
        <row r="1989">
          <cell r="A1989" t="str">
            <v>North1447dissolving pulp</v>
          </cell>
          <cell r="B1989" t="str">
            <v>North</v>
          </cell>
          <cell r="C1989">
            <v>14</v>
          </cell>
          <cell r="D1989" t="str">
            <v>dissolving pulp</v>
          </cell>
          <cell r="E1989">
            <v>4</v>
          </cell>
          <cell r="F1989" t="str">
            <v>Electricity</v>
          </cell>
          <cell r="G1989" t="str">
            <v>MWh</v>
          </cell>
          <cell r="H1989">
            <v>7</v>
          </cell>
          <cell r="I1989">
            <v>2.5</v>
          </cell>
          <cell r="J1989">
            <v>2.5</v>
          </cell>
        </row>
        <row r="1990">
          <cell r="A1990" t="str">
            <v>North1448dissolving pulp</v>
          </cell>
          <cell r="B1990" t="str">
            <v>North</v>
          </cell>
          <cell r="C1990">
            <v>14</v>
          </cell>
          <cell r="D1990" t="str">
            <v>dissolving pulp</v>
          </cell>
          <cell r="E1990">
            <v>4</v>
          </cell>
          <cell r="F1990" t="str">
            <v>Labor</v>
          </cell>
          <cell r="G1990" t="str">
            <v>h</v>
          </cell>
          <cell r="H1990">
            <v>8</v>
          </cell>
          <cell r="I1990">
            <v>0.06</v>
          </cell>
          <cell r="J1990">
            <v>0.06</v>
          </cell>
        </row>
        <row r="1991">
          <cell r="A1991" t="str">
            <v>North1449dissolving pulp</v>
          </cell>
          <cell r="B1991" t="str">
            <v>North</v>
          </cell>
          <cell r="C1991">
            <v>14</v>
          </cell>
          <cell r="D1991" t="str">
            <v>dissolving pulp</v>
          </cell>
          <cell r="E1991">
            <v>4</v>
          </cell>
          <cell r="F1991" t="str">
            <v>Administrative labor</v>
          </cell>
          <cell r="G1991" t="str">
            <v>h</v>
          </cell>
          <cell r="H1991">
            <v>9</v>
          </cell>
          <cell r="I1991">
            <v>0.03</v>
          </cell>
          <cell r="J1991">
            <v>0.03</v>
          </cell>
        </row>
        <row r="1992">
          <cell r="A1992" t="str">
            <v>North14410dissolving pulp</v>
          </cell>
          <cell r="B1992" t="str">
            <v>North</v>
          </cell>
          <cell r="C1992">
            <v>14</v>
          </cell>
          <cell r="D1992" t="str">
            <v>dissolving pulp</v>
          </cell>
          <cell r="E1992">
            <v>4</v>
          </cell>
          <cell r="F1992" t="str">
            <v>Other mfg costs</v>
          </cell>
          <cell r="G1992" t="str">
            <v>scaled to 2007$</v>
          </cell>
          <cell r="H1992">
            <v>10</v>
          </cell>
          <cell r="I1992">
            <v>337.84801826073704</v>
          </cell>
          <cell r="J1992">
            <v>365.20351272073748</v>
          </cell>
        </row>
        <row r="1993">
          <cell r="A1993" t="str">
            <v>North14411dissolving pulp</v>
          </cell>
          <cell r="B1993" t="str">
            <v>North</v>
          </cell>
          <cell r="C1993">
            <v>14</v>
          </cell>
          <cell r="D1993" t="str">
            <v>dissolving pulp</v>
          </cell>
          <cell r="E1993">
            <v>4</v>
          </cell>
          <cell r="F1993" t="str">
            <v>softwood chem. mkt. pulp</v>
          </cell>
          <cell r="G1993" t="str">
            <v>t</v>
          </cell>
          <cell r="H1993">
            <v>11</v>
          </cell>
          <cell r="I1993" t="str">
            <v/>
          </cell>
          <cell r="J1993" t="str">
            <v/>
          </cell>
        </row>
        <row r="1994">
          <cell r="A1994" t="str">
            <v>North14412dissolving pulp</v>
          </cell>
          <cell r="B1994" t="str">
            <v>North</v>
          </cell>
          <cell r="C1994">
            <v>14</v>
          </cell>
          <cell r="D1994" t="str">
            <v>dissolving pulp</v>
          </cell>
          <cell r="E1994">
            <v>4</v>
          </cell>
          <cell r="F1994" t="str">
            <v>hardwood chem. mkt. pulp</v>
          </cell>
          <cell r="G1994" t="str">
            <v>t</v>
          </cell>
          <cell r="H1994">
            <v>12</v>
          </cell>
          <cell r="I1994" t="str">
            <v/>
          </cell>
          <cell r="J1994" t="str">
            <v/>
          </cell>
        </row>
        <row r="1995">
          <cell r="A1995" t="str">
            <v>North14413dissolving pulp</v>
          </cell>
          <cell r="B1995" t="str">
            <v>North</v>
          </cell>
          <cell r="C1995">
            <v>14</v>
          </cell>
          <cell r="D1995" t="str">
            <v>dissolving pulp</v>
          </cell>
          <cell r="E1995">
            <v>4</v>
          </cell>
          <cell r="F1995" t="str">
            <v>mechanical market pulp</v>
          </cell>
          <cell r="G1995" t="str">
            <v>t</v>
          </cell>
          <cell r="H1995">
            <v>13</v>
          </cell>
          <cell r="I1995" t="str">
            <v/>
          </cell>
          <cell r="J1995" t="str">
            <v/>
          </cell>
        </row>
        <row r="1996">
          <cell r="A1996" t="str">
            <v>North14414dissolving pulp</v>
          </cell>
          <cell r="B1996" t="str">
            <v>North</v>
          </cell>
          <cell r="C1996">
            <v>14</v>
          </cell>
          <cell r="D1996" t="str">
            <v>dissolving pulp</v>
          </cell>
          <cell r="E1996">
            <v>4</v>
          </cell>
          <cell r="F1996" t="str">
            <v>old newspapers</v>
          </cell>
          <cell r="G1996" t="str">
            <v>t</v>
          </cell>
          <cell r="H1996">
            <v>14</v>
          </cell>
          <cell r="I1996" t="str">
            <v/>
          </cell>
          <cell r="J1996" t="str">
            <v/>
          </cell>
        </row>
        <row r="1997">
          <cell r="A1997" t="str">
            <v>North14415dissolving pulp</v>
          </cell>
          <cell r="B1997" t="str">
            <v>North</v>
          </cell>
          <cell r="C1997">
            <v>14</v>
          </cell>
          <cell r="D1997" t="str">
            <v>dissolving pulp</v>
          </cell>
          <cell r="E1997">
            <v>4</v>
          </cell>
          <cell r="F1997" t="str">
            <v>Market pulp from recycled fiber</v>
          </cell>
          <cell r="H1997">
            <v>15</v>
          </cell>
          <cell r="I1997" t="str">
            <v/>
          </cell>
          <cell r="J1997" t="str">
            <v/>
          </cell>
        </row>
        <row r="1998">
          <cell r="A1998" t="str">
            <v>North1451dissolving pulp</v>
          </cell>
          <cell r="B1998" t="str">
            <v>North</v>
          </cell>
          <cell r="C1998">
            <v>14</v>
          </cell>
          <cell r="D1998" t="str">
            <v>dissolving pulp</v>
          </cell>
          <cell r="E1998">
            <v>5</v>
          </cell>
          <cell r="F1998" t="str">
            <v>softwood pulpwood</v>
          </cell>
          <cell r="G1998" t="str">
            <v>m3</v>
          </cell>
          <cell r="H1998">
            <v>1</v>
          </cell>
          <cell r="I1998" t="str">
            <v/>
          </cell>
          <cell r="J1998" t="str">
            <v/>
          </cell>
        </row>
        <row r="1999">
          <cell r="A1999" t="str">
            <v>North1452dissolving pulp</v>
          </cell>
          <cell r="B1999" t="str">
            <v>North</v>
          </cell>
          <cell r="C1999">
            <v>14</v>
          </cell>
          <cell r="D1999" t="str">
            <v>dissolving pulp</v>
          </cell>
          <cell r="E1999">
            <v>5</v>
          </cell>
          <cell r="F1999" t="str">
            <v>hardwood pulpwood</v>
          </cell>
          <cell r="G1999" t="str">
            <v>m3</v>
          </cell>
          <cell r="H1999">
            <v>2</v>
          </cell>
          <cell r="I1999" t="str">
            <v/>
          </cell>
          <cell r="J1999" t="str">
            <v/>
          </cell>
        </row>
        <row r="2000">
          <cell r="A2000" t="str">
            <v>North1453dissolving pulp</v>
          </cell>
          <cell r="B2000" t="str">
            <v>North</v>
          </cell>
          <cell r="C2000">
            <v>14</v>
          </cell>
          <cell r="D2000" t="str">
            <v>dissolving pulp</v>
          </cell>
          <cell r="E2000">
            <v>5</v>
          </cell>
          <cell r="F2000" t="str">
            <v>old corugated (OCC)</v>
          </cell>
          <cell r="G2000" t="str">
            <v>t</v>
          </cell>
          <cell r="H2000">
            <v>3</v>
          </cell>
          <cell r="I2000" t="str">
            <v/>
          </cell>
          <cell r="J2000" t="str">
            <v/>
          </cell>
        </row>
        <row r="2001">
          <cell r="A2001" t="str">
            <v>North1454dissolving pulp</v>
          </cell>
          <cell r="B2001" t="str">
            <v>North</v>
          </cell>
          <cell r="C2001">
            <v>14</v>
          </cell>
          <cell r="D2001" t="str">
            <v>dissolving pulp</v>
          </cell>
          <cell r="E2001">
            <v>5</v>
          </cell>
          <cell r="F2001" t="str">
            <v>mixed papers</v>
          </cell>
          <cell r="G2001" t="str">
            <v>t</v>
          </cell>
          <cell r="H2001">
            <v>4</v>
          </cell>
          <cell r="I2001" t="str">
            <v/>
          </cell>
          <cell r="J2001" t="str">
            <v/>
          </cell>
        </row>
        <row r="2002">
          <cell r="A2002" t="str">
            <v>North1455dissolving pulp</v>
          </cell>
          <cell r="B2002" t="str">
            <v>North</v>
          </cell>
          <cell r="C2002">
            <v>14</v>
          </cell>
          <cell r="D2002" t="str">
            <v>dissolving pulp</v>
          </cell>
          <cell r="E2002">
            <v>5</v>
          </cell>
          <cell r="F2002" t="str">
            <v>Pulp subs. &amp; high grade</v>
          </cell>
          <cell r="G2002" t="str">
            <v>t</v>
          </cell>
          <cell r="H2002">
            <v>5</v>
          </cell>
          <cell r="I2002">
            <v>1.25</v>
          </cell>
          <cell r="J2002">
            <v>1.25</v>
          </cell>
        </row>
        <row r="2003">
          <cell r="A2003" t="str">
            <v>North1456dissolving pulp</v>
          </cell>
          <cell r="B2003" t="str">
            <v>North</v>
          </cell>
          <cell r="C2003">
            <v>14</v>
          </cell>
          <cell r="D2003" t="str">
            <v>dissolving pulp</v>
          </cell>
          <cell r="E2003">
            <v>5</v>
          </cell>
          <cell r="F2003" t="str">
            <v>Purchase fuel</v>
          </cell>
          <cell r="G2003" t="str">
            <v>x10GJ</v>
          </cell>
          <cell r="H2003">
            <v>6</v>
          </cell>
          <cell r="I2003">
            <v>0.96</v>
          </cell>
          <cell r="J2003">
            <v>0.96</v>
          </cell>
        </row>
        <row r="2004">
          <cell r="A2004" t="str">
            <v>North1457dissolving pulp</v>
          </cell>
          <cell r="B2004" t="str">
            <v>North</v>
          </cell>
          <cell r="C2004">
            <v>14</v>
          </cell>
          <cell r="D2004" t="str">
            <v>dissolving pulp</v>
          </cell>
          <cell r="E2004">
            <v>5</v>
          </cell>
          <cell r="F2004" t="str">
            <v>Electricity</v>
          </cell>
          <cell r="G2004" t="str">
            <v>MWh</v>
          </cell>
          <cell r="H2004">
            <v>7</v>
          </cell>
          <cell r="I2004">
            <v>0.5</v>
          </cell>
          <cell r="J2004">
            <v>0.5</v>
          </cell>
        </row>
        <row r="2005">
          <cell r="A2005" t="str">
            <v>North1458dissolving pulp</v>
          </cell>
          <cell r="B2005" t="str">
            <v>North</v>
          </cell>
          <cell r="C2005">
            <v>14</v>
          </cell>
          <cell r="D2005" t="str">
            <v>dissolving pulp</v>
          </cell>
          <cell r="E2005">
            <v>5</v>
          </cell>
          <cell r="F2005" t="str">
            <v>Labor</v>
          </cell>
          <cell r="G2005" t="str">
            <v>h</v>
          </cell>
          <cell r="H2005">
            <v>8</v>
          </cell>
          <cell r="I2005">
            <v>0.11</v>
          </cell>
          <cell r="J2005">
            <v>0.11</v>
          </cell>
        </row>
        <row r="2006">
          <cell r="A2006" t="str">
            <v>North1459dissolving pulp</v>
          </cell>
          <cell r="B2006" t="str">
            <v>North</v>
          </cell>
          <cell r="C2006">
            <v>14</v>
          </cell>
          <cell r="D2006" t="str">
            <v>dissolving pulp</v>
          </cell>
          <cell r="E2006">
            <v>5</v>
          </cell>
          <cell r="F2006" t="str">
            <v>Administrative labor</v>
          </cell>
          <cell r="G2006" t="str">
            <v>h</v>
          </cell>
          <cell r="H2006">
            <v>9</v>
          </cell>
          <cell r="I2006">
            <v>0.05</v>
          </cell>
          <cell r="J2006">
            <v>0.05</v>
          </cell>
        </row>
        <row r="2007">
          <cell r="A2007" t="str">
            <v>North14510dissolving pulp</v>
          </cell>
          <cell r="B2007" t="str">
            <v>North</v>
          </cell>
          <cell r="C2007">
            <v>14</v>
          </cell>
          <cell r="D2007" t="str">
            <v>dissolving pulp</v>
          </cell>
          <cell r="E2007">
            <v>5</v>
          </cell>
          <cell r="F2007" t="str">
            <v>Other mfg costs</v>
          </cell>
          <cell r="G2007" t="str">
            <v>scaled to 2007$</v>
          </cell>
          <cell r="H2007">
            <v>10</v>
          </cell>
          <cell r="I2007">
            <v>271.52603831866429</v>
          </cell>
          <cell r="J2007">
            <v>293.51145375845442</v>
          </cell>
        </row>
        <row r="2008">
          <cell r="A2008" t="str">
            <v>North14511dissolving pulp</v>
          </cell>
          <cell r="B2008" t="str">
            <v>North</v>
          </cell>
          <cell r="C2008">
            <v>14</v>
          </cell>
          <cell r="D2008" t="str">
            <v>dissolving pulp</v>
          </cell>
          <cell r="E2008">
            <v>5</v>
          </cell>
          <cell r="F2008" t="str">
            <v>softwood chem. mkt. pulp</v>
          </cell>
          <cell r="G2008" t="str">
            <v>t</v>
          </cell>
          <cell r="H2008">
            <v>11</v>
          </cell>
          <cell r="I2008" t="str">
            <v/>
          </cell>
          <cell r="J2008" t="str">
            <v/>
          </cell>
        </row>
        <row r="2009">
          <cell r="A2009" t="str">
            <v>North14512dissolving pulp</v>
          </cell>
          <cell r="B2009" t="str">
            <v>North</v>
          </cell>
          <cell r="C2009">
            <v>14</v>
          </cell>
          <cell r="D2009" t="str">
            <v>dissolving pulp</v>
          </cell>
          <cell r="E2009">
            <v>5</v>
          </cell>
          <cell r="F2009" t="str">
            <v>hardwood chem. mkt. pulp</v>
          </cell>
          <cell r="G2009" t="str">
            <v>t</v>
          </cell>
          <cell r="H2009">
            <v>12</v>
          </cell>
          <cell r="I2009" t="str">
            <v/>
          </cell>
          <cell r="J2009" t="str">
            <v/>
          </cell>
        </row>
        <row r="2010">
          <cell r="A2010" t="str">
            <v>North14513dissolving pulp</v>
          </cell>
          <cell r="B2010" t="str">
            <v>North</v>
          </cell>
          <cell r="C2010">
            <v>14</v>
          </cell>
          <cell r="D2010" t="str">
            <v>dissolving pulp</v>
          </cell>
          <cell r="E2010">
            <v>5</v>
          </cell>
          <cell r="F2010" t="str">
            <v>mechanical market pulp</v>
          </cell>
          <cell r="G2010" t="str">
            <v>t</v>
          </cell>
          <cell r="H2010">
            <v>13</v>
          </cell>
          <cell r="I2010" t="str">
            <v/>
          </cell>
          <cell r="J2010" t="str">
            <v/>
          </cell>
        </row>
        <row r="2011">
          <cell r="A2011" t="str">
            <v>North14514dissolving pulp</v>
          </cell>
          <cell r="B2011" t="str">
            <v>North</v>
          </cell>
          <cell r="C2011">
            <v>14</v>
          </cell>
          <cell r="D2011" t="str">
            <v>dissolving pulp</v>
          </cell>
          <cell r="E2011">
            <v>5</v>
          </cell>
          <cell r="F2011" t="str">
            <v>old newspapers</v>
          </cell>
          <cell r="G2011" t="str">
            <v>t</v>
          </cell>
          <cell r="H2011">
            <v>14</v>
          </cell>
          <cell r="I2011" t="str">
            <v/>
          </cell>
          <cell r="J2011" t="str">
            <v/>
          </cell>
        </row>
        <row r="2012">
          <cell r="A2012" t="str">
            <v>North14515dissolving pulp</v>
          </cell>
          <cell r="B2012" t="str">
            <v>North</v>
          </cell>
          <cell r="C2012">
            <v>14</v>
          </cell>
          <cell r="D2012" t="str">
            <v>dissolving pulp</v>
          </cell>
          <cell r="E2012">
            <v>5</v>
          </cell>
          <cell r="F2012" t="str">
            <v>Market pulp from recycled fiber</v>
          </cell>
          <cell r="H2012">
            <v>15</v>
          </cell>
          <cell r="I2012" t="str">
            <v/>
          </cell>
          <cell r="J2012" t="str">
            <v/>
          </cell>
        </row>
        <row r="2013">
          <cell r="A2013" t="str">
            <v>South1411dissolving pulp</v>
          </cell>
          <cell r="B2013" t="str">
            <v>South</v>
          </cell>
          <cell r="C2013">
            <v>14</v>
          </cell>
          <cell r="D2013" t="str">
            <v>dissolving pulp</v>
          </cell>
          <cell r="E2013">
            <v>1</v>
          </cell>
          <cell r="F2013" t="str">
            <v>softwood pulpwood</v>
          </cell>
          <cell r="G2013" t="str">
            <v>m3</v>
          </cell>
          <cell r="H2013">
            <v>1</v>
          </cell>
          <cell r="I2013">
            <v>3.9649999999999999</v>
          </cell>
          <cell r="J2013">
            <v>3.9649999999999999</v>
          </cell>
        </row>
        <row r="2014">
          <cell r="A2014" t="str">
            <v>South1412dissolving pulp</v>
          </cell>
          <cell r="B2014" t="str">
            <v>South</v>
          </cell>
          <cell r="C2014">
            <v>14</v>
          </cell>
          <cell r="D2014" t="str">
            <v>dissolving pulp</v>
          </cell>
          <cell r="E2014">
            <v>1</v>
          </cell>
          <cell r="F2014" t="str">
            <v>hardwood pulpwood</v>
          </cell>
          <cell r="G2014" t="str">
            <v>m3</v>
          </cell>
          <cell r="H2014">
            <v>2</v>
          </cell>
          <cell r="I2014">
            <v>0.75</v>
          </cell>
          <cell r="J2014">
            <v>0.75</v>
          </cell>
        </row>
        <row r="2015">
          <cell r="A2015" t="str">
            <v>South1413dissolving pulp</v>
          </cell>
          <cell r="B2015" t="str">
            <v>South</v>
          </cell>
          <cell r="C2015">
            <v>14</v>
          </cell>
          <cell r="D2015" t="str">
            <v>dissolving pulp</v>
          </cell>
          <cell r="E2015">
            <v>1</v>
          </cell>
          <cell r="F2015" t="str">
            <v>old corugated (OCC)</v>
          </cell>
          <cell r="G2015" t="str">
            <v>t</v>
          </cell>
          <cell r="H2015">
            <v>3</v>
          </cell>
          <cell r="I2015" t="str">
            <v/>
          </cell>
          <cell r="J2015" t="str">
            <v/>
          </cell>
        </row>
        <row r="2016">
          <cell r="A2016" t="str">
            <v>South1414dissolving pulp</v>
          </cell>
          <cell r="B2016" t="str">
            <v>South</v>
          </cell>
          <cell r="C2016">
            <v>14</v>
          </cell>
          <cell r="D2016" t="str">
            <v>dissolving pulp</v>
          </cell>
          <cell r="E2016">
            <v>1</v>
          </cell>
          <cell r="F2016" t="str">
            <v>mixed papers</v>
          </cell>
          <cell r="G2016" t="str">
            <v>t</v>
          </cell>
          <cell r="H2016">
            <v>4</v>
          </cell>
          <cell r="I2016" t="str">
            <v/>
          </cell>
          <cell r="J2016" t="str">
            <v/>
          </cell>
        </row>
        <row r="2017">
          <cell r="A2017" t="str">
            <v>South1415dissolving pulp</v>
          </cell>
          <cell r="B2017" t="str">
            <v>South</v>
          </cell>
          <cell r="C2017">
            <v>14</v>
          </cell>
          <cell r="D2017" t="str">
            <v>dissolving pulp</v>
          </cell>
          <cell r="E2017">
            <v>1</v>
          </cell>
          <cell r="F2017" t="str">
            <v>Pulp subs. &amp; high grade</v>
          </cell>
          <cell r="G2017" t="str">
            <v>t</v>
          </cell>
          <cell r="H2017">
            <v>5</v>
          </cell>
          <cell r="I2017" t="str">
            <v/>
          </cell>
          <cell r="J2017" t="str">
            <v/>
          </cell>
        </row>
        <row r="2018">
          <cell r="A2018" t="str">
            <v>South1416dissolving pulp</v>
          </cell>
          <cell r="B2018" t="str">
            <v>South</v>
          </cell>
          <cell r="C2018">
            <v>14</v>
          </cell>
          <cell r="D2018" t="str">
            <v>dissolving pulp</v>
          </cell>
          <cell r="E2018">
            <v>1</v>
          </cell>
          <cell r="F2018" t="str">
            <v>Purchase fuel</v>
          </cell>
          <cell r="G2018" t="str">
            <v>x10GJ</v>
          </cell>
          <cell r="H2018">
            <v>6</v>
          </cell>
          <cell r="I2018">
            <v>0.9</v>
          </cell>
          <cell r="J2018">
            <v>0.9</v>
          </cell>
        </row>
        <row r="2019">
          <cell r="A2019" t="str">
            <v>South1417dissolving pulp</v>
          </cell>
          <cell r="B2019" t="str">
            <v>South</v>
          </cell>
          <cell r="C2019">
            <v>14</v>
          </cell>
          <cell r="D2019" t="str">
            <v>dissolving pulp</v>
          </cell>
          <cell r="E2019">
            <v>1</v>
          </cell>
          <cell r="F2019" t="str">
            <v>Electricity</v>
          </cell>
          <cell r="G2019" t="str">
            <v>MWh</v>
          </cell>
          <cell r="H2019">
            <v>7</v>
          </cell>
          <cell r="I2019">
            <v>0.7</v>
          </cell>
          <cell r="J2019">
            <v>0.7</v>
          </cell>
        </row>
        <row r="2020">
          <cell r="A2020" t="str">
            <v>South1418dissolving pulp</v>
          </cell>
          <cell r="B2020" t="str">
            <v>South</v>
          </cell>
          <cell r="C2020">
            <v>14</v>
          </cell>
          <cell r="D2020" t="str">
            <v>dissolving pulp</v>
          </cell>
          <cell r="E2020">
            <v>1</v>
          </cell>
          <cell r="F2020" t="str">
            <v>Labor</v>
          </cell>
          <cell r="G2020" t="str">
            <v>h</v>
          </cell>
          <cell r="H2020">
            <v>8</v>
          </cell>
          <cell r="I2020">
            <v>0.4</v>
          </cell>
          <cell r="J2020">
            <v>0.4</v>
          </cell>
        </row>
        <row r="2021">
          <cell r="A2021" t="str">
            <v>South1419dissolving pulp</v>
          </cell>
          <cell r="B2021" t="str">
            <v>South</v>
          </cell>
          <cell r="C2021">
            <v>14</v>
          </cell>
          <cell r="D2021" t="str">
            <v>dissolving pulp</v>
          </cell>
          <cell r="E2021">
            <v>1</v>
          </cell>
          <cell r="F2021" t="str">
            <v>Administrative labor</v>
          </cell>
          <cell r="G2021" t="str">
            <v>h</v>
          </cell>
          <cell r="H2021">
            <v>9</v>
          </cell>
          <cell r="I2021">
            <v>0.09</v>
          </cell>
          <cell r="J2021">
            <v>0.09</v>
          </cell>
        </row>
        <row r="2022">
          <cell r="A2022" t="str">
            <v>South14110dissolving pulp</v>
          </cell>
          <cell r="B2022" t="str">
            <v>South</v>
          </cell>
          <cell r="C2022">
            <v>14</v>
          </cell>
          <cell r="D2022" t="str">
            <v>dissolving pulp</v>
          </cell>
          <cell r="E2022">
            <v>1</v>
          </cell>
          <cell r="F2022" t="str">
            <v>Other mfg costs</v>
          </cell>
          <cell r="G2022" t="str">
            <v>scaled to 2007$</v>
          </cell>
          <cell r="H2022">
            <v>10</v>
          </cell>
          <cell r="I2022">
            <v>393.40791832412009</v>
          </cell>
          <cell r="J2022">
            <v>425.2620880944167</v>
          </cell>
        </row>
        <row r="2023">
          <cell r="A2023" t="str">
            <v>South14111dissolving pulp</v>
          </cell>
          <cell r="B2023" t="str">
            <v>South</v>
          </cell>
          <cell r="C2023">
            <v>14</v>
          </cell>
          <cell r="D2023" t="str">
            <v>dissolving pulp</v>
          </cell>
          <cell r="E2023">
            <v>1</v>
          </cell>
          <cell r="F2023" t="str">
            <v>softwood chem. mkt. pulp</v>
          </cell>
          <cell r="G2023" t="str">
            <v>t</v>
          </cell>
          <cell r="H2023">
            <v>11</v>
          </cell>
          <cell r="I2023" t="str">
            <v/>
          </cell>
          <cell r="J2023" t="str">
            <v/>
          </cell>
        </row>
        <row r="2024">
          <cell r="A2024" t="str">
            <v>South14112dissolving pulp</v>
          </cell>
          <cell r="B2024" t="str">
            <v>South</v>
          </cell>
          <cell r="C2024">
            <v>14</v>
          </cell>
          <cell r="D2024" t="str">
            <v>dissolving pulp</v>
          </cell>
          <cell r="E2024">
            <v>1</v>
          </cell>
          <cell r="F2024" t="str">
            <v>hardwood chem. mkt. pulp</v>
          </cell>
          <cell r="G2024" t="str">
            <v>t</v>
          </cell>
          <cell r="H2024">
            <v>12</v>
          </cell>
          <cell r="I2024" t="str">
            <v/>
          </cell>
          <cell r="J2024" t="str">
            <v/>
          </cell>
        </row>
        <row r="2025">
          <cell r="A2025" t="str">
            <v>South14113dissolving pulp</v>
          </cell>
          <cell r="B2025" t="str">
            <v>South</v>
          </cell>
          <cell r="C2025">
            <v>14</v>
          </cell>
          <cell r="D2025" t="str">
            <v>dissolving pulp</v>
          </cell>
          <cell r="E2025">
            <v>1</v>
          </cell>
          <cell r="F2025" t="str">
            <v>mechanical market pulp</v>
          </cell>
          <cell r="G2025" t="str">
            <v>t</v>
          </cell>
          <cell r="H2025">
            <v>13</v>
          </cell>
          <cell r="I2025" t="str">
            <v/>
          </cell>
          <cell r="J2025" t="str">
            <v/>
          </cell>
        </row>
        <row r="2026">
          <cell r="A2026" t="str">
            <v>South14114dissolving pulp</v>
          </cell>
          <cell r="B2026" t="str">
            <v>South</v>
          </cell>
          <cell r="C2026">
            <v>14</v>
          </cell>
          <cell r="D2026" t="str">
            <v>dissolving pulp</v>
          </cell>
          <cell r="E2026">
            <v>1</v>
          </cell>
          <cell r="F2026" t="str">
            <v>old newspapers</v>
          </cell>
          <cell r="G2026" t="str">
            <v>t</v>
          </cell>
          <cell r="H2026">
            <v>14</v>
          </cell>
          <cell r="I2026" t="str">
            <v/>
          </cell>
          <cell r="J2026" t="str">
            <v/>
          </cell>
        </row>
        <row r="2027">
          <cell r="A2027" t="str">
            <v>South14115dissolving pulp</v>
          </cell>
          <cell r="B2027" t="str">
            <v>South</v>
          </cell>
          <cell r="C2027">
            <v>14</v>
          </cell>
          <cell r="D2027" t="str">
            <v>dissolving pulp</v>
          </cell>
          <cell r="E2027">
            <v>1</v>
          </cell>
          <cell r="F2027" t="str">
            <v>Market pulp from recycled fiber</v>
          </cell>
          <cell r="H2027">
            <v>15</v>
          </cell>
          <cell r="I2027" t="str">
            <v/>
          </cell>
          <cell r="J2027" t="str">
            <v/>
          </cell>
        </row>
        <row r="2028">
          <cell r="A2028" t="str">
            <v>South1421dissolving pulp</v>
          </cell>
          <cell r="B2028" t="str">
            <v>South</v>
          </cell>
          <cell r="C2028">
            <v>14</v>
          </cell>
          <cell r="D2028" t="str">
            <v>dissolving pulp</v>
          </cell>
          <cell r="E2028">
            <v>2</v>
          </cell>
          <cell r="F2028" t="str">
            <v>softwood pulpwood</v>
          </cell>
          <cell r="G2028" t="str">
            <v>m3</v>
          </cell>
          <cell r="H2028">
            <v>1</v>
          </cell>
          <cell r="I2028">
            <v>4.0149999999999997</v>
          </cell>
          <cell r="J2028">
            <v>4.0149999999999997</v>
          </cell>
        </row>
        <row r="2029">
          <cell r="A2029" t="str">
            <v>South1422dissolving pulp</v>
          </cell>
          <cell r="B2029" t="str">
            <v>South</v>
          </cell>
          <cell r="C2029">
            <v>14</v>
          </cell>
          <cell r="D2029" t="str">
            <v>dissolving pulp</v>
          </cell>
          <cell r="E2029">
            <v>2</v>
          </cell>
          <cell r="F2029" t="str">
            <v>hardwood pulpwood</v>
          </cell>
          <cell r="G2029" t="str">
            <v>m3</v>
          </cell>
          <cell r="H2029">
            <v>2</v>
          </cell>
          <cell r="I2029">
            <v>0.16</v>
          </cell>
          <cell r="J2029">
            <v>0.16</v>
          </cell>
        </row>
        <row r="2030">
          <cell r="A2030" t="str">
            <v>South1423dissolving pulp</v>
          </cell>
          <cell r="B2030" t="str">
            <v>South</v>
          </cell>
          <cell r="C2030">
            <v>14</v>
          </cell>
          <cell r="D2030" t="str">
            <v>dissolving pulp</v>
          </cell>
          <cell r="E2030">
            <v>2</v>
          </cell>
          <cell r="F2030" t="str">
            <v>old corugated (OCC)</v>
          </cell>
          <cell r="G2030" t="str">
            <v>t</v>
          </cell>
          <cell r="H2030">
            <v>3</v>
          </cell>
          <cell r="I2030" t="str">
            <v/>
          </cell>
          <cell r="J2030" t="str">
            <v/>
          </cell>
        </row>
        <row r="2031">
          <cell r="A2031" t="str">
            <v>South1424dissolving pulp</v>
          </cell>
          <cell r="B2031" t="str">
            <v>South</v>
          </cell>
          <cell r="C2031">
            <v>14</v>
          </cell>
          <cell r="D2031" t="str">
            <v>dissolving pulp</v>
          </cell>
          <cell r="E2031">
            <v>2</v>
          </cell>
          <cell r="F2031" t="str">
            <v>mixed papers</v>
          </cell>
          <cell r="G2031" t="str">
            <v>t</v>
          </cell>
          <cell r="H2031">
            <v>4</v>
          </cell>
          <cell r="I2031" t="str">
            <v/>
          </cell>
          <cell r="J2031" t="str">
            <v/>
          </cell>
        </row>
        <row r="2032">
          <cell r="A2032" t="str">
            <v>South1425dissolving pulp</v>
          </cell>
          <cell r="B2032" t="str">
            <v>South</v>
          </cell>
          <cell r="C2032">
            <v>14</v>
          </cell>
          <cell r="D2032" t="str">
            <v>dissolving pulp</v>
          </cell>
          <cell r="E2032">
            <v>2</v>
          </cell>
          <cell r="F2032" t="str">
            <v>Pulp subs. &amp; high grade</v>
          </cell>
          <cell r="G2032" t="str">
            <v>t</v>
          </cell>
          <cell r="H2032">
            <v>5</v>
          </cell>
          <cell r="I2032" t="str">
            <v/>
          </cell>
          <cell r="J2032" t="str">
            <v/>
          </cell>
        </row>
        <row r="2033">
          <cell r="A2033" t="str">
            <v>South1426dissolving pulp</v>
          </cell>
          <cell r="B2033" t="str">
            <v>South</v>
          </cell>
          <cell r="C2033">
            <v>14</v>
          </cell>
          <cell r="D2033" t="str">
            <v>dissolving pulp</v>
          </cell>
          <cell r="E2033">
            <v>2</v>
          </cell>
          <cell r="F2033" t="str">
            <v>Purchase fuel</v>
          </cell>
          <cell r="G2033" t="str">
            <v>x10GJ</v>
          </cell>
          <cell r="H2033">
            <v>6</v>
          </cell>
          <cell r="I2033">
            <v>5</v>
          </cell>
          <cell r="J2033">
            <v>5</v>
          </cell>
        </row>
        <row r="2034">
          <cell r="A2034" t="str">
            <v>South1427dissolving pulp</v>
          </cell>
          <cell r="B2034" t="str">
            <v>South</v>
          </cell>
          <cell r="C2034">
            <v>14</v>
          </cell>
          <cell r="D2034" t="str">
            <v>dissolving pulp</v>
          </cell>
          <cell r="E2034">
            <v>2</v>
          </cell>
          <cell r="F2034" t="str">
            <v>Electricity</v>
          </cell>
          <cell r="G2034" t="str">
            <v>MWh</v>
          </cell>
          <cell r="H2034">
            <v>7</v>
          </cell>
          <cell r="I2034">
            <v>0.15</v>
          </cell>
          <cell r="J2034">
            <v>0.15</v>
          </cell>
        </row>
        <row r="2035">
          <cell r="A2035" t="str">
            <v>South1428dissolving pulp</v>
          </cell>
          <cell r="B2035" t="str">
            <v>South</v>
          </cell>
          <cell r="C2035">
            <v>14</v>
          </cell>
          <cell r="D2035" t="str">
            <v>dissolving pulp</v>
          </cell>
          <cell r="E2035">
            <v>2</v>
          </cell>
          <cell r="F2035" t="str">
            <v>Labor</v>
          </cell>
          <cell r="G2035" t="str">
            <v>h</v>
          </cell>
          <cell r="H2035">
            <v>8</v>
          </cell>
          <cell r="I2035">
            <v>0.19</v>
          </cell>
          <cell r="J2035">
            <v>0.19</v>
          </cell>
        </row>
        <row r="2036">
          <cell r="A2036" t="str">
            <v>South1429dissolving pulp</v>
          </cell>
          <cell r="B2036" t="str">
            <v>South</v>
          </cell>
          <cell r="C2036">
            <v>14</v>
          </cell>
          <cell r="D2036" t="str">
            <v>dissolving pulp</v>
          </cell>
          <cell r="E2036">
            <v>2</v>
          </cell>
          <cell r="F2036" t="str">
            <v>Administrative labor</v>
          </cell>
          <cell r="G2036" t="str">
            <v>h</v>
          </cell>
          <cell r="H2036">
            <v>9</v>
          </cell>
          <cell r="I2036">
            <v>0.06</v>
          </cell>
          <cell r="J2036">
            <v>0.06</v>
          </cell>
        </row>
        <row r="2037">
          <cell r="A2037" t="str">
            <v>South14210dissolving pulp</v>
          </cell>
          <cell r="B2037" t="str">
            <v>South</v>
          </cell>
          <cell r="C2037">
            <v>14</v>
          </cell>
          <cell r="D2037" t="str">
            <v>dissolving pulp</v>
          </cell>
          <cell r="E2037">
            <v>2</v>
          </cell>
          <cell r="F2037" t="str">
            <v>Other mfg costs</v>
          </cell>
          <cell r="G2037" t="str">
            <v>scaled to 2007$</v>
          </cell>
          <cell r="H2037">
            <v>10</v>
          </cell>
          <cell r="I2037">
            <v>512.90411559784661</v>
          </cell>
          <cell r="J2037">
            <v>554.4338713885702</v>
          </cell>
        </row>
        <row r="2038">
          <cell r="A2038" t="str">
            <v>South14211dissolving pulp</v>
          </cell>
          <cell r="B2038" t="str">
            <v>South</v>
          </cell>
          <cell r="C2038">
            <v>14</v>
          </cell>
          <cell r="D2038" t="str">
            <v>dissolving pulp</v>
          </cell>
          <cell r="E2038">
            <v>2</v>
          </cell>
          <cell r="F2038" t="str">
            <v>softwood chem. mkt. pulp</v>
          </cell>
          <cell r="G2038" t="str">
            <v>t</v>
          </cell>
          <cell r="H2038">
            <v>11</v>
          </cell>
          <cell r="I2038" t="str">
            <v/>
          </cell>
          <cell r="J2038" t="str">
            <v/>
          </cell>
        </row>
        <row r="2039">
          <cell r="A2039" t="str">
            <v>South14212dissolving pulp</v>
          </cell>
          <cell r="B2039" t="str">
            <v>South</v>
          </cell>
          <cell r="C2039">
            <v>14</v>
          </cell>
          <cell r="D2039" t="str">
            <v>dissolving pulp</v>
          </cell>
          <cell r="E2039">
            <v>2</v>
          </cell>
          <cell r="F2039" t="str">
            <v>hardwood chem. mkt. pulp</v>
          </cell>
          <cell r="G2039" t="str">
            <v>t</v>
          </cell>
          <cell r="H2039">
            <v>12</v>
          </cell>
          <cell r="I2039" t="str">
            <v/>
          </cell>
          <cell r="J2039" t="str">
            <v/>
          </cell>
        </row>
        <row r="2040">
          <cell r="A2040" t="str">
            <v>South14213dissolving pulp</v>
          </cell>
          <cell r="B2040" t="str">
            <v>South</v>
          </cell>
          <cell r="C2040">
            <v>14</v>
          </cell>
          <cell r="D2040" t="str">
            <v>dissolving pulp</v>
          </cell>
          <cell r="E2040">
            <v>2</v>
          </cell>
          <cell r="F2040" t="str">
            <v>mechanical market pulp</v>
          </cell>
          <cell r="G2040" t="str">
            <v>t</v>
          </cell>
          <cell r="H2040">
            <v>13</v>
          </cell>
          <cell r="I2040" t="str">
            <v/>
          </cell>
          <cell r="J2040" t="str">
            <v/>
          </cell>
        </row>
        <row r="2041">
          <cell r="A2041" t="str">
            <v>South14214dissolving pulp</v>
          </cell>
          <cell r="B2041" t="str">
            <v>South</v>
          </cell>
          <cell r="C2041">
            <v>14</v>
          </cell>
          <cell r="D2041" t="str">
            <v>dissolving pulp</v>
          </cell>
          <cell r="E2041">
            <v>2</v>
          </cell>
          <cell r="F2041" t="str">
            <v>old newspapers</v>
          </cell>
          <cell r="G2041" t="str">
            <v>t</v>
          </cell>
          <cell r="H2041">
            <v>14</v>
          </cell>
          <cell r="I2041" t="str">
            <v/>
          </cell>
          <cell r="J2041" t="str">
            <v/>
          </cell>
        </row>
        <row r="2042">
          <cell r="A2042" t="str">
            <v>South14215dissolving pulp</v>
          </cell>
          <cell r="B2042" t="str">
            <v>South</v>
          </cell>
          <cell r="C2042">
            <v>14</v>
          </cell>
          <cell r="D2042" t="str">
            <v>dissolving pulp</v>
          </cell>
          <cell r="E2042">
            <v>2</v>
          </cell>
          <cell r="F2042" t="str">
            <v>Market pulp from recycled fiber</v>
          </cell>
          <cell r="H2042">
            <v>15</v>
          </cell>
          <cell r="I2042" t="str">
            <v/>
          </cell>
          <cell r="J2042" t="str">
            <v/>
          </cell>
        </row>
        <row r="2043">
          <cell r="A2043" t="str">
            <v>South1431dissolving pulp</v>
          </cell>
          <cell r="B2043" t="str">
            <v>South</v>
          </cell>
          <cell r="C2043">
            <v>14</v>
          </cell>
          <cell r="D2043" t="str">
            <v>dissolving pulp</v>
          </cell>
          <cell r="E2043">
            <v>3</v>
          </cell>
          <cell r="F2043" t="str">
            <v>softwood pulpwood</v>
          </cell>
          <cell r="G2043" t="str">
            <v>m3</v>
          </cell>
          <cell r="H2043">
            <v>1</v>
          </cell>
          <cell r="I2043">
            <v>0.21</v>
          </cell>
          <cell r="J2043">
            <v>0.21</v>
          </cell>
        </row>
        <row r="2044">
          <cell r="A2044" t="str">
            <v>South1432dissolving pulp</v>
          </cell>
          <cell r="B2044" t="str">
            <v>South</v>
          </cell>
          <cell r="C2044">
            <v>14</v>
          </cell>
          <cell r="D2044" t="str">
            <v>dissolving pulp</v>
          </cell>
          <cell r="E2044">
            <v>3</v>
          </cell>
          <cell r="F2044" t="str">
            <v>hardwood pulpwood</v>
          </cell>
          <cell r="G2044" t="str">
            <v>m3</v>
          </cell>
          <cell r="H2044">
            <v>2</v>
          </cell>
          <cell r="I2044">
            <v>3.02</v>
          </cell>
          <cell r="J2044">
            <v>3.02</v>
          </cell>
        </row>
        <row r="2045">
          <cell r="A2045" t="str">
            <v>South1433dissolving pulp</v>
          </cell>
          <cell r="B2045" t="str">
            <v>South</v>
          </cell>
          <cell r="C2045">
            <v>14</v>
          </cell>
          <cell r="D2045" t="str">
            <v>dissolving pulp</v>
          </cell>
          <cell r="E2045">
            <v>3</v>
          </cell>
          <cell r="F2045" t="str">
            <v>old corugated (OCC)</v>
          </cell>
          <cell r="G2045" t="str">
            <v>t</v>
          </cell>
          <cell r="H2045">
            <v>3</v>
          </cell>
          <cell r="I2045" t="str">
            <v/>
          </cell>
          <cell r="J2045" t="str">
            <v/>
          </cell>
        </row>
        <row r="2046">
          <cell r="A2046" t="str">
            <v>South1434dissolving pulp</v>
          </cell>
          <cell r="B2046" t="str">
            <v>South</v>
          </cell>
          <cell r="C2046">
            <v>14</v>
          </cell>
          <cell r="D2046" t="str">
            <v>dissolving pulp</v>
          </cell>
          <cell r="E2046">
            <v>3</v>
          </cell>
          <cell r="F2046" t="str">
            <v>mixed papers</v>
          </cell>
          <cell r="G2046" t="str">
            <v>t</v>
          </cell>
          <cell r="H2046">
            <v>4</v>
          </cell>
          <cell r="I2046" t="str">
            <v/>
          </cell>
          <cell r="J2046" t="str">
            <v/>
          </cell>
        </row>
        <row r="2047">
          <cell r="A2047" t="str">
            <v>South1435dissolving pulp</v>
          </cell>
          <cell r="B2047" t="str">
            <v>South</v>
          </cell>
          <cell r="C2047">
            <v>14</v>
          </cell>
          <cell r="D2047" t="str">
            <v>dissolving pulp</v>
          </cell>
          <cell r="E2047">
            <v>3</v>
          </cell>
          <cell r="F2047" t="str">
            <v>Pulp subs. &amp; high grade</v>
          </cell>
          <cell r="G2047" t="str">
            <v>t</v>
          </cell>
          <cell r="H2047">
            <v>5</v>
          </cell>
          <cell r="I2047" t="str">
            <v/>
          </cell>
          <cell r="J2047" t="str">
            <v/>
          </cell>
        </row>
        <row r="2048">
          <cell r="A2048" t="str">
            <v>South1436dissolving pulp</v>
          </cell>
          <cell r="B2048" t="str">
            <v>South</v>
          </cell>
          <cell r="C2048">
            <v>14</v>
          </cell>
          <cell r="D2048" t="str">
            <v>dissolving pulp</v>
          </cell>
          <cell r="E2048">
            <v>3</v>
          </cell>
          <cell r="F2048" t="str">
            <v>Purchase fuel</v>
          </cell>
          <cell r="G2048" t="str">
            <v>x10GJ</v>
          </cell>
          <cell r="H2048">
            <v>6</v>
          </cell>
          <cell r="I2048">
            <v>5</v>
          </cell>
          <cell r="J2048">
            <v>5</v>
          </cell>
        </row>
        <row r="2049">
          <cell r="A2049" t="str">
            <v>South1437dissolving pulp</v>
          </cell>
          <cell r="B2049" t="str">
            <v>South</v>
          </cell>
          <cell r="C2049">
            <v>14</v>
          </cell>
          <cell r="D2049" t="str">
            <v>dissolving pulp</v>
          </cell>
          <cell r="E2049">
            <v>3</v>
          </cell>
          <cell r="F2049" t="str">
            <v>Electricity</v>
          </cell>
          <cell r="G2049" t="str">
            <v>MWh</v>
          </cell>
          <cell r="H2049">
            <v>7</v>
          </cell>
          <cell r="I2049">
            <v>0.15</v>
          </cell>
          <cell r="J2049">
            <v>0.15</v>
          </cell>
        </row>
        <row r="2050">
          <cell r="A2050" t="str">
            <v>South1438dissolving pulp</v>
          </cell>
          <cell r="B2050" t="str">
            <v>South</v>
          </cell>
          <cell r="C2050">
            <v>14</v>
          </cell>
          <cell r="D2050" t="str">
            <v>dissolving pulp</v>
          </cell>
          <cell r="E2050">
            <v>3</v>
          </cell>
          <cell r="F2050" t="str">
            <v>Labor</v>
          </cell>
          <cell r="G2050" t="str">
            <v>h</v>
          </cell>
          <cell r="H2050">
            <v>8</v>
          </cell>
          <cell r="I2050">
            <v>0.19</v>
          </cell>
          <cell r="J2050">
            <v>0.19</v>
          </cell>
        </row>
        <row r="2051">
          <cell r="A2051" t="str">
            <v>South1439dissolving pulp</v>
          </cell>
          <cell r="B2051" t="str">
            <v>South</v>
          </cell>
          <cell r="C2051">
            <v>14</v>
          </cell>
          <cell r="D2051" t="str">
            <v>dissolving pulp</v>
          </cell>
          <cell r="E2051">
            <v>3</v>
          </cell>
          <cell r="F2051" t="str">
            <v>Administrative labor</v>
          </cell>
          <cell r="G2051" t="str">
            <v>h</v>
          </cell>
          <cell r="H2051">
            <v>9</v>
          </cell>
          <cell r="I2051">
            <v>0.06</v>
          </cell>
          <cell r="J2051">
            <v>0.06</v>
          </cell>
        </row>
        <row r="2052">
          <cell r="A2052" t="str">
            <v>South14310dissolving pulp</v>
          </cell>
          <cell r="B2052" t="str">
            <v>South</v>
          </cell>
          <cell r="C2052">
            <v>14</v>
          </cell>
          <cell r="D2052" t="str">
            <v>dissolving pulp</v>
          </cell>
          <cell r="E2052">
            <v>3</v>
          </cell>
          <cell r="F2052" t="str">
            <v>Other mfg costs</v>
          </cell>
          <cell r="G2052" t="str">
            <v>scaled to 2007$</v>
          </cell>
          <cell r="H2052">
            <v>10</v>
          </cell>
          <cell r="I2052">
            <v>467.13435059652272</v>
          </cell>
          <cell r="J2052">
            <v>504.95813658646165</v>
          </cell>
        </row>
        <row r="2053">
          <cell r="A2053" t="str">
            <v>South14311dissolving pulp</v>
          </cell>
          <cell r="B2053" t="str">
            <v>South</v>
          </cell>
          <cell r="C2053">
            <v>14</v>
          </cell>
          <cell r="D2053" t="str">
            <v>dissolving pulp</v>
          </cell>
          <cell r="E2053">
            <v>3</v>
          </cell>
          <cell r="F2053" t="str">
            <v>softwood chem. mkt. pulp</v>
          </cell>
          <cell r="G2053" t="str">
            <v>t</v>
          </cell>
          <cell r="H2053">
            <v>11</v>
          </cell>
          <cell r="I2053" t="str">
            <v/>
          </cell>
          <cell r="J2053" t="str">
            <v/>
          </cell>
        </row>
        <row r="2054">
          <cell r="A2054" t="str">
            <v>South14312dissolving pulp</v>
          </cell>
          <cell r="B2054" t="str">
            <v>South</v>
          </cell>
          <cell r="C2054">
            <v>14</v>
          </cell>
          <cell r="D2054" t="str">
            <v>dissolving pulp</v>
          </cell>
          <cell r="E2054">
            <v>3</v>
          </cell>
          <cell r="F2054" t="str">
            <v>hardwood chem. mkt. pulp</v>
          </cell>
          <cell r="G2054" t="str">
            <v>t</v>
          </cell>
          <cell r="H2054">
            <v>12</v>
          </cell>
          <cell r="I2054" t="str">
            <v/>
          </cell>
          <cell r="J2054" t="str">
            <v/>
          </cell>
        </row>
        <row r="2055">
          <cell r="A2055" t="str">
            <v>South14313dissolving pulp</v>
          </cell>
          <cell r="B2055" t="str">
            <v>South</v>
          </cell>
          <cell r="C2055">
            <v>14</v>
          </cell>
          <cell r="D2055" t="str">
            <v>dissolving pulp</v>
          </cell>
          <cell r="E2055">
            <v>3</v>
          </cell>
          <cell r="F2055" t="str">
            <v>mechanical market pulp</v>
          </cell>
          <cell r="G2055" t="str">
            <v>t</v>
          </cell>
          <cell r="H2055">
            <v>13</v>
          </cell>
          <cell r="I2055" t="str">
            <v/>
          </cell>
          <cell r="J2055" t="str">
            <v/>
          </cell>
        </row>
        <row r="2056">
          <cell r="A2056" t="str">
            <v>South14314dissolving pulp</v>
          </cell>
          <cell r="B2056" t="str">
            <v>South</v>
          </cell>
          <cell r="C2056">
            <v>14</v>
          </cell>
          <cell r="D2056" t="str">
            <v>dissolving pulp</v>
          </cell>
          <cell r="E2056">
            <v>3</v>
          </cell>
          <cell r="F2056" t="str">
            <v>old newspapers</v>
          </cell>
          <cell r="G2056" t="str">
            <v>t</v>
          </cell>
          <cell r="H2056">
            <v>14</v>
          </cell>
          <cell r="I2056" t="str">
            <v/>
          </cell>
          <cell r="J2056" t="str">
            <v/>
          </cell>
        </row>
        <row r="2057">
          <cell r="A2057" t="str">
            <v>South14315dissolving pulp</v>
          </cell>
          <cell r="B2057" t="str">
            <v>South</v>
          </cell>
          <cell r="C2057">
            <v>14</v>
          </cell>
          <cell r="D2057" t="str">
            <v>dissolving pulp</v>
          </cell>
          <cell r="E2057">
            <v>3</v>
          </cell>
          <cell r="F2057" t="str">
            <v>Market pulp from recycled fiber</v>
          </cell>
          <cell r="H2057">
            <v>15</v>
          </cell>
          <cell r="I2057" t="str">
            <v/>
          </cell>
          <cell r="J2057" t="str">
            <v/>
          </cell>
        </row>
        <row r="2058">
          <cell r="A2058" t="str">
            <v>South1441dissolving pulp</v>
          </cell>
          <cell r="B2058" t="str">
            <v>South</v>
          </cell>
          <cell r="C2058">
            <v>14</v>
          </cell>
          <cell r="D2058" t="str">
            <v>dissolving pulp</v>
          </cell>
          <cell r="E2058">
            <v>4</v>
          </cell>
          <cell r="F2058" t="str">
            <v>softwood pulpwood</v>
          </cell>
          <cell r="G2058" t="str">
            <v>m3</v>
          </cell>
          <cell r="H2058">
            <v>1</v>
          </cell>
          <cell r="I2058">
            <v>2.0499999999999998</v>
          </cell>
          <cell r="J2058">
            <v>2.0499999999999998</v>
          </cell>
        </row>
        <row r="2059">
          <cell r="A2059" t="str">
            <v>South1442dissolving pulp</v>
          </cell>
          <cell r="B2059" t="str">
            <v>South</v>
          </cell>
          <cell r="C2059">
            <v>14</v>
          </cell>
          <cell r="D2059" t="str">
            <v>dissolving pulp</v>
          </cell>
          <cell r="E2059">
            <v>4</v>
          </cell>
          <cell r="F2059" t="str">
            <v>hardwood pulpwood</v>
          </cell>
          <cell r="G2059" t="str">
            <v>m3</v>
          </cell>
          <cell r="H2059">
            <v>2</v>
          </cell>
          <cell r="I2059">
            <v>0.08</v>
          </cell>
          <cell r="J2059">
            <v>0.08</v>
          </cell>
        </row>
        <row r="2060">
          <cell r="A2060" t="str">
            <v>South1443dissolving pulp</v>
          </cell>
          <cell r="B2060" t="str">
            <v>South</v>
          </cell>
          <cell r="C2060">
            <v>14</v>
          </cell>
          <cell r="D2060" t="str">
            <v>dissolving pulp</v>
          </cell>
          <cell r="E2060">
            <v>4</v>
          </cell>
          <cell r="F2060" t="str">
            <v>old corugated (OCC)</v>
          </cell>
          <cell r="G2060" t="str">
            <v>t</v>
          </cell>
          <cell r="H2060">
            <v>3</v>
          </cell>
          <cell r="I2060" t="str">
            <v/>
          </cell>
          <cell r="J2060" t="str">
            <v/>
          </cell>
        </row>
        <row r="2061">
          <cell r="A2061" t="str">
            <v>South1444dissolving pulp</v>
          </cell>
          <cell r="B2061" t="str">
            <v>South</v>
          </cell>
          <cell r="C2061">
            <v>14</v>
          </cell>
          <cell r="D2061" t="str">
            <v>dissolving pulp</v>
          </cell>
          <cell r="E2061">
            <v>4</v>
          </cell>
          <cell r="F2061" t="str">
            <v>mixed papers</v>
          </cell>
          <cell r="G2061" t="str">
            <v>t</v>
          </cell>
          <cell r="H2061">
            <v>4</v>
          </cell>
          <cell r="I2061" t="str">
            <v/>
          </cell>
          <cell r="J2061" t="str">
            <v/>
          </cell>
        </row>
        <row r="2062">
          <cell r="A2062" t="str">
            <v>South1445dissolving pulp</v>
          </cell>
          <cell r="B2062" t="str">
            <v>South</v>
          </cell>
          <cell r="C2062">
            <v>14</v>
          </cell>
          <cell r="D2062" t="str">
            <v>dissolving pulp</v>
          </cell>
          <cell r="E2062">
            <v>4</v>
          </cell>
          <cell r="F2062" t="str">
            <v>Pulp subs. &amp; high grade</v>
          </cell>
          <cell r="G2062" t="str">
            <v>t</v>
          </cell>
          <cell r="H2062">
            <v>5</v>
          </cell>
          <cell r="I2062" t="str">
            <v/>
          </cell>
          <cell r="J2062" t="str">
            <v/>
          </cell>
        </row>
        <row r="2063">
          <cell r="A2063" t="str">
            <v>South1446dissolving pulp</v>
          </cell>
          <cell r="B2063" t="str">
            <v>South</v>
          </cell>
          <cell r="C2063">
            <v>14</v>
          </cell>
          <cell r="D2063" t="str">
            <v>dissolving pulp</v>
          </cell>
          <cell r="E2063">
            <v>4</v>
          </cell>
          <cell r="F2063" t="str">
            <v>Purchase fuel</v>
          </cell>
          <cell r="G2063" t="str">
            <v>x10GJ</v>
          </cell>
          <cell r="H2063">
            <v>6</v>
          </cell>
          <cell r="I2063">
            <v>0.52</v>
          </cell>
          <cell r="J2063">
            <v>0.52</v>
          </cell>
        </row>
        <row r="2064">
          <cell r="A2064" t="str">
            <v>South1447dissolving pulp</v>
          </cell>
          <cell r="B2064" t="str">
            <v>South</v>
          </cell>
          <cell r="C2064">
            <v>14</v>
          </cell>
          <cell r="D2064" t="str">
            <v>dissolving pulp</v>
          </cell>
          <cell r="E2064">
            <v>4</v>
          </cell>
          <cell r="F2064" t="str">
            <v>Electricity</v>
          </cell>
          <cell r="G2064" t="str">
            <v>MWh</v>
          </cell>
          <cell r="H2064">
            <v>7</v>
          </cell>
          <cell r="I2064">
            <v>2.5</v>
          </cell>
          <cell r="J2064">
            <v>2.5</v>
          </cell>
        </row>
        <row r="2065">
          <cell r="A2065" t="str">
            <v>South1448dissolving pulp</v>
          </cell>
          <cell r="B2065" t="str">
            <v>South</v>
          </cell>
          <cell r="C2065">
            <v>14</v>
          </cell>
          <cell r="D2065" t="str">
            <v>dissolving pulp</v>
          </cell>
          <cell r="E2065">
            <v>4</v>
          </cell>
          <cell r="F2065" t="str">
            <v>Labor</v>
          </cell>
          <cell r="G2065" t="str">
            <v>h</v>
          </cell>
          <cell r="H2065">
            <v>8</v>
          </cell>
          <cell r="I2065">
            <v>0.06</v>
          </cell>
          <cell r="J2065">
            <v>0.06</v>
          </cell>
        </row>
        <row r="2066">
          <cell r="A2066" t="str">
            <v>South1449dissolving pulp</v>
          </cell>
          <cell r="B2066" t="str">
            <v>South</v>
          </cell>
          <cell r="C2066">
            <v>14</v>
          </cell>
          <cell r="D2066" t="str">
            <v>dissolving pulp</v>
          </cell>
          <cell r="E2066">
            <v>4</v>
          </cell>
          <cell r="F2066" t="str">
            <v>Administrative labor</v>
          </cell>
          <cell r="G2066" t="str">
            <v>h</v>
          </cell>
          <cell r="H2066">
            <v>9</v>
          </cell>
          <cell r="I2066">
            <v>0.03</v>
          </cell>
          <cell r="J2066">
            <v>0.03</v>
          </cell>
        </row>
        <row r="2067">
          <cell r="A2067" t="str">
            <v>South14410dissolving pulp</v>
          </cell>
          <cell r="B2067" t="str">
            <v>South</v>
          </cell>
          <cell r="C2067">
            <v>14</v>
          </cell>
          <cell r="D2067" t="str">
            <v>dissolving pulp</v>
          </cell>
          <cell r="E2067">
            <v>4</v>
          </cell>
          <cell r="F2067" t="str">
            <v>Other mfg costs</v>
          </cell>
          <cell r="G2067" t="str">
            <v>scaled to 2007$</v>
          </cell>
          <cell r="H2067">
            <v>10</v>
          </cell>
          <cell r="I2067">
            <v>345.37617265863815</v>
          </cell>
          <cell r="J2067">
            <v>373.3412204526673</v>
          </cell>
        </row>
        <row r="2068">
          <cell r="A2068" t="str">
            <v>South14411dissolving pulp</v>
          </cell>
          <cell r="B2068" t="str">
            <v>South</v>
          </cell>
          <cell r="C2068">
            <v>14</v>
          </cell>
          <cell r="D2068" t="str">
            <v>dissolving pulp</v>
          </cell>
          <cell r="E2068">
            <v>4</v>
          </cell>
          <cell r="F2068" t="str">
            <v>softwood chem. mkt. pulp</v>
          </cell>
          <cell r="G2068" t="str">
            <v>t</v>
          </cell>
          <cell r="H2068">
            <v>11</v>
          </cell>
          <cell r="I2068" t="str">
            <v/>
          </cell>
          <cell r="J2068" t="str">
            <v/>
          </cell>
        </row>
        <row r="2069">
          <cell r="A2069" t="str">
            <v>South14412dissolving pulp</v>
          </cell>
          <cell r="B2069" t="str">
            <v>South</v>
          </cell>
          <cell r="C2069">
            <v>14</v>
          </cell>
          <cell r="D2069" t="str">
            <v>dissolving pulp</v>
          </cell>
          <cell r="E2069">
            <v>4</v>
          </cell>
          <cell r="F2069" t="str">
            <v>hardwood chem. mkt. pulp</v>
          </cell>
          <cell r="G2069" t="str">
            <v>t</v>
          </cell>
          <cell r="H2069">
            <v>12</v>
          </cell>
          <cell r="I2069" t="str">
            <v/>
          </cell>
          <cell r="J2069" t="str">
            <v/>
          </cell>
        </row>
        <row r="2070">
          <cell r="A2070" t="str">
            <v>South14413dissolving pulp</v>
          </cell>
          <cell r="B2070" t="str">
            <v>South</v>
          </cell>
          <cell r="C2070">
            <v>14</v>
          </cell>
          <cell r="D2070" t="str">
            <v>dissolving pulp</v>
          </cell>
          <cell r="E2070">
            <v>4</v>
          </cell>
          <cell r="F2070" t="str">
            <v>mechanical market pulp</v>
          </cell>
          <cell r="G2070" t="str">
            <v>t</v>
          </cell>
          <cell r="H2070">
            <v>13</v>
          </cell>
          <cell r="I2070" t="str">
            <v/>
          </cell>
          <cell r="J2070" t="str">
            <v/>
          </cell>
        </row>
        <row r="2071">
          <cell r="A2071" t="str">
            <v>South14414dissolving pulp</v>
          </cell>
          <cell r="B2071" t="str">
            <v>South</v>
          </cell>
          <cell r="C2071">
            <v>14</v>
          </cell>
          <cell r="D2071" t="str">
            <v>dissolving pulp</v>
          </cell>
          <cell r="E2071">
            <v>4</v>
          </cell>
          <cell r="F2071" t="str">
            <v>old newspapers</v>
          </cell>
          <cell r="G2071" t="str">
            <v>t</v>
          </cell>
          <cell r="H2071">
            <v>14</v>
          </cell>
          <cell r="I2071" t="str">
            <v/>
          </cell>
          <cell r="J2071" t="str">
            <v/>
          </cell>
        </row>
        <row r="2072">
          <cell r="A2072" t="str">
            <v>South14415dissolving pulp</v>
          </cell>
          <cell r="B2072" t="str">
            <v>South</v>
          </cell>
          <cell r="C2072">
            <v>14</v>
          </cell>
          <cell r="D2072" t="str">
            <v>dissolving pulp</v>
          </cell>
          <cell r="E2072">
            <v>4</v>
          </cell>
          <cell r="F2072" t="str">
            <v>Market pulp from recycled fiber</v>
          </cell>
          <cell r="H2072">
            <v>15</v>
          </cell>
          <cell r="I2072" t="str">
            <v/>
          </cell>
          <cell r="J2072" t="str">
            <v/>
          </cell>
        </row>
        <row r="2073">
          <cell r="A2073" t="str">
            <v>South1451dissolving pulp</v>
          </cell>
          <cell r="B2073" t="str">
            <v>South</v>
          </cell>
          <cell r="C2073">
            <v>14</v>
          </cell>
          <cell r="D2073" t="str">
            <v>dissolving pulp</v>
          </cell>
          <cell r="E2073">
            <v>5</v>
          </cell>
          <cell r="F2073" t="str">
            <v>softwood pulpwood</v>
          </cell>
          <cell r="G2073" t="str">
            <v>m3</v>
          </cell>
          <cell r="H2073">
            <v>1</v>
          </cell>
          <cell r="I2073" t="str">
            <v/>
          </cell>
          <cell r="J2073" t="str">
            <v/>
          </cell>
        </row>
        <row r="2074">
          <cell r="A2074" t="str">
            <v>South1452dissolving pulp</v>
          </cell>
          <cell r="B2074" t="str">
            <v>South</v>
          </cell>
          <cell r="C2074">
            <v>14</v>
          </cell>
          <cell r="D2074" t="str">
            <v>dissolving pulp</v>
          </cell>
          <cell r="E2074">
            <v>5</v>
          </cell>
          <cell r="F2074" t="str">
            <v>hardwood pulpwood</v>
          </cell>
          <cell r="G2074" t="str">
            <v>m3</v>
          </cell>
          <cell r="H2074">
            <v>2</v>
          </cell>
          <cell r="I2074" t="str">
            <v/>
          </cell>
          <cell r="J2074" t="str">
            <v/>
          </cell>
        </row>
        <row r="2075">
          <cell r="A2075" t="str">
            <v>South1453dissolving pulp</v>
          </cell>
          <cell r="B2075" t="str">
            <v>South</v>
          </cell>
          <cell r="C2075">
            <v>14</v>
          </cell>
          <cell r="D2075" t="str">
            <v>dissolving pulp</v>
          </cell>
          <cell r="E2075">
            <v>5</v>
          </cell>
          <cell r="F2075" t="str">
            <v>old corugated (OCC)</v>
          </cell>
          <cell r="G2075" t="str">
            <v>t</v>
          </cell>
          <cell r="H2075">
            <v>3</v>
          </cell>
          <cell r="I2075" t="str">
            <v/>
          </cell>
          <cell r="J2075" t="str">
            <v/>
          </cell>
        </row>
        <row r="2076">
          <cell r="A2076" t="str">
            <v>South1454dissolving pulp</v>
          </cell>
          <cell r="B2076" t="str">
            <v>South</v>
          </cell>
          <cell r="C2076">
            <v>14</v>
          </cell>
          <cell r="D2076" t="str">
            <v>dissolving pulp</v>
          </cell>
          <cell r="E2076">
            <v>5</v>
          </cell>
          <cell r="F2076" t="str">
            <v>mixed papers</v>
          </cell>
          <cell r="G2076" t="str">
            <v>t</v>
          </cell>
          <cell r="H2076">
            <v>4</v>
          </cell>
          <cell r="I2076" t="str">
            <v/>
          </cell>
          <cell r="J2076" t="str">
            <v/>
          </cell>
        </row>
        <row r="2077">
          <cell r="A2077" t="str">
            <v>South1455dissolving pulp</v>
          </cell>
          <cell r="B2077" t="str">
            <v>South</v>
          </cell>
          <cell r="C2077">
            <v>14</v>
          </cell>
          <cell r="D2077" t="str">
            <v>dissolving pulp</v>
          </cell>
          <cell r="E2077">
            <v>5</v>
          </cell>
          <cell r="F2077" t="str">
            <v>Pulp subs. &amp; high grade</v>
          </cell>
          <cell r="G2077" t="str">
            <v>t</v>
          </cell>
          <cell r="H2077">
            <v>5</v>
          </cell>
          <cell r="I2077">
            <v>1.25</v>
          </cell>
          <cell r="J2077">
            <v>1.25</v>
          </cell>
        </row>
        <row r="2078">
          <cell r="A2078" t="str">
            <v>South1456dissolving pulp</v>
          </cell>
          <cell r="B2078" t="str">
            <v>South</v>
          </cell>
          <cell r="C2078">
            <v>14</v>
          </cell>
          <cell r="D2078" t="str">
            <v>dissolving pulp</v>
          </cell>
          <cell r="E2078">
            <v>5</v>
          </cell>
          <cell r="F2078" t="str">
            <v>Purchase fuel</v>
          </cell>
          <cell r="G2078" t="str">
            <v>x10GJ</v>
          </cell>
          <cell r="H2078">
            <v>6</v>
          </cell>
          <cell r="I2078">
            <v>0.96</v>
          </cell>
          <cell r="J2078">
            <v>0.96</v>
          </cell>
        </row>
        <row r="2079">
          <cell r="A2079" t="str">
            <v>South1457dissolving pulp</v>
          </cell>
          <cell r="B2079" t="str">
            <v>South</v>
          </cell>
          <cell r="C2079">
            <v>14</v>
          </cell>
          <cell r="D2079" t="str">
            <v>dissolving pulp</v>
          </cell>
          <cell r="E2079">
            <v>5</v>
          </cell>
          <cell r="F2079" t="str">
            <v>Electricity</v>
          </cell>
          <cell r="G2079" t="str">
            <v>MWh</v>
          </cell>
          <cell r="H2079">
            <v>7</v>
          </cell>
          <cell r="I2079">
            <v>0.5</v>
          </cell>
          <cell r="J2079">
            <v>0.5</v>
          </cell>
        </row>
        <row r="2080">
          <cell r="A2080" t="str">
            <v>South1458dissolving pulp</v>
          </cell>
          <cell r="B2080" t="str">
            <v>South</v>
          </cell>
          <cell r="C2080">
            <v>14</v>
          </cell>
          <cell r="D2080" t="str">
            <v>dissolving pulp</v>
          </cell>
          <cell r="E2080">
            <v>5</v>
          </cell>
          <cell r="F2080" t="str">
            <v>Labor</v>
          </cell>
          <cell r="G2080" t="str">
            <v>h</v>
          </cell>
          <cell r="H2080">
            <v>8</v>
          </cell>
          <cell r="I2080">
            <v>0.11</v>
          </cell>
          <cell r="J2080">
            <v>0.11</v>
          </cell>
        </row>
        <row r="2081">
          <cell r="A2081" t="str">
            <v>South1459dissolving pulp</v>
          </cell>
          <cell r="B2081" t="str">
            <v>South</v>
          </cell>
          <cell r="C2081">
            <v>14</v>
          </cell>
          <cell r="D2081" t="str">
            <v>dissolving pulp</v>
          </cell>
          <cell r="E2081">
            <v>5</v>
          </cell>
          <cell r="F2081" t="str">
            <v>Administrative labor</v>
          </cell>
          <cell r="G2081" t="str">
            <v>h</v>
          </cell>
          <cell r="H2081">
            <v>9</v>
          </cell>
          <cell r="I2081">
            <v>0.05</v>
          </cell>
          <cell r="J2081">
            <v>0.05</v>
          </cell>
        </row>
        <row r="2082">
          <cell r="A2082" t="str">
            <v>South14510dissolving pulp</v>
          </cell>
          <cell r="B2082" t="str">
            <v>South</v>
          </cell>
          <cell r="C2082">
            <v>14</v>
          </cell>
          <cell r="D2082" t="str">
            <v>dissolving pulp</v>
          </cell>
          <cell r="E2082">
            <v>5</v>
          </cell>
          <cell r="F2082" t="str">
            <v>Other mfg costs</v>
          </cell>
          <cell r="G2082" t="str">
            <v>scaled to 2007$</v>
          </cell>
          <cell r="H2082">
            <v>10</v>
          </cell>
          <cell r="I2082">
            <v>279.05419271656541</v>
          </cell>
          <cell r="J2082">
            <v>301.64916149038424</v>
          </cell>
        </row>
        <row r="2083">
          <cell r="A2083" t="str">
            <v>South14511dissolving pulp</v>
          </cell>
          <cell r="B2083" t="str">
            <v>South</v>
          </cell>
          <cell r="C2083">
            <v>14</v>
          </cell>
          <cell r="D2083" t="str">
            <v>dissolving pulp</v>
          </cell>
          <cell r="E2083">
            <v>5</v>
          </cell>
          <cell r="F2083" t="str">
            <v>softwood chem. mkt. pulp</v>
          </cell>
          <cell r="G2083" t="str">
            <v>t</v>
          </cell>
          <cell r="H2083">
            <v>11</v>
          </cell>
          <cell r="I2083" t="str">
            <v/>
          </cell>
          <cell r="J2083" t="str">
            <v/>
          </cell>
        </row>
        <row r="2084">
          <cell r="A2084" t="str">
            <v>South14512dissolving pulp</v>
          </cell>
          <cell r="B2084" t="str">
            <v>South</v>
          </cell>
          <cell r="C2084">
            <v>14</v>
          </cell>
          <cell r="D2084" t="str">
            <v>dissolving pulp</v>
          </cell>
          <cell r="E2084">
            <v>5</v>
          </cell>
          <cell r="F2084" t="str">
            <v>hardwood chem. mkt. pulp</v>
          </cell>
          <cell r="G2084" t="str">
            <v>t</v>
          </cell>
          <cell r="H2084">
            <v>12</v>
          </cell>
          <cell r="I2084" t="str">
            <v/>
          </cell>
          <cell r="J2084" t="str">
            <v/>
          </cell>
        </row>
        <row r="2085">
          <cell r="A2085" t="str">
            <v>South14513dissolving pulp</v>
          </cell>
          <cell r="B2085" t="str">
            <v>South</v>
          </cell>
          <cell r="C2085">
            <v>14</v>
          </cell>
          <cell r="D2085" t="str">
            <v>dissolving pulp</v>
          </cell>
          <cell r="E2085">
            <v>5</v>
          </cell>
          <cell r="F2085" t="str">
            <v>mechanical market pulp</v>
          </cell>
          <cell r="G2085" t="str">
            <v>t</v>
          </cell>
          <cell r="H2085">
            <v>13</v>
          </cell>
          <cell r="I2085" t="str">
            <v/>
          </cell>
          <cell r="J2085" t="str">
            <v/>
          </cell>
        </row>
        <row r="2086">
          <cell r="A2086" t="str">
            <v>South14514dissolving pulp</v>
          </cell>
          <cell r="B2086" t="str">
            <v>South</v>
          </cell>
          <cell r="C2086">
            <v>14</v>
          </cell>
          <cell r="D2086" t="str">
            <v>dissolving pulp</v>
          </cell>
          <cell r="E2086">
            <v>5</v>
          </cell>
          <cell r="F2086" t="str">
            <v>old newspapers</v>
          </cell>
          <cell r="G2086" t="str">
            <v>t</v>
          </cell>
          <cell r="H2086">
            <v>14</v>
          </cell>
          <cell r="I2086" t="str">
            <v/>
          </cell>
          <cell r="J2086" t="str">
            <v/>
          </cell>
        </row>
        <row r="2087">
          <cell r="A2087" t="str">
            <v>South14515dissolving pulp</v>
          </cell>
          <cell r="B2087" t="str">
            <v>South</v>
          </cell>
          <cell r="C2087">
            <v>14</v>
          </cell>
          <cell r="D2087" t="str">
            <v>dissolving pulp</v>
          </cell>
          <cell r="E2087">
            <v>5</v>
          </cell>
          <cell r="F2087" t="str">
            <v>Market pulp from recycled fiber</v>
          </cell>
          <cell r="H2087">
            <v>15</v>
          </cell>
          <cell r="I2087" t="str">
            <v/>
          </cell>
          <cell r="J2087" t="str">
            <v/>
          </cell>
        </row>
        <row r="2088">
          <cell r="A2088" t="str">
            <v>West1411dissolving pulp</v>
          </cell>
          <cell r="B2088" t="str">
            <v>West</v>
          </cell>
          <cell r="C2088">
            <v>14</v>
          </cell>
          <cell r="D2088" t="str">
            <v>dissolving pulp</v>
          </cell>
          <cell r="E2088">
            <v>1</v>
          </cell>
          <cell r="F2088" t="str">
            <v>softwood pulpwood</v>
          </cell>
          <cell r="G2088" t="str">
            <v>m3</v>
          </cell>
          <cell r="H2088">
            <v>1</v>
          </cell>
          <cell r="I2088">
            <v>5.1550000000000002</v>
          </cell>
          <cell r="J2088">
            <v>5.1550000000000002</v>
          </cell>
        </row>
        <row r="2089">
          <cell r="A2089" t="str">
            <v>West1412dissolving pulp</v>
          </cell>
          <cell r="B2089" t="str">
            <v>West</v>
          </cell>
          <cell r="C2089">
            <v>14</v>
          </cell>
          <cell r="D2089" t="str">
            <v>dissolving pulp</v>
          </cell>
          <cell r="E2089">
            <v>1</v>
          </cell>
          <cell r="F2089" t="str">
            <v>hardwood pulpwood</v>
          </cell>
          <cell r="G2089" t="str">
            <v>m3</v>
          </cell>
          <cell r="H2089">
            <v>2</v>
          </cell>
          <cell r="I2089">
            <v>1.1850000000000001</v>
          </cell>
          <cell r="J2089">
            <v>1.1850000000000001</v>
          </cell>
        </row>
        <row r="2090">
          <cell r="A2090" t="str">
            <v>West1413dissolving pulp</v>
          </cell>
          <cell r="B2090" t="str">
            <v>West</v>
          </cell>
          <cell r="C2090">
            <v>14</v>
          </cell>
          <cell r="D2090" t="str">
            <v>dissolving pulp</v>
          </cell>
          <cell r="E2090">
            <v>1</v>
          </cell>
          <cell r="F2090" t="str">
            <v>old corugated (OCC)</v>
          </cell>
          <cell r="G2090" t="str">
            <v>t</v>
          </cell>
          <cell r="H2090">
            <v>3</v>
          </cell>
          <cell r="I2090" t="str">
            <v/>
          </cell>
          <cell r="J2090" t="str">
            <v/>
          </cell>
        </row>
        <row r="2091">
          <cell r="A2091" t="str">
            <v>West1414dissolving pulp</v>
          </cell>
          <cell r="B2091" t="str">
            <v>West</v>
          </cell>
          <cell r="C2091">
            <v>14</v>
          </cell>
          <cell r="D2091" t="str">
            <v>dissolving pulp</v>
          </cell>
          <cell r="E2091">
            <v>1</v>
          </cell>
          <cell r="F2091" t="str">
            <v>mixed papers</v>
          </cell>
          <cell r="G2091" t="str">
            <v>t</v>
          </cell>
          <cell r="H2091">
            <v>4</v>
          </cell>
          <cell r="I2091" t="str">
            <v/>
          </cell>
          <cell r="J2091" t="str">
            <v/>
          </cell>
        </row>
        <row r="2092">
          <cell r="A2092" t="str">
            <v>West1415dissolving pulp</v>
          </cell>
          <cell r="B2092" t="str">
            <v>West</v>
          </cell>
          <cell r="C2092">
            <v>14</v>
          </cell>
          <cell r="D2092" t="str">
            <v>dissolving pulp</v>
          </cell>
          <cell r="E2092">
            <v>1</v>
          </cell>
          <cell r="F2092" t="str">
            <v>Pulp subs. &amp; high grade</v>
          </cell>
          <cell r="G2092" t="str">
            <v>t</v>
          </cell>
          <cell r="H2092">
            <v>5</v>
          </cell>
          <cell r="I2092" t="str">
            <v/>
          </cell>
          <cell r="J2092" t="str">
            <v/>
          </cell>
        </row>
        <row r="2093">
          <cell r="A2093" t="str">
            <v>West1416dissolving pulp</v>
          </cell>
          <cell r="B2093" t="str">
            <v>West</v>
          </cell>
          <cell r="C2093">
            <v>14</v>
          </cell>
          <cell r="D2093" t="str">
            <v>dissolving pulp</v>
          </cell>
          <cell r="E2093">
            <v>1</v>
          </cell>
          <cell r="F2093" t="str">
            <v>Purchase fuel</v>
          </cell>
          <cell r="G2093" t="str">
            <v>x10GJ</v>
          </cell>
          <cell r="H2093">
            <v>6</v>
          </cell>
          <cell r="I2093">
            <v>0.9</v>
          </cell>
          <cell r="J2093">
            <v>0.9</v>
          </cell>
        </row>
        <row r="2094">
          <cell r="A2094" t="str">
            <v>West1417dissolving pulp</v>
          </cell>
          <cell r="B2094" t="str">
            <v>West</v>
          </cell>
          <cell r="C2094">
            <v>14</v>
          </cell>
          <cell r="D2094" t="str">
            <v>dissolving pulp</v>
          </cell>
          <cell r="E2094">
            <v>1</v>
          </cell>
          <cell r="F2094" t="str">
            <v>Electricity</v>
          </cell>
          <cell r="G2094" t="str">
            <v>MWh</v>
          </cell>
          <cell r="H2094">
            <v>7</v>
          </cell>
          <cell r="I2094">
            <v>0.7</v>
          </cell>
          <cell r="J2094">
            <v>0.7</v>
          </cell>
        </row>
        <row r="2095">
          <cell r="A2095" t="str">
            <v>West1418dissolving pulp</v>
          </cell>
          <cell r="B2095" t="str">
            <v>West</v>
          </cell>
          <cell r="C2095">
            <v>14</v>
          </cell>
          <cell r="D2095" t="str">
            <v>dissolving pulp</v>
          </cell>
          <cell r="E2095">
            <v>1</v>
          </cell>
          <cell r="F2095" t="str">
            <v>Labor</v>
          </cell>
          <cell r="G2095" t="str">
            <v>h</v>
          </cell>
          <cell r="H2095">
            <v>8</v>
          </cell>
          <cell r="I2095">
            <v>0.4</v>
          </cell>
          <cell r="J2095">
            <v>0.4</v>
          </cell>
        </row>
        <row r="2096">
          <cell r="A2096" t="str">
            <v>West1419dissolving pulp</v>
          </cell>
          <cell r="B2096" t="str">
            <v>West</v>
          </cell>
          <cell r="C2096">
            <v>14</v>
          </cell>
          <cell r="D2096" t="str">
            <v>dissolving pulp</v>
          </cell>
          <cell r="E2096">
            <v>1</v>
          </cell>
          <cell r="F2096" t="str">
            <v>Administrative labor</v>
          </cell>
          <cell r="G2096" t="str">
            <v>h</v>
          </cell>
          <cell r="H2096">
            <v>9</v>
          </cell>
          <cell r="I2096">
            <v>0.09</v>
          </cell>
          <cell r="J2096">
            <v>0.09</v>
          </cell>
        </row>
        <row r="2097">
          <cell r="A2097" t="str">
            <v>West14110dissolving pulp</v>
          </cell>
          <cell r="B2097" t="str">
            <v>West</v>
          </cell>
          <cell r="C2097">
            <v>14</v>
          </cell>
          <cell r="D2097" t="str">
            <v>dissolving pulp</v>
          </cell>
          <cell r="E2097">
            <v>1</v>
          </cell>
          <cell r="F2097" t="str">
            <v>Other mfg costs</v>
          </cell>
          <cell r="G2097" t="str">
            <v>scaled to 2007$</v>
          </cell>
          <cell r="H2097">
            <v>10</v>
          </cell>
          <cell r="I2097">
            <v>393.40791832412009</v>
          </cell>
          <cell r="J2097">
            <v>425.2620880944167</v>
          </cell>
        </row>
        <row r="2098">
          <cell r="A2098" t="str">
            <v>West14111dissolving pulp</v>
          </cell>
          <cell r="B2098" t="str">
            <v>West</v>
          </cell>
          <cell r="C2098">
            <v>14</v>
          </cell>
          <cell r="D2098" t="str">
            <v>dissolving pulp</v>
          </cell>
          <cell r="E2098">
            <v>1</v>
          </cell>
          <cell r="F2098" t="str">
            <v>softwood chem. mkt. pulp</v>
          </cell>
          <cell r="G2098" t="str">
            <v>t</v>
          </cell>
          <cell r="H2098">
            <v>11</v>
          </cell>
          <cell r="I2098" t="str">
            <v/>
          </cell>
          <cell r="J2098" t="str">
            <v/>
          </cell>
        </row>
        <row r="2099">
          <cell r="A2099" t="str">
            <v>West14112dissolving pulp</v>
          </cell>
          <cell r="B2099" t="str">
            <v>West</v>
          </cell>
          <cell r="C2099">
            <v>14</v>
          </cell>
          <cell r="D2099" t="str">
            <v>dissolving pulp</v>
          </cell>
          <cell r="E2099">
            <v>1</v>
          </cell>
          <cell r="F2099" t="str">
            <v>hardwood chem. mkt. pulp</v>
          </cell>
          <cell r="G2099" t="str">
            <v>t</v>
          </cell>
          <cell r="H2099">
            <v>12</v>
          </cell>
          <cell r="I2099" t="str">
            <v/>
          </cell>
          <cell r="J2099" t="str">
            <v/>
          </cell>
        </row>
        <row r="2100">
          <cell r="A2100" t="str">
            <v>West14113dissolving pulp</v>
          </cell>
          <cell r="B2100" t="str">
            <v>West</v>
          </cell>
          <cell r="C2100">
            <v>14</v>
          </cell>
          <cell r="D2100" t="str">
            <v>dissolving pulp</v>
          </cell>
          <cell r="E2100">
            <v>1</v>
          </cell>
          <cell r="F2100" t="str">
            <v>mechanical market pulp</v>
          </cell>
          <cell r="G2100" t="str">
            <v>t</v>
          </cell>
          <cell r="H2100">
            <v>13</v>
          </cell>
          <cell r="I2100" t="str">
            <v/>
          </cell>
          <cell r="J2100" t="str">
            <v/>
          </cell>
        </row>
        <row r="2101">
          <cell r="A2101" t="str">
            <v>West14114dissolving pulp</v>
          </cell>
          <cell r="B2101" t="str">
            <v>West</v>
          </cell>
          <cell r="C2101">
            <v>14</v>
          </cell>
          <cell r="D2101" t="str">
            <v>dissolving pulp</v>
          </cell>
          <cell r="E2101">
            <v>1</v>
          </cell>
          <cell r="F2101" t="str">
            <v>old newspapers</v>
          </cell>
          <cell r="G2101" t="str">
            <v>t</v>
          </cell>
          <cell r="H2101">
            <v>14</v>
          </cell>
          <cell r="I2101" t="str">
            <v/>
          </cell>
          <cell r="J2101" t="str">
            <v/>
          </cell>
        </row>
        <row r="2102">
          <cell r="A2102" t="str">
            <v>West14115dissolving pulp</v>
          </cell>
          <cell r="B2102" t="str">
            <v>West</v>
          </cell>
          <cell r="C2102">
            <v>14</v>
          </cell>
          <cell r="D2102" t="str">
            <v>dissolving pulp</v>
          </cell>
          <cell r="E2102">
            <v>1</v>
          </cell>
          <cell r="F2102" t="str">
            <v>Market pulp from recycled fiber</v>
          </cell>
          <cell r="H2102">
            <v>15</v>
          </cell>
          <cell r="I2102" t="str">
            <v/>
          </cell>
          <cell r="J2102" t="str">
            <v/>
          </cell>
        </row>
        <row r="2103">
          <cell r="A2103" t="str">
            <v>West1421dissolving pulp</v>
          </cell>
          <cell r="B2103" t="str">
            <v>West</v>
          </cell>
          <cell r="C2103">
            <v>14</v>
          </cell>
          <cell r="D2103" t="str">
            <v>dissolving pulp</v>
          </cell>
          <cell r="E2103">
            <v>2</v>
          </cell>
          <cell r="F2103" t="str">
            <v>softwood pulpwood</v>
          </cell>
          <cell r="G2103" t="str">
            <v>m3</v>
          </cell>
          <cell r="H2103">
            <v>1</v>
          </cell>
          <cell r="I2103">
            <v>5.2149999999999999</v>
          </cell>
          <cell r="J2103">
            <v>5.2149999999999999</v>
          </cell>
        </row>
        <row r="2104">
          <cell r="A2104" t="str">
            <v>West1422dissolving pulp</v>
          </cell>
          <cell r="B2104" t="str">
            <v>West</v>
          </cell>
          <cell r="C2104">
            <v>14</v>
          </cell>
          <cell r="D2104" t="str">
            <v>dissolving pulp</v>
          </cell>
          <cell r="E2104">
            <v>2</v>
          </cell>
          <cell r="F2104" t="str">
            <v>hardwood pulpwood</v>
          </cell>
          <cell r="G2104" t="str">
            <v>m3</v>
          </cell>
          <cell r="H2104">
            <v>2</v>
          </cell>
          <cell r="I2104">
            <v>0.255</v>
          </cell>
          <cell r="J2104">
            <v>0.255</v>
          </cell>
        </row>
        <row r="2105">
          <cell r="A2105" t="str">
            <v>West1423dissolving pulp</v>
          </cell>
          <cell r="B2105" t="str">
            <v>West</v>
          </cell>
          <cell r="C2105">
            <v>14</v>
          </cell>
          <cell r="D2105" t="str">
            <v>dissolving pulp</v>
          </cell>
          <cell r="E2105">
            <v>2</v>
          </cell>
          <cell r="F2105" t="str">
            <v>old corugated (OCC)</v>
          </cell>
          <cell r="G2105" t="str">
            <v>t</v>
          </cell>
          <cell r="H2105">
            <v>3</v>
          </cell>
          <cell r="I2105" t="str">
            <v/>
          </cell>
          <cell r="J2105" t="str">
            <v/>
          </cell>
        </row>
        <row r="2106">
          <cell r="A2106" t="str">
            <v>West1424dissolving pulp</v>
          </cell>
          <cell r="B2106" t="str">
            <v>West</v>
          </cell>
          <cell r="C2106">
            <v>14</v>
          </cell>
          <cell r="D2106" t="str">
            <v>dissolving pulp</v>
          </cell>
          <cell r="E2106">
            <v>2</v>
          </cell>
          <cell r="F2106" t="str">
            <v>mixed papers</v>
          </cell>
          <cell r="G2106" t="str">
            <v>t</v>
          </cell>
          <cell r="H2106">
            <v>4</v>
          </cell>
          <cell r="I2106" t="str">
            <v/>
          </cell>
          <cell r="J2106" t="str">
            <v/>
          </cell>
        </row>
        <row r="2107">
          <cell r="A2107" t="str">
            <v>West1425dissolving pulp</v>
          </cell>
          <cell r="B2107" t="str">
            <v>West</v>
          </cell>
          <cell r="C2107">
            <v>14</v>
          </cell>
          <cell r="D2107" t="str">
            <v>dissolving pulp</v>
          </cell>
          <cell r="E2107">
            <v>2</v>
          </cell>
          <cell r="F2107" t="str">
            <v>Pulp subs. &amp; high grade</v>
          </cell>
          <cell r="G2107" t="str">
            <v>t</v>
          </cell>
          <cell r="H2107">
            <v>5</v>
          </cell>
          <cell r="I2107" t="str">
            <v/>
          </cell>
          <cell r="J2107" t="str">
            <v/>
          </cell>
        </row>
        <row r="2108">
          <cell r="A2108" t="str">
            <v>West1426dissolving pulp</v>
          </cell>
          <cell r="B2108" t="str">
            <v>West</v>
          </cell>
          <cell r="C2108">
            <v>14</v>
          </cell>
          <cell r="D2108" t="str">
            <v>dissolving pulp</v>
          </cell>
          <cell r="E2108">
            <v>2</v>
          </cell>
          <cell r="F2108" t="str">
            <v>Purchase fuel</v>
          </cell>
          <cell r="G2108" t="str">
            <v>x10GJ</v>
          </cell>
          <cell r="H2108">
            <v>6</v>
          </cell>
          <cell r="I2108">
            <v>5.3</v>
          </cell>
          <cell r="J2108">
            <v>5.3</v>
          </cell>
        </row>
        <row r="2109">
          <cell r="A2109" t="str">
            <v>West1427dissolving pulp</v>
          </cell>
          <cell r="B2109" t="str">
            <v>West</v>
          </cell>
          <cell r="C2109">
            <v>14</v>
          </cell>
          <cell r="D2109" t="str">
            <v>dissolving pulp</v>
          </cell>
          <cell r="E2109">
            <v>2</v>
          </cell>
          <cell r="F2109" t="str">
            <v>Electricity</v>
          </cell>
          <cell r="G2109" t="str">
            <v>MWh</v>
          </cell>
          <cell r="H2109">
            <v>7</v>
          </cell>
          <cell r="I2109">
            <v>0.7</v>
          </cell>
          <cell r="J2109">
            <v>0.7</v>
          </cell>
        </row>
        <row r="2110">
          <cell r="A2110" t="str">
            <v>West1428dissolving pulp</v>
          </cell>
          <cell r="B2110" t="str">
            <v>West</v>
          </cell>
          <cell r="C2110">
            <v>14</v>
          </cell>
          <cell r="D2110" t="str">
            <v>dissolving pulp</v>
          </cell>
          <cell r="E2110">
            <v>2</v>
          </cell>
          <cell r="F2110" t="str">
            <v>Labor</v>
          </cell>
          <cell r="G2110" t="str">
            <v>h</v>
          </cell>
          <cell r="H2110">
            <v>8</v>
          </cell>
          <cell r="I2110">
            <v>0.19</v>
          </cell>
          <cell r="J2110">
            <v>0.19</v>
          </cell>
        </row>
        <row r="2111">
          <cell r="A2111" t="str">
            <v>West1429dissolving pulp</v>
          </cell>
          <cell r="B2111" t="str">
            <v>West</v>
          </cell>
          <cell r="C2111">
            <v>14</v>
          </cell>
          <cell r="D2111" t="str">
            <v>dissolving pulp</v>
          </cell>
          <cell r="E2111">
            <v>2</v>
          </cell>
          <cell r="F2111" t="str">
            <v>Administrative labor</v>
          </cell>
          <cell r="G2111" t="str">
            <v>h</v>
          </cell>
          <cell r="H2111">
            <v>9</v>
          </cell>
          <cell r="I2111">
            <v>0.05</v>
          </cell>
          <cell r="J2111">
            <v>0.05</v>
          </cell>
        </row>
        <row r="2112">
          <cell r="A2112" t="str">
            <v>West14210dissolving pulp</v>
          </cell>
          <cell r="B2112" t="str">
            <v>West</v>
          </cell>
          <cell r="C2112">
            <v>14</v>
          </cell>
          <cell r="D2112" t="str">
            <v>dissolving pulp</v>
          </cell>
          <cell r="E2112">
            <v>2</v>
          </cell>
          <cell r="F2112" t="str">
            <v>Other mfg costs</v>
          </cell>
          <cell r="G2112" t="str">
            <v>scaled to 2007$</v>
          </cell>
          <cell r="H2112">
            <v>10</v>
          </cell>
          <cell r="I2112">
            <v>520.80337619846114</v>
          </cell>
          <cell r="J2112">
            <v>562.97273372700352</v>
          </cell>
        </row>
        <row r="2113">
          <cell r="A2113" t="str">
            <v>West14211dissolving pulp</v>
          </cell>
          <cell r="B2113" t="str">
            <v>West</v>
          </cell>
          <cell r="C2113">
            <v>14</v>
          </cell>
          <cell r="D2113" t="str">
            <v>dissolving pulp</v>
          </cell>
          <cell r="E2113">
            <v>2</v>
          </cell>
          <cell r="F2113" t="str">
            <v>softwood chem. mkt. pulp</v>
          </cell>
          <cell r="G2113" t="str">
            <v>t</v>
          </cell>
          <cell r="H2113">
            <v>11</v>
          </cell>
          <cell r="I2113" t="str">
            <v/>
          </cell>
          <cell r="J2113" t="str">
            <v/>
          </cell>
        </row>
        <row r="2114">
          <cell r="A2114" t="str">
            <v>West14212dissolving pulp</v>
          </cell>
          <cell r="B2114" t="str">
            <v>West</v>
          </cell>
          <cell r="C2114">
            <v>14</v>
          </cell>
          <cell r="D2114" t="str">
            <v>dissolving pulp</v>
          </cell>
          <cell r="E2114">
            <v>2</v>
          </cell>
          <cell r="F2114" t="str">
            <v>hardwood chem. mkt. pulp</v>
          </cell>
          <cell r="G2114" t="str">
            <v>t</v>
          </cell>
          <cell r="H2114">
            <v>12</v>
          </cell>
          <cell r="I2114" t="str">
            <v/>
          </cell>
          <cell r="J2114" t="str">
            <v/>
          </cell>
        </row>
        <row r="2115">
          <cell r="A2115" t="str">
            <v>West14213dissolving pulp</v>
          </cell>
          <cell r="B2115" t="str">
            <v>West</v>
          </cell>
          <cell r="C2115">
            <v>14</v>
          </cell>
          <cell r="D2115" t="str">
            <v>dissolving pulp</v>
          </cell>
          <cell r="E2115">
            <v>2</v>
          </cell>
          <cell r="F2115" t="str">
            <v>mechanical market pulp</v>
          </cell>
          <cell r="G2115" t="str">
            <v>t</v>
          </cell>
          <cell r="H2115">
            <v>13</v>
          </cell>
          <cell r="I2115" t="str">
            <v/>
          </cell>
          <cell r="J2115" t="str">
            <v/>
          </cell>
        </row>
        <row r="2116">
          <cell r="A2116" t="str">
            <v>West14214dissolving pulp</v>
          </cell>
          <cell r="B2116" t="str">
            <v>West</v>
          </cell>
          <cell r="C2116">
            <v>14</v>
          </cell>
          <cell r="D2116" t="str">
            <v>dissolving pulp</v>
          </cell>
          <cell r="E2116">
            <v>2</v>
          </cell>
          <cell r="F2116" t="str">
            <v>old newspapers</v>
          </cell>
          <cell r="G2116" t="str">
            <v>t</v>
          </cell>
          <cell r="H2116">
            <v>14</v>
          </cell>
          <cell r="I2116" t="str">
            <v/>
          </cell>
          <cell r="J2116" t="str">
            <v/>
          </cell>
        </row>
        <row r="2117">
          <cell r="A2117" t="str">
            <v>West14215dissolving pulp</v>
          </cell>
          <cell r="B2117" t="str">
            <v>West</v>
          </cell>
          <cell r="C2117">
            <v>14</v>
          </cell>
          <cell r="D2117" t="str">
            <v>dissolving pulp</v>
          </cell>
          <cell r="E2117">
            <v>2</v>
          </cell>
          <cell r="F2117" t="str">
            <v>Market pulp from recycled fiber</v>
          </cell>
          <cell r="H2117">
            <v>15</v>
          </cell>
          <cell r="I2117" t="str">
            <v/>
          </cell>
          <cell r="J2117" t="str">
            <v/>
          </cell>
        </row>
        <row r="2118">
          <cell r="A2118" t="str">
            <v>West1431dissolving pulp</v>
          </cell>
          <cell r="B2118" t="str">
            <v>West</v>
          </cell>
          <cell r="C2118">
            <v>14</v>
          </cell>
          <cell r="D2118" t="str">
            <v>dissolving pulp</v>
          </cell>
          <cell r="E2118">
            <v>3</v>
          </cell>
          <cell r="F2118" t="str">
            <v>softwood pulpwood</v>
          </cell>
          <cell r="G2118" t="str">
            <v>m3</v>
          </cell>
          <cell r="H2118">
            <v>1</v>
          </cell>
          <cell r="I2118">
            <v>0.27500000000000002</v>
          </cell>
          <cell r="J2118">
            <v>0.27500000000000002</v>
          </cell>
        </row>
        <row r="2119">
          <cell r="A2119" t="str">
            <v>West1432dissolving pulp</v>
          </cell>
          <cell r="B2119" t="str">
            <v>West</v>
          </cell>
          <cell r="C2119">
            <v>14</v>
          </cell>
          <cell r="D2119" t="str">
            <v>dissolving pulp</v>
          </cell>
          <cell r="E2119">
            <v>3</v>
          </cell>
          <cell r="F2119" t="str">
            <v>hardwood pulpwood</v>
          </cell>
          <cell r="G2119" t="str">
            <v>m3</v>
          </cell>
          <cell r="H2119">
            <v>2</v>
          </cell>
          <cell r="I2119">
            <v>4.8</v>
          </cell>
          <cell r="J2119">
            <v>4.8</v>
          </cell>
        </row>
        <row r="2120">
          <cell r="A2120" t="str">
            <v>West1433dissolving pulp</v>
          </cell>
          <cell r="B2120" t="str">
            <v>West</v>
          </cell>
          <cell r="C2120">
            <v>14</v>
          </cell>
          <cell r="D2120" t="str">
            <v>dissolving pulp</v>
          </cell>
          <cell r="E2120">
            <v>3</v>
          </cell>
          <cell r="F2120" t="str">
            <v>old corugated (OCC)</v>
          </cell>
          <cell r="G2120" t="str">
            <v>t</v>
          </cell>
          <cell r="H2120">
            <v>3</v>
          </cell>
          <cell r="I2120" t="str">
            <v/>
          </cell>
          <cell r="J2120" t="str">
            <v/>
          </cell>
        </row>
        <row r="2121">
          <cell r="A2121" t="str">
            <v>West1434dissolving pulp</v>
          </cell>
          <cell r="B2121" t="str">
            <v>West</v>
          </cell>
          <cell r="C2121">
            <v>14</v>
          </cell>
          <cell r="D2121" t="str">
            <v>dissolving pulp</v>
          </cell>
          <cell r="E2121">
            <v>3</v>
          </cell>
          <cell r="F2121" t="str">
            <v>mixed papers</v>
          </cell>
          <cell r="G2121" t="str">
            <v>t</v>
          </cell>
          <cell r="H2121">
            <v>4</v>
          </cell>
          <cell r="I2121" t="str">
            <v/>
          </cell>
          <cell r="J2121" t="str">
            <v/>
          </cell>
        </row>
        <row r="2122">
          <cell r="A2122" t="str">
            <v>West1435dissolving pulp</v>
          </cell>
          <cell r="B2122" t="str">
            <v>West</v>
          </cell>
          <cell r="C2122">
            <v>14</v>
          </cell>
          <cell r="D2122" t="str">
            <v>dissolving pulp</v>
          </cell>
          <cell r="E2122">
            <v>3</v>
          </cell>
          <cell r="F2122" t="str">
            <v>Pulp subs. &amp; high grade</v>
          </cell>
          <cell r="G2122" t="str">
            <v>t</v>
          </cell>
          <cell r="H2122">
            <v>5</v>
          </cell>
          <cell r="I2122" t="str">
            <v/>
          </cell>
          <cell r="J2122" t="str">
            <v/>
          </cell>
        </row>
        <row r="2123">
          <cell r="A2123" t="str">
            <v>West1436dissolving pulp</v>
          </cell>
          <cell r="B2123" t="str">
            <v>West</v>
          </cell>
          <cell r="C2123">
            <v>14</v>
          </cell>
          <cell r="D2123" t="str">
            <v>dissolving pulp</v>
          </cell>
          <cell r="E2123">
            <v>3</v>
          </cell>
          <cell r="F2123" t="str">
            <v>Purchase fuel</v>
          </cell>
          <cell r="G2123" t="str">
            <v>x10GJ</v>
          </cell>
          <cell r="H2123">
            <v>6</v>
          </cell>
          <cell r="I2123">
            <v>5.3</v>
          </cell>
          <cell r="J2123">
            <v>5.3</v>
          </cell>
        </row>
        <row r="2124">
          <cell r="A2124" t="str">
            <v>West1437dissolving pulp</v>
          </cell>
          <cell r="B2124" t="str">
            <v>West</v>
          </cell>
          <cell r="C2124">
            <v>14</v>
          </cell>
          <cell r="D2124" t="str">
            <v>dissolving pulp</v>
          </cell>
          <cell r="E2124">
            <v>3</v>
          </cell>
          <cell r="F2124" t="str">
            <v>Electricity</v>
          </cell>
          <cell r="G2124" t="str">
            <v>MWh</v>
          </cell>
          <cell r="H2124">
            <v>7</v>
          </cell>
          <cell r="I2124">
            <v>0.7</v>
          </cell>
          <cell r="J2124">
            <v>0.7</v>
          </cell>
        </row>
        <row r="2125">
          <cell r="A2125" t="str">
            <v>West1438dissolving pulp</v>
          </cell>
          <cell r="B2125" t="str">
            <v>West</v>
          </cell>
          <cell r="C2125">
            <v>14</v>
          </cell>
          <cell r="D2125" t="str">
            <v>dissolving pulp</v>
          </cell>
          <cell r="E2125">
            <v>3</v>
          </cell>
          <cell r="F2125" t="str">
            <v>Labor</v>
          </cell>
          <cell r="G2125" t="str">
            <v>h</v>
          </cell>
          <cell r="H2125">
            <v>8</v>
          </cell>
          <cell r="I2125">
            <v>0.19</v>
          </cell>
          <cell r="J2125">
            <v>0.19</v>
          </cell>
        </row>
        <row r="2126">
          <cell r="A2126" t="str">
            <v>West1439dissolving pulp</v>
          </cell>
          <cell r="B2126" t="str">
            <v>West</v>
          </cell>
          <cell r="C2126">
            <v>14</v>
          </cell>
          <cell r="D2126" t="str">
            <v>dissolving pulp</v>
          </cell>
          <cell r="E2126">
            <v>3</v>
          </cell>
          <cell r="F2126" t="str">
            <v>Administrative labor</v>
          </cell>
          <cell r="G2126" t="str">
            <v>h</v>
          </cell>
          <cell r="H2126">
            <v>9</v>
          </cell>
          <cell r="I2126">
            <v>0.05</v>
          </cell>
          <cell r="J2126">
            <v>0.05</v>
          </cell>
        </row>
        <row r="2127">
          <cell r="A2127" t="str">
            <v>West14310dissolving pulp</v>
          </cell>
          <cell r="B2127" t="str">
            <v>West</v>
          </cell>
          <cell r="C2127">
            <v>14</v>
          </cell>
          <cell r="D2127" t="str">
            <v>dissolving pulp</v>
          </cell>
          <cell r="E2127">
            <v>3</v>
          </cell>
          <cell r="F2127" t="str">
            <v>Other mfg costs</v>
          </cell>
          <cell r="G2127" t="str">
            <v>scaled to 2007$</v>
          </cell>
          <cell r="H2127">
            <v>10</v>
          </cell>
          <cell r="I2127">
            <v>475.0336111971373</v>
          </cell>
          <cell r="J2127">
            <v>513.49699892489514</v>
          </cell>
        </row>
        <row r="2128">
          <cell r="A2128" t="str">
            <v>West14311dissolving pulp</v>
          </cell>
          <cell r="B2128" t="str">
            <v>West</v>
          </cell>
          <cell r="C2128">
            <v>14</v>
          </cell>
          <cell r="D2128" t="str">
            <v>dissolving pulp</v>
          </cell>
          <cell r="E2128">
            <v>3</v>
          </cell>
          <cell r="F2128" t="str">
            <v>softwood chem. mkt. pulp</v>
          </cell>
          <cell r="G2128" t="str">
            <v>t</v>
          </cell>
          <cell r="H2128">
            <v>11</v>
          </cell>
          <cell r="I2128" t="str">
            <v/>
          </cell>
          <cell r="J2128" t="str">
            <v/>
          </cell>
        </row>
        <row r="2129">
          <cell r="A2129" t="str">
            <v>West14312dissolving pulp</v>
          </cell>
          <cell r="B2129" t="str">
            <v>West</v>
          </cell>
          <cell r="C2129">
            <v>14</v>
          </cell>
          <cell r="D2129" t="str">
            <v>dissolving pulp</v>
          </cell>
          <cell r="E2129">
            <v>3</v>
          </cell>
          <cell r="F2129" t="str">
            <v>hardwood chem. mkt. pulp</v>
          </cell>
          <cell r="G2129" t="str">
            <v>t</v>
          </cell>
          <cell r="H2129">
            <v>12</v>
          </cell>
          <cell r="I2129" t="str">
            <v/>
          </cell>
          <cell r="J2129" t="str">
            <v/>
          </cell>
        </row>
        <row r="2130">
          <cell r="A2130" t="str">
            <v>West14313dissolving pulp</v>
          </cell>
          <cell r="B2130" t="str">
            <v>West</v>
          </cell>
          <cell r="C2130">
            <v>14</v>
          </cell>
          <cell r="D2130" t="str">
            <v>dissolving pulp</v>
          </cell>
          <cell r="E2130">
            <v>3</v>
          </cell>
          <cell r="F2130" t="str">
            <v>mechanical market pulp</v>
          </cell>
          <cell r="G2130" t="str">
            <v>t</v>
          </cell>
          <cell r="H2130">
            <v>13</v>
          </cell>
          <cell r="I2130" t="str">
            <v/>
          </cell>
          <cell r="J2130" t="str">
            <v/>
          </cell>
        </row>
        <row r="2131">
          <cell r="A2131" t="str">
            <v>West14314dissolving pulp</v>
          </cell>
          <cell r="B2131" t="str">
            <v>West</v>
          </cell>
          <cell r="C2131">
            <v>14</v>
          </cell>
          <cell r="D2131" t="str">
            <v>dissolving pulp</v>
          </cell>
          <cell r="E2131">
            <v>3</v>
          </cell>
          <cell r="F2131" t="str">
            <v>old newspapers</v>
          </cell>
          <cell r="G2131" t="str">
            <v>t</v>
          </cell>
          <cell r="H2131">
            <v>14</v>
          </cell>
          <cell r="I2131" t="str">
            <v/>
          </cell>
          <cell r="J2131" t="str">
            <v/>
          </cell>
        </row>
        <row r="2132">
          <cell r="A2132" t="str">
            <v>West14315dissolving pulp</v>
          </cell>
          <cell r="B2132" t="str">
            <v>West</v>
          </cell>
          <cell r="C2132">
            <v>14</v>
          </cell>
          <cell r="D2132" t="str">
            <v>dissolving pulp</v>
          </cell>
          <cell r="E2132">
            <v>3</v>
          </cell>
          <cell r="F2132" t="str">
            <v>Market pulp from recycled fiber</v>
          </cell>
          <cell r="H2132">
            <v>15</v>
          </cell>
          <cell r="I2132" t="str">
            <v/>
          </cell>
          <cell r="J2132" t="str">
            <v/>
          </cell>
        </row>
        <row r="2133">
          <cell r="A2133" t="str">
            <v>West1441dissolving pulp</v>
          </cell>
          <cell r="B2133" t="str">
            <v>West</v>
          </cell>
          <cell r="C2133">
            <v>14</v>
          </cell>
          <cell r="D2133" t="str">
            <v>dissolving pulp</v>
          </cell>
          <cell r="E2133">
            <v>4</v>
          </cell>
          <cell r="F2133" t="str">
            <v>softwood pulpwood</v>
          </cell>
          <cell r="G2133" t="str">
            <v>m3</v>
          </cell>
          <cell r="H2133">
            <v>1</v>
          </cell>
          <cell r="I2133" t="str">
            <v/>
          </cell>
          <cell r="J2133" t="str">
            <v/>
          </cell>
        </row>
        <row r="2134">
          <cell r="A2134" t="str">
            <v>West1442dissolving pulp</v>
          </cell>
          <cell r="B2134" t="str">
            <v>West</v>
          </cell>
          <cell r="C2134">
            <v>14</v>
          </cell>
          <cell r="D2134" t="str">
            <v>dissolving pulp</v>
          </cell>
          <cell r="E2134">
            <v>4</v>
          </cell>
          <cell r="F2134" t="str">
            <v>hardwood pulpwood</v>
          </cell>
          <cell r="G2134" t="str">
            <v>m3</v>
          </cell>
          <cell r="H2134">
            <v>2</v>
          </cell>
          <cell r="I2134" t="str">
            <v/>
          </cell>
          <cell r="J2134" t="str">
            <v/>
          </cell>
        </row>
        <row r="2135">
          <cell r="A2135" t="str">
            <v>West1443dissolving pulp</v>
          </cell>
          <cell r="B2135" t="str">
            <v>West</v>
          </cell>
          <cell r="C2135">
            <v>14</v>
          </cell>
          <cell r="D2135" t="str">
            <v>dissolving pulp</v>
          </cell>
          <cell r="E2135">
            <v>4</v>
          </cell>
          <cell r="F2135" t="str">
            <v>old corugated (OCC)</v>
          </cell>
          <cell r="G2135" t="str">
            <v>t</v>
          </cell>
          <cell r="H2135">
            <v>3</v>
          </cell>
          <cell r="I2135" t="str">
            <v/>
          </cell>
          <cell r="J2135" t="str">
            <v/>
          </cell>
        </row>
        <row r="2136">
          <cell r="A2136" t="str">
            <v>West1444dissolving pulp</v>
          </cell>
          <cell r="B2136" t="str">
            <v>West</v>
          </cell>
          <cell r="C2136">
            <v>14</v>
          </cell>
          <cell r="D2136" t="str">
            <v>dissolving pulp</v>
          </cell>
          <cell r="E2136">
            <v>4</v>
          </cell>
          <cell r="F2136" t="str">
            <v>mixed papers</v>
          </cell>
          <cell r="G2136" t="str">
            <v>t</v>
          </cell>
          <cell r="H2136">
            <v>4</v>
          </cell>
          <cell r="I2136" t="str">
            <v/>
          </cell>
          <cell r="J2136" t="str">
            <v/>
          </cell>
        </row>
        <row r="2137">
          <cell r="A2137" t="str">
            <v>West1445dissolving pulp</v>
          </cell>
          <cell r="B2137" t="str">
            <v>West</v>
          </cell>
          <cell r="C2137">
            <v>14</v>
          </cell>
          <cell r="D2137" t="str">
            <v>dissolving pulp</v>
          </cell>
          <cell r="E2137">
            <v>4</v>
          </cell>
          <cell r="F2137" t="str">
            <v>Pulp subs. &amp; high grade</v>
          </cell>
          <cell r="G2137" t="str">
            <v>t</v>
          </cell>
          <cell r="H2137">
            <v>5</v>
          </cell>
          <cell r="I2137" t="str">
            <v/>
          </cell>
          <cell r="J2137" t="str">
            <v/>
          </cell>
        </row>
        <row r="2138">
          <cell r="A2138" t="str">
            <v>West1446dissolving pulp</v>
          </cell>
          <cell r="B2138" t="str">
            <v>West</v>
          </cell>
          <cell r="C2138">
            <v>14</v>
          </cell>
          <cell r="D2138" t="str">
            <v>dissolving pulp</v>
          </cell>
          <cell r="E2138">
            <v>4</v>
          </cell>
          <cell r="F2138" t="str">
            <v>Purchase fuel</v>
          </cell>
          <cell r="G2138" t="str">
            <v>x10GJ</v>
          </cell>
          <cell r="H2138">
            <v>6</v>
          </cell>
          <cell r="I2138" t="str">
            <v/>
          </cell>
          <cell r="J2138" t="str">
            <v/>
          </cell>
        </row>
        <row r="2139">
          <cell r="A2139" t="str">
            <v>West1447dissolving pulp</v>
          </cell>
          <cell r="B2139" t="str">
            <v>West</v>
          </cell>
          <cell r="C2139">
            <v>14</v>
          </cell>
          <cell r="D2139" t="str">
            <v>dissolving pulp</v>
          </cell>
          <cell r="E2139">
            <v>4</v>
          </cell>
          <cell r="F2139" t="str">
            <v>Electricity</v>
          </cell>
          <cell r="G2139" t="str">
            <v>MWh</v>
          </cell>
          <cell r="H2139">
            <v>7</v>
          </cell>
          <cell r="I2139" t="str">
            <v/>
          </cell>
          <cell r="J2139" t="str">
            <v/>
          </cell>
        </row>
        <row r="2140">
          <cell r="A2140" t="str">
            <v>West1448dissolving pulp</v>
          </cell>
          <cell r="B2140" t="str">
            <v>West</v>
          </cell>
          <cell r="C2140">
            <v>14</v>
          </cell>
          <cell r="D2140" t="str">
            <v>dissolving pulp</v>
          </cell>
          <cell r="E2140">
            <v>4</v>
          </cell>
          <cell r="F2140" t="str">
            <v>Labor</v>
          </cell>
          <cell r="G2140" t="str">
            <v>h</v>
          </cell>
          <cell r="H2140">
            <v>8</v>
          </cell>
          <cell r="I2140" t="str">
            <v/>
          </cell>
          <cell r="J2140" t="str">
            <v/>
          </cell>
        </row>
        <row r="2141">
          <cell r="A2141" t="str">
            <v>West1449dissolving pulp</v>
          </cell>
          <cell r="B2141" t="str">
            <v>West</v>
          </cell>
          <cell r="C2141">
            <v>14</v>
          </cell>
          <cell r="D2141" t="str">
            <v>dissolving pulp</v>
          </cell>
          <cell r="E2141">
            <v>4</v>
          </cell>
          <cell r="F2141" t="str">
            <v>Administrative labor</v>
          </cell>
          <cell r="G2141" t="str">
            <v>h</v>
          </cell>
          <cell r="H2141">
            <v>9</v>
          </cell>
          <cell r="I2141" t="str">
            <v/>
          </cell>
          <cell r="J2141" t="str">
            <v/>
          </cell>
        </row>
        <row r="2142">
          <cell r="A2142" t="str">
            <v>West14410dissolving pulp</v>
          </cell>
          <cell r="B2142" t="str">
            <v>West</v>
          </cell>
          <cell r="C2142">
            <v>14</v>
          </cell>
          <cell r="D2142" t="str">
            <v>dissolving pulp</v>
          </cell>
          <cell r="E2142">
            <v>4</v>
          </cell>
          <cell r="F2142" t="str">
            <v>Other mfg costs</v>
          </cell>
          <cell r="G2142" t="str">
            <v>scaled to 2007$</v>
          </cell>
          <cell r="H2142">
            <v>10</v>
          </cell>
          <cell r="I2142" t="str">
            <v/>
          </cell>
          <cell r="J2142" t="str">
            <v/>
          </cell>
        </row>
        <row r="2143">
          <cell r="A2143" t="str">
            <v>West14411dissolving pulp</v>
          </cell>
          <cell r="B2143" t="str">
            <v>West</v>
          </cell>
          <cell r="C2143">
            <v>14</v>
          </cell>
          <cell r="D2143" t="str">
            <v>dissolving pulp</v>
          </cell>
          <cell r="E2143">
            <v>4</v>
          </cell>
          <cell r="F2143" t="str">
            <v>softwood chem. mkt. pulp</v>
          </cell>
          <cell r="G2143" t="str">
            <v>t</v>
          </cell>
          <cell r="H2143">
            <v>11</v>
          </cell>
          <cell r="I2143" t="str">
            <v/>
          </cell>
          <cell r="J2143" t="str">
            <v/>
          </cell>
        </row>
        <row r="2144">
          <cell r="A2144" t="str">
            <v>West14412dissolving pulp</v>
          </cell>
          <cell r="B2144" t="str">
            <v>West</v>
          </cell>
          <cell r="C2144">
            <v>14</v>
          </cell>
          <cell r="D2144" t="str">
            <v>dissolving pulp</v>
          </cell>
          <cell r="E2144">
            <v>4</v>
          </cell>
          <cell r="F2144" t="str">
            <v>hardwood chem. mkt. pulp</v>
          </cell>
          <cell r="G2144" t="str">
            <v>t</v>
          </cell>
          <cell r="H2144">
            <v>12</v>
          </cell>
          <cell r="I2144" t="str">
            <v/>
          </cell>
          <cell r="J2144" t="str">
            <v/>
          </cell>
        </row>
        <row r="2145">
          <cell r="A2145" t="str">
            <v>West14413dissolving pulp</v>
          </cell>
          <cell r="B2145" t="str">
            <v>West</v>
          </cell>
          <cell r="C2145">
            <v>14</v>
          </cell>
          <cell r="D2145" t="str">
            <v>dissolving pulp</v>
          </cell>
          <cell r="E2145">
            <v>4</v>
          </cell>
          <cell r="F2145" t="str">
            <v>mechanical market pulp</v>
          </cell>
          <cell r="G2145" t="str">
            <v>t</v>
          </cell>
          <cell r="H2145">
            <v>13</v>
          </cell>
          <cell r="I2145" t="str">
            <v/>
          </cell>
          <cell r="J2145" t="str">
            <v/>
          </cell>
        </row>
        <row r="2146">
          <cell r="A2146" t="str">
            <v>West14414dissolving pulp</v>
          </cell>
          <cell r="B2146" t="str">
            <v>West</v>
          </cell>
          <cell r="C2146">
            <v>14</v>
          </cell>
          <cell r="D2146" t="str">
            <v>dissolving pulp</v>
          </cell>
          <cell r="E2146">
            <v>4</v>
          </cell>
          <cell r="F2146" t="str">
            <v>old newspapers</v>
          </cell>
          <cell r="G2146" t="str">
            <v>t</v>
          </cell>
          <cell r="H2146">
            <v>14</v>
          </cell>
          <cell r="I2146" t="str">
            <v/>
          </cell>
          <cell r="J2146" t="str">
            <v/>
          </cell>
        </row>
        <row r="2147">
          <cell r="A2147" t="str">
            <v>West14415dissolving pulp</v>
          </cell>
          <cell r="B2147" t="str">
            <v>West</v>
          </cell>
          <cell r="C2147">
            <v>14</v>
          </cell>
          <cell r="D2147" t="str">
            <v>dissolving pulp</v>
          </cell>
          <cell r="E2147">
            <v>4</v>
          </cell>
          <cell r="F2147" t="str">
            <v>Market pulp from recycled fiber</v>
          </cell>
          <cell r="H2147">
            <v>15</v>
          </cell>
          <cell r="I2147" t="str">
            <v/>
          </cell>
          <cell r="J2147" t="str">
            <v/>
          </cell>
        </row>
        <row r="2148">
          <cell r="A2148" t="str">
            <v>West1451dissolving pulp</v>
          </cell>
          <cell r="B2148" t="str">
            <v>West</v>
          </cell>
          <cell r="C2148">
            <v>14</v>
          </cell>
          <cell r="D2148" t="str">
            <v>dissolving pulp</v>
          </cell>
          <cell r="E2148">
            <v>5</v>
          </cell>
          <cell r="F2148" t="str">
            <v>softwood pulpwood</v>
          </cell>
          <cell r="G2148" t="str">
            <v>m3</v>
          </cell>
          <cell r="H2148">
            <v>1</v>
          </cell>
          <cell r="I2148" t="str">
            <v/>
          </cell>
          <cell r="J2148" t="str">
            <v/>
          </cell>
        </row>
        <row r="2149">
          <cell r="A2149" t="str">
            <v>West1452dissolving pulp</v>
          </cell>
          <cell r="B2149" t="str">
            <v>West</v>
          </cell>
          <cell r="C2149">
            <v>14</v>
          </cell>
          <cell r="D2149" t="str">
            <v>dissolving pulp</v>
          </cell>
          <cell r="E2149">
            <v>5</v>
          </cell>
          <cell r="F2149" t="str">
            <v>hardwood pulpwood</v>
          </cell>
          <cell r="G2149" t="str">
            <v>m3</v>
          </cell>
          <cell r="H2149">
            <v>2</v>
          </cell>
          <cell r="I2149" t="str">
            <v/>
          </cell>
          <cell r="J2149" t="str">
            <v/>
          </cell>
        </row>
        <row r="2150">
          <cell r="A2150" t="str">
            <v>West1453dissolving pulp</v>
          </cell>
          <cell r="B2150" t="str">
            <v>West</v>
          </cell>
          <cell r="C2150">
            <v>14</v>
          </cell>
          <cell r="D2150" t="str">
            <v>dissolving pulp</v>
          </cell>
          <cell r="E2150">
            <v>5</v>
          </cell>
          <cell r="F2150" t="str">
            <v>old corugated (OCC)</v>
          </cell>
          <cell r="G2150" t="str">
            <v>t</v>
          </cell>
          <cell r="H2150">
            <v>3</v>
          </cell>
          <cell r="I2150" t="str">
            <v/>
          </cell>
          <cell r="J2150" t="str">
            <v/>
          </cell>
        </row>
        <row r="2151">
          <cell r="A2151" t="str">
            <v>West1454dissolving pulp</v>
          </cell>
          <cell r="B2151" t="str">
            <v>West</v>
          </cell>
          <cell r="C2151">
            <v>14</v>
          </cell>
          <cell r="D2151" t="str">
            <v>dissolving pulp</v>
          </cell>
          <cell r="E2151">
            <v>5</v>
          </cell>
          <cell r="F2151" t="str">
            <v>mixed papers</v>
          </cell>
          <cell r="G2151" t="str">
            <v>t</v>
          </cell>
          <cell r="H2151">
            <v>4</v>
          </cell>
          <cell r="I2151" t="str">
            <v/>
          </cell>
          <cell r="J2151" t="str">
            <v/>
          </cell>
        </row>
        <row r="2152">
          <cell r="A2152" t="str">
            <v>West1455dissolving pulp</v>
          </cell>
          <cell r="B2152" t="str">
            <v>West</v>
          </cell>
          <cell r="C2152">
            <v>14</v>
          </cell>
          <cell r="D2152" t="str">
            <v>dissolving pulp</v>
          </cell>
          <cell r="E2152">
            <v>5</v>
          </cell>
          <cell r="F2152" t="str">
            <v>Pulp subs. &amp; high grade</v>
          </cell>
          <cell r="G2152" t="str">
            <v>t</v>
          </cell>
          <cell r="H2152">
            <v>5</v>
          </cell>
          <cell r="I2152">
            <v>1.25</v>
          </cell>
          <cell r="J2152">
            <v>1.25</v>
          </cell>
        </row>
        <row r="2153">
          <cell r="A2153" t="str">
            <v>West1456dissolving pulp</v>
          </cell>
          <cell r="B2153" t="str">
            <v>West</v>
          </cell>
          <cell r="C2153">
            <v>14</v>
          </cell>
          <cell r="D2153" t="str">
            <v>dissolving pulp</v>
          </cell>
          <cell r="E2153">
            <v>5</v>
          </cell>
          <cell r="F2153" t="str">
            <v>Purchase fuel</v>
          </cell>
          <cell r="G2153" t="str">
            <v>x10GJ</v>
          </cell>
          <cell r="H2153">
            <v>6</v>
          </cell>
          <cell r="I2153">
            <v>0.96</v>
          </cell>
          <cell r="J2153">
            <v>0.96</v>
          </cell>
        </row>
        <row r="2154">
          <cell r="A2154" t="str">
            <v>West1457dissolving pulp</v>
          </cell>
          <cell r="B2154" t="str">
            <v>West</v>
          </cell>
          <cell r="C2154">
            <v>14</v>
          </cell>
          <cell r="D2154" t="str">
            <v>dissolving pulp</v>
          </cell>
          <cell r="E2154">
            <v>5</v>
          </cell>
          <cell r="F2154" t="str">
            <v>Electricity</v>
          </cell>
          <cell r="G2154" t="str">
            <v>MWh</v>
          </cell>
          <cell r="H2154">
            <v>7</v>
          </cell>
          <cell r="I2154">
            <v>0.5</v>
          </cell>
          <cell r="J2154">
            <v>0.5</v>
          </cell>
        </row>
        <row r="2155">
          <cell r="A2155" t="str">
            <v>West1458dissolving pulp</v>
          </cell>
          <cell r="B2155" t="str">
            <v>West</v>
          </cell>
          <cell r="C2155">
            <v>14</v>
          </cell>
          <cell r="D2155" t="str">
            <v>dissolving pulp</v>
          </cell>
          <cell r="E2155">
            <v>5</v>
          </cell>
          <cell r="F2155" t="str">
            <v>Labor</v>
          </cell>
          <cell r="G2155" t="str">
            <v>h</v>
          </cell>
          <cell r="H2155">
            <v>8</v>
          </cell>
          <cell r="I2155">
            <v>0.11</v>
          </cell>
          <cell r="J2155">
            <v>0.11</v>
          </cell>
        </row>
        <row r="2156">
          <cell r="A2156" t="str">
            <v>West1459dissolving pulp</v>
          </cell>
          <cell r="B2156" t="str">
            <v>West</v>
          </cell>
          <cell r="C2156">
            <v>14</v>
          </cell>
          <cell r="D2156" t="str">
            <v>dissolving pulp</v>
          </cell>
          <cell r="E2156">
            <v>5</v>
          </cell>
          <cell r="F2156" t="str">
            <v>Administrative labor</v>
          </cell>
          <cell r="G2156" t="str">
            <v>h</v>
          </cell>
          <cell r="H2156">
            <v>9</v>
          </cell>
          <cell r="I2156">
            <v>0.05</v>
          </cell>
          <cell r="J2156">
            <v>0.05</v>
          </cell>
        </row>
        <row r="2157">
          <cell r="A2157" t="str">
            <v>West14510dissolving pulp</v>
          </cell>
          <cell r="B2157" t="str">
            <v>West</v>
          </cell>
          <cell r="C2157">
            <v>14</v>
          </cell>
          <cell r="D2157" t="str">
            <v>dissolving pulp</v>
          </cell>
          <cell r="E2157">
            <v>5</v>
          </cell>
          <cell r="F2157" t="str">
            <v>Other mfg costs</v>
          </cell>
          <cell r="G2157" t="str">
            <v>scaled to 2007$</v>
          </cell>
          <cell r="H2157">
            <v>10</v>
          </cell>
          <cell r="I2157">
            <v>286.95345331717999</v>
          </cell>
          <cell r="J2157">
            <v>310.18802382881762</v>
          </cell>
        </row>
        <row r="2158">
          <cell r="A2158" t="str">
            <v>West14511dissolving pulp</v>
          </cell>
          <cell r="B2158" t="str">
            <v>West</v>
          </cell>
          <cell r="C2158">
            <v>14</v>
          </cell>
          <cell r="D2158" t="str">
            <v>dissolving pulp</v>
          </cell>
          <cell r="E2158">
            <v>5</v>
          </cell>
          <cell r="F2158" t="str">
            <v>softwood chem. mkt. pulp</v>
          </cell>
          <cell r="G2158" t="str">
            <v>t</v>
          </cell>
          <cell r="H2158">
            <v>11</v>
          </cell>
          <cell r="I2158" t="str">
            <v/>
          </cell>
          <cell r="J2158" t="str">
            <v/>
          </cell>
        </row>
        <row r="2159">
          <cell r="A2159" t="str">
            <v>West14512dissolving pulp</v>
          </cell>
          <cell r="B2159" t="str">
            <v>West</v>
          </cell>
          <cell r="C2159">
            <v>14</v>
          </cell>
          <cell r="D2159" t="str">
            <v>dissolving pulp</v>
          </cell>
          <cell r="E2159">
            <v>5</v>
          </cell>
          <cell r="F2159" t="str">
            <v>hardwood chem. mkt. pulp</v>
          </cell>
          <cell r="G2159" t="str">
            <v>t</v>
          </cell>
          <cell r="H2159">
            <v>12</v>
          </cell>
          <cell r="I2159" t="str">
            <v/>
          </cell>
          <cell r="J2159" t="str">
            <v/>
          </cell>
        </row>
        <row r="2160">
          <cell r="A2160" t="str">
            <v>West14513dissolving pulp</v>
          </cell>
          <cell r="B2160" t="str">
            <v>West</v>
          </cell>
          <cell r="C2160">
            <v>14</v>
          </cell>
          <cell r="D2160" t="str">
            <v>dissolving pulp</v>
          </cell>
          <cell r="E2160">
            <v>5</v>
          </cell>
          <cell r="F2160" t="str">
            <v>mechanical market pulp</v>
          </cell>
          <cell r="G2160" t="str">
            <v>t</v>
          </cell>
          <cell r="H2160">
            <v>13</v>
          </cell>
          <cell r="I2160" t="str">
            <v/>
          </cell>
          <cell r="J2160" t="str">
            <v/>
          </cell>
        </row>
        <row r="2161">
          <cell r="A2161" t="str">
            <v>West14514dissolving pulp</v>
          </cell>
          <cell r="B2161" t="str">
            <v>West</v>
          </cell>
          <cell r="C2161">
            <v>14</v>
          </cell>
          <cell r="D2161" t="str">
            <v>dissolving pulp</v>
          </cell>
          <cell r="E2161">
            <v>5</v>
          </cell>
          <cell r="F2161" t="str">
            <v>old newspapers</v>
          </cell>
          <cell r="G2161" t="str">
            <v>t</v>
          </cell>
          <cell r="H2161">
            <v>14</v>
          </cell>
          <cell r="I2161" t="str">
            <v/>
          </cell>
          <cell r="J2161" t="str">
            <v/>
          </cell>
        </row>
        <row r="2162">
          <cell r="A2162" t="str">
            <v>West14515dissolving pulp</v>
          </cell>
          <cell r="B2162" t="str">
            <v>West</v>
          </cell>
          <cell r="C2162">
            <v>14</v>
          </cell>
          <cell r="D2162" t="str">
            <v>dissolving pulp</v>
          </cell>
          <cell r="E2162">
            <v>5</v>
          </cell>
          <cell r="F2162" t="str">
            <v>Market pulp from recycled fiber</v>
          </cell>
          <cell r="H2162">
            <v>15</v>
          </cell>
          <cell r="I2162" t="str">
            <v/>
          </cell>
          <cell r="J2162" t="str">
            <v/>
          </cell>
        </row>
        <row r="2163">
          <cell r="A2163" t="str">
            <v>North1511Softwood chemical market pulp</v>
          </cell>
          <cell r="B2163" t="str">
            <v>North</v>
          </cell>
          <cell r="C2163">
            <v>15</v>
          </cell>
          <cell r="D2163" t="str">
            <v>Softwood chemical market pulp</v>
          </cell>
          <cell r="E2163">
            <v>1</v>
          </cell>
          <cell r="F2163" t="str">
            <v>softwood pulpwood</v>
          </cell>
          <cell r="G2163" t="str">
            <v>m3</v>
          </cell>
          <cell r="H2163">
            <v>1</v>
          </cell>
          <cell r="I2163" t="str">
            <v/>
          </cell>
          <cell r="J2163" t="str">
            <v/>
          </cell>
        </row>
        <row r="2164">
          <cell r="A2164" t="str">
            <v>North1512Softwood chemical market pulp</v>
          </cell>
          <cell r="B2164" t="str">
            <v>North</v>
          </cell>
          <cell r="C2164">
            <v>15</v>
          </cell>
          <cell r="D2164" t="str">
            <v>Softwood chemical market pulp</v>
          </cell>
          <cell r="E2164">
            <v>1</v>
          </cell>
          <cell r="F2164" t="str">
            <v>hardwood pulpwood</v>
          </cell>
          <cell r="G2164" t="str">
            <v>m3</v>
          </cell>
          <cell r="H2164">
            <v>2</v>
          </cell>
          <cell r="I2164" t="str">
            <v/>
          </cell>
          <cell r="J2164" t="str">
            <v/>
          </cell>
        </row>
        <row r="2165">
          <cell r="A2165" t="str">
            <v>North1513Softwood chemical market pulp</v>
          </cell>
          <cell r="B2165" t="str">
            <v>North</v>
          </cell>
          <cell r="C2165">
            <v>15</v>
          </cell>
          <cell r="D2165" t="str">
            <v>Softwood chemical market pulp</v>
          </cell>
          <cell r="E2165">
            <v>1</v>
          </cell>
          <cell r="F2165" t="str">
            <v>old corugated (OCC)</v>
          </cell>
          <cell r="G2165" t="str">
            <v>t</v>
          </cell>
          <cell r="H2165">
            <v>3</v>
          </cell>
          <cell r="I2165" t="str">
            <v/>
          </cell>
          <cell r="J2165" t="str">
            <v/>
          </cell>
        </row>
        <row r="2166">
          <cell r="A2166" t="str">
            <v>North1514Softwood chemical market pulp</v>
          </cell>
          <cell r="B2166" t="str">
            <v>North</v>
          </cell>
          <cell r="C2166">
            <v>15</v>
          </cell>
          <cell r="D2166" t="str">
            <v>Softwood chemical market pulp</v>
          </cell>
          <cell r="E2166">
            <v>1</v>
          </cell>
          <cell r="F2166" t="str">
            <v>mixed papers</v>
          </cell>
          <cell r="G2166" t="str">
            <v>t</v>
          </cell>
          <cell r="H2166">
            <v>4</v>
          </cell>
          <cell r="I2166" t="str">
            <v/>
          </cell>
          <cell r="J2166" t="str">
            <v/>
          </cell>
        </row>
        <row r="2167">
          <cell r="A2167" t="str">
            <v>North1515Softwood chemical market pulp</v>
          </cell>
          <cell r="B2167" t="str">
            <v>North</v>
          </cell>
          <cell r="C2167">
            <v>15</v>
          </cell>
          <cell r="D2167" t="str">
            <v>Softwood chemical market pulp</v>
          </cell>
          <cell r="E2167">
            <v>1</v>
          </cell>
          <cell r="F2167" t="str">
            <v>Pulp subs. &amp; high grade</v>
          </cell>
          <cell r="G2167" t="str">
            <v>t</v>
          </cell>
          <cell r="H2167">
            <v>5</v>
          </cell>
          <cell r="I2167" t="str">
            <v/>
          </cell>
          <cell r="J2167" t="str">
            <v/>
          </cell>
        </row>
        <row r="2168">
          <cell r="A2168" t="str">
            <v>North1516Softwood chemical market pulp</v>
          </cell>
          <cell r="B2168" t="str">
            <v>North</v>
          </cell>
          <cell r="C2168">
            <v>15</v>
          </cell>
          <cell r="D2168" t="str">
            <v>Softwood chemical market pulp</v>
          </cell>
          <cell r="E2168">
            <v>1</v>
          </cell>
          <cell r="F2168" t="str">
            <v>Purchase fuel</v>
          </cell>
          <cell r="G2168" t="str">
            <v>x10GJ</v>
          </cell>
          <cell r="H2168">
            <v>6</v>
          </cell>
          <cell r="I2168" t="str">
            <v/>
          </cell>
          <cell r="J2168" t="str">
            <v/>
          </cell>
        </row>
        <row r="2169">
          <cell r="A2169" t="str">
            <v>North1517Softwood chemical market pulp</v>
          </cell>
          <cell r="B2169" t="str">
            <v>North</v>
          </cell>
          <cell r="C2169">
            <v>15</v>
          </cell>
          <cell r="D2169" t="str">
            <v>Softwood chemical market pulp</v>
          </cell>
          <cell r="E2169">
            <v>1</v>
          </cell>
          <cell r="F2169" t="str">
            <v>Electricity</v>
          </cell>
          <cell r="G2169" t="str">
            <v>MWh</v>
          </cell>
          <cell r="H2169">
            <v>7</v>
          </cell>
          <cell r="I2169" t="str">
            <v/>
          </cell>
          <cell r="J2169" t="str">
            <v/>
          </cell>
        </row>
        <row r="2170">
          <cell r="A2170" t="str">
            <v>North1518Softwood chemical market pulp</v>
          </cell>
          <cell r="B2170" t="str">
            <v>North</v>
          </cell>
          <cell r="C2170">
            <v>15</v>
          </cell>
          <cell r="D2170" t="str">
            <v>Softwood chemical market pulp</v>
          </cell>
          <cell r="E2170">
            <v>1</v>
          </cell>
          <cell r="F2170" t="str">
            <v>Labor</v>
          </cell>
          <cell r="G2170" t="str">
            <v>h</v>
          </cell>
          <cell r="H2170">
            <v>8</v>
          </cell>
          <cell r="I2170" t="str">
            <v/>
          </cell>
          <cell r="J2170" t="str">
            <v/>
          </cell>
        </row>
        <row r="2171">
          <cell r="A2171" t="str">
            <v>North1519Softwood chemical market pulp</v>
          </cell>
          <cell r="B2171" t="str">
            <v>North</v>
          </cell>
          <cell r="C2171">
            <v>15</v>
          </cell>
          <cell r="D2171" t="str">
            <v>Softwood chemical market pulp</v>
          </cell>
          <cell r="E2171">
            <v>1</v>
          </cell>
          <cell r="F2171" t="str">
            <v>Administrative labor</v>
          </cell>
          <cell r="G2171" t="str">
            <v>h</v>
          </cell>
          <cell r="H2171">
            <v>9</v>
          </cell>
          <cell r="I2171" t="str">
            <v/>
          </cell>
          <cell r="J2171" t="str">
            <v/>
          </cell>
        </row>
        <row r="2172">
          <cell r="A2172" t="str">
            <v>North15110Softwood chemical market pulp</v>
          </cell>
          <cell r="B2172" t="str">
            <v>North</v>
          </cell>
          <cell r="C2172">
            <v>15</v>
          </cell>
          <cell r="D2172" t="str">
            <v>Softwood chemical market pulp</v>
          </cell>
          <cell r="E2172">
            <v>1</v>
          </cell>
          <cell r="F2172" t="str">
            <v>Other mfg costs</v>
          </cell>
          <cell r="G2172" t="str">
            <v>scaled to 2007$</v>
          </cell>
          <cell r="H2172">
            <v>10</v>
          </cell>
          <cell r="I2172" t="str">
            <v/>
          </cell>
          <cell r="J2172" t="str">
            <v/>
          </cell>
        </row>
        <row r="2173">
          <cell r="A2173" t="str">
            <v>North15111Softwood chemical market pulp</v>
          </cell>
          <cell r="B2173" t="str">
            <v>North</v>
          </cell>
          <cell r="C2173">
            <v>15</v>
          </cell>
          <cell r="D2173" t="str">
            <v>Softwood chemical market pulp</v>
          </cell>
          <cell r="E2173">
            <v>1</v>
          </cell>
          <cell r="F2173" t="str">
            <v>softwood chem. mkt. pulp</v>
          </cell>
          <cell r="G2173" t="str">
            <v>t</v>
          </cell>
          <cell r="H2173">
            <v>11</v>
          </cell>
          <cell r="I2173" t="str">
            <v/>
          </cell>
          <cell r="J2173" t="str">
            <v/>
          </cell>
        </row>
        <row r="2174">
          <cell r="A2174" t="str">
            <v>North15112Softwood chemical market pulp</v>
          </cell>
          <cell r="B2174" t="str">
            <v>North</v>
          </cell>
          <cell r="C2174">
            <v>15</v>
          </cell>
          <cell r="D2174" t="str">
            <v>Softwood chemical market pulp</v>
          </cell>
          <cell r="E2174">
            <v>1</v>
          </cell>
          <cell r="F2174" t="str">
            <v>hardwood chem. mkt. pulp</v>
          </cell>
          <cell r="G2174" t="str">
            <v>t</v>
          </cell>
          <cell r="H2174">
            <v>12</v>
          </cell>
          <cell r="I2174" t="str">
            <v/>
          </cell>
          <cell r="J2174" t="str">
            <v/>
          </cell>
        </row>
        <row r="2175">
          <cell r="A2175" t="str">
            <v>North15113Softwood chemical market pulp</v>
          </cell>
          <cell r="B2175" t="str">
            <v>North</v>
          </cell>
          <cell r="C2175">
            <v>15</v>
          </cell>
          <cell r="D2175" t="str">
            <v>Softwood chemical market pulp</v>
          </cell>
          <cell r="E2175">
            <v>1</v>
          </cell>
          <cell r="F2175" t="str">
            <v>mechanical market pulp</v>
          </cell>
          <cell r="G2175" t="str">
            <v>t</v>
          </cell>
          <cell r="H2175">
            <v>13</v>
          </cell>
          <cell r="I2175" t="str">
            <v/>
          </cell>
          <cell r="J2175" t="str">
            <v/>
          </cell>
        </row>
        <row r="2176">
          <cell r="A2176" t="str">
            <v>North15114Softwood chemical market pulp</v>
          </cell>
          <cell r="B2176" t="str">
            <v>North</v>
          </cell>
          <cell r="C2176">
            <v>15</v>
          </cell>
          <cell r="D2176" t="str">
            <v>Softwood chemical market pulp</v>
          </cell>
          <cell r="E2176">
            <v>1</v>
          </cell>
          <cell r="F2176" t="str">
            <v>old newspapers</v>
          </cell>
          <cell r="G2176" t="str">
            <v>t</v>
          </cell>
          <cell r="H2176">
            <v>14</v>
          </cell>
          <cell r="I2176" t="str">
            <v/>
          </cell>
          <cell r="J2176" t="str">
            <v/>
          </cell>
        </row>
        <row r="2177">
          <cell r="A2177" t="str">
            <v>North15115Softwood chemical market pulp</v>
          </cell>
          <cell r="B2177" t="str">
            <v>North</v>
          </cell>
          <cell r="C2177">
            <v>15</v>
          </cell>
          <cell r="D2177" t="str">
            <v>Softwood chemical market pulp</v>
          </cell>
          <cell r="E2177">
            <v>1</v>
          </cell>
          <cell r="F2177" t="str">
            <v>Market pulp from recycled fiber</v>
          </cell>
          <cell r="H2177">
            <v>15</v>
          </cell>
          <cell r="I2177" t="str">
            <v/>
          </cell>
          <cell r="J2177" t="str">
            <v/>
          </cell>
        </row>
        <row r="2178">
          <cell r="A2178" t="str">
            <v>South1511Softwood chemical market pulp</v>
          </cell>
          <cell r="B2178" t="str">
            <v>South</v>
          </cell>
          <cell r="C2178">
            <v>15</v>
          </cell>
          <cell r="D2178" t="str">
            <v>Softwood chemical market pulp</v>
          </cell>
          <cell r="E2178">
            <v>1</v>
          </cell>
          <cell r="F2178" t="str">
            <v>softwood pulpwood</v>
          </cell>
          <cell r="G2178" t="str">
            <v>m3</v>
          </cell>
          <cell r="H2178">
            <v>1</v>
          </cell>
          <cell r="I2178">
            <v>4.0199999999999996</v>
          </cell>
          <cell r="J2178">
            <v>4.0199999999999996</v>
          </cell>
        </row>
        <row r="2179">
          <cell r="A2179" t="str">
            <v>South1512Softwood chemical market pulp</v>
          </cell>
          <cell r="B2179" t="str">
            <v>South</v>
          </cell>
          <cell r="C2179">
            <v>15</v>
          </cell>
          <cell r="D2179" t="str">
            <v>Softwood chemical market pulp</v>
          </cell>
          <cell r="E2179">
            <v>1</v>
          </cell>
          <cell r="F2179" t="str">
            <v>hardwood pulpwood</v>
          </cell>
          <cell r="G2179" t="str">
            <v>m3</v>
          </cell>
          <cell r="H2179">
            <v>2</v>
          </cell>
          <cell r="I2179">
            <v>0.16</v>
          </cell>
          <cell r="J2179">
            <v>0.16</v>
          </cell>
        </row>
        <row r="2180">
          <cell r="A2180" t="str">
            <v>South1513Softwood chemical market pulp</v>
          </cell>
          <cell r="B2180" t="str">
            <v>South</v>
          </cell>
          <cell r="C2180">
            <v>15</v>
          </cell>
          <cell r="D2180" t="str">
            <v>Softwood chemical market pulp</v>
          </cell>
          <cell r="E2180">
            <v>1</v>
          </cell>
          <cell r="F2180" t="str">
            <v>old corugated (OCC)</v>
          </cell>
          <cell r="G2180" t="str">
            <v>t</v>
          </cell>
          <cell r="H2180">
            <v>3</v>
          </cell>
          <cell r="I2180" t="str">
            <v/>
          </cell>
          <cell r="J2180" t="str">
            <v/>
          </cell>
        </row>
        <row r="2181">
          <cell r="A2181" t="str">
            <v>South1514Softwood chemical market pulp</v>
          </cell>
          <cell r="B2181" t="str">
            <v>South</v>
          </cell>
          <cell r="C2181">
            <v>15</v>
          </cell>
          <cell r="D2181" t="str">
            <v>Softwood chemical market pulp</v>
          </cell>
          <cell r="E2181">
            <v>1</v>
          </cell>
          <cell r="F2181" t="str">
            <v>mixed papers</v>
          </cell>
          <cell r="G2181" t="str">
            <v>t</v>
          </cell>
          <cell r="H2181">
            <v>4</v>
          </cell>
          <cell r="I2181" t="str">
            <v/>
          </cell>
          <cell r="J2181" t="str">
            <v/>
          </cell>
        </row>
        <row r="2182">
          <cell r="A2182" t="str">
            <v>South1515Softwood chemical market pulp</v>
          </cell>
          <cell r="B2182" t="str">
            <v>South</v>
          </cell>
          <cell r="C2182">
            <v>15</v>
          </cell>
          <cell r="D2182" t="str">
            <v>Softwood chemical market pulp</v>
          </cell>
          <cell r="E2182">
            <v>1</v>
          </cell>
          <cell r="F2182" t="str">
            <v>Pulp subs. &amp; high grade</v>
          </cell>
          <cell r="G2182" t="str">
            <v>t</v>
          </cell>
          <cell r="H2182">
            <v>5</v>
          </cell>
          <cell r="I2182" t="str">
            <v/>
          </cell>
          <cell r="J2182" t="str">
            <v/>
          </cell>
        </row>
        <row r="2183">
          <cell r="A2183" t="str">
            <v>South1516Softwood chemical market pulp</v>
          </cell>
          <cell r="B2183" t="str">
            <v>South</v>
          </cell>
          <cell r="C2183">
            <v>15</v>
          </cell>
          <cell r="D2183" t="str">
            <v>Softwood chemical market pulp</v>
          </cell>
          <cell r="E2183">
            <v>1</v>
          </cell>
          <cell r="F2183" t="str">
            <v>Purchase fuel</v>
          </cell>
          <cell r="G2183" t="str">
            <v>x10GJ</v>
          </cell>
          <cell r="H2183">
            <v>6</v>
          </cell>
          <cell r="I2183">
            <v>5</v>
          </cell>
          <cell r="J2183">
            <v>5</v>
          </cell>
        </row>
        <row r="2184">
          <cell r="A2184" t="str">
            <v>South1517Softwood chemical market pulp</v>
          </cell>
          <cell r="B2184" t="str">
            <v>South</v>
          </cell>
          <cell r="C2184">
            <v>15</v>
          </cell>
          <cell r="D2184" t="str">
            <v>Softwood chemical market pulp</v>
          </cell>
          <cell r="E2184">
            <v>1</v>
          </cell>
          <cell r="F2184" t="str">
            <v>Electricity</v>
          </cell>
          <cell r="G2184" t="str">
            <v>MWh</v>
          </cell>
          <cell r="H2184">
            <v>7</v>
          </cell>
          <cell r="I2184">
            <v>0.15</v>
          </cell>
          <cell r="J2184">
            <v>0.15</v>
          </cell>
        </row>
        <row r="2185">
          <cell r="A2185" t="str">
            <v>South1518Softwood chemical market pulp</v>
          </cell>
          <cell r="B2185" t="str">
            <v>South</v>
          </cell>
          <cell r="C2185">
            <v>15</v>
          </cell>
          <cell r="D2185" t="str">
            <v>Softwood chemical market pulp</v>
          </cell>
          <cell r="E2185">
            <v>1</v>
          </cell>
          <cell r="F2185" t="str">
            <v>Labor</v>
          </cell>
          <cell r="G2185" t="str">
            <v>h</v>
          </cell>
          <cell r="H2185">
            <v>8</v>
          </cell>
          <cell r="I2185">
            <v>0.19</v>
          </cell>
          <cell r="J2185">
            <v>0.19</v>
          </cell>
        </row>
        <row r="2186">
          <cell r="A2186" t="str">
            <v>South1519Softwood chemical market pulp</v>
          </cell>
          <cell r="B2186" t="str">
            <v>South</v>
          </cell>
          <cell r="C2186">
            <v>15</v>
          </cell>
          <cell r="D2186" t="str">
            <v>Softwood chemical market pulp</v>
          </cell>
          <cell r="E2186">
            <v>1</v>
          </cell>
          <cell r="F2186" t="str">
            <v>Administrative labor</v>
          </cell>
          <cell r="G2186" t="str">
            <v>h</v>
          </cell>
          <cell r="H2186">
            <v>9</v>
          </cell>
          <cell r="I2186">
            <v>0.06</v>
          </cell>
          <cell r="J2186">
            <v>0.06</v>
          </cell>
        </row>
        <row r="2187">
          <cell r="A2187" t="str">
            <v>South15110Softwood chemical market pulp</v>
          </cell>
          <cell r="B2187" t="str">
            <v>South</v>
          </cell>
          <cell r="C2187">
            <v>15</v>
          </cell>
          <cell r="D2187" t="str">
            <v>Softwood chemical market pulp</v>
          </cell>
          <cell r="E2187">
            <v>1</v>
          </cell>
          <cell r="F2187" t="str">
            <v>Other mfg costs</v>
          </cell>
          <cell r="G2187" t="str">
            <v>scaled to 2007$</v>
          </cell>
          <cell r="H2187">
            <v>10</v>
          </cell>
          <cell r="I2187">
            <v>512.90411559784661</v>
          </cell>
          <cell r="J2187">
            <v>554.4338713885702</v>
          </cell>
        </row>
        <row r="2188">
          <cell r="A2188" t="str">
            <v>South15111Softwood chemical market pulp</v>
          </cell>
          <cell r="B2188" t="str">
            <v>South</v>
          </cell>
          <cell r="C2188">
            <v>15</v>
          </cell>
          <cell r="D2188" t="str">
            <v>Softwood chemical market pulp</v>
          </cell>
          <cell r="E2188">
            <v>1</v>
          </cell>
          <cell r="F2188" t="str">
            <v>softwood chem. mkt. pulp</v>
          </cell>
          <cell r="G2188" t="str">
            <v>t</v>
          </cell>
          <cell r="H2188">
            <v>11</v>
          </cell>
          <cell r="I2188" t="str">
            <v/>
          </cell>
          <cell r="J2188" t="str">
            <v/>
          </cell>
        </row>
        <row r="2189">
          <cell r="A2189" t="str">
            <v>South15112Softwood chemical market pulp</v>
          </cell>
          <cell r="B2189" t="str">
            <v>South</v>
          </cell>
          <cell r="C2189">
            <v>15</v>
          </cell>
          <cell r="D2189" t="str">
            <v>Softwood chemical market pulp</v>
          </cell>
          <cell r="E2189">
            <v>1</v>
          </cell>
          <cell r="F2189" t="str">
            <v>hardwood chem. mkt. pulp</v>
          </cell>
          <cell r="G2189" t="str">
            <v>t</v>
          </cell>
          <cell r="H2189">
            <v>12</v>
          </cell>
          <cell r="I2189" t="str">
            <v/>
          </cell>
          <cell r="J2189" t="str">
            <v/>
          </cell>
        </row>
        <row r="2190">
          <cell r="A2190" t="str">
            <v>South15113Softwood chemical market pulp</v>
          </cell>
          <cell r="B2190" t="str">
            <v>South</v>
          </cell>
          <cell r="C2190">
            <v>15</v>
          </cell>
          <cell r="D2190" t="str">
            <v>Softwood chemical market pulp</v>
          </cell>
          <cell r="E2190">
            <v>1</v>
          </cell>
          <cell r="F2190" t="str">
            <v>mechanical market pulp</v>
          </cell>
          <cell r="G2190" t="str">
            <v>t</v>
          </cell>
          <cell r="H2190">
            <v>13</v>
          </cell>
          <cell r="I2190" t="str">
            <v/>
          </cell>
          <cell r="J2190" t="str">
            <v/>
          </cell>
        </row>
        <row r="2191">
          <cell r="A2191" t="str">
            <v>South15114Softwood chemical market pulp</v>
          </cell>
          <cell r="B2191" t="str">
            <v>South</v>
          </cell>
          <cell r="C2191">
            <v>15</v>
          </cell>
          <cell r="D2191" t="str">
            <v>Softwood chemical market pulp</v>
          </cell>
          <cell r="E2191">
            <v>1</v>
          </cell>
          <cell r="F2191" t="str">
            <v>old newspapers</v>
          </cell>
          <cell r="G2191" t="str">
            <v>t</v>
          </cell>
          <cell r="H2191">
            <v>14</v>
          </cell>
          <cell r="I2191" t="str">
            <v/>
          </cell>
          <cell r="J2191" t="str">
            <v/>
          </cell>
        </row>
        <row r="2192">
          <cell r="A2192" t="str">
            <v>South15115Softwood chemical market pulp</v>
          </cell>
          <cell r="B2192" t="str">
            <v>South</v>
          </cell>
          <cell r="C2192">
            <v>15</v>
          </cell>
          <cell r="D2192" t="str">
            <v>Softwood chemical market pulp</v>
          </cell>
          <cell r="E2192">
            <v>1</v>
          </cell>
          <cell r="F2192" t="str">
            <v>Market pulp from recycled fiber</v>
          </cell>
          <cell r="H2192">
            <v>15</v>
          </cell>
          <cell r="I2192" t="str">
            <v/>
          </cell>
          <cell r="J2192" t="str">
            <v/>
          </cell>
        </row>
        <row r="2193">
          <cell r="A2193" t="str">
            <v>West1511Softwood chemical market pulp</v>
          </cell>
          <cell r="B2193" t="str">
            <v>West</v>
          </cell>
          <cell r="C2193">
            <v>15</v>
          </cell>
          <cell r="D2193" t="str">
            <v>Softwood chemical market pulp</v>
          </cell>
          <cell r="E2193">
            <v>1</v>
          </cell>
          <cell r="F2193" t="str">
            <v>softwood pulpwood</v>
          </cell>
          <cell r="G2193" t="str">
            <v>m3</v>
          </cell>
          <cell r="H2193">
            <v>1</v>
          </cell>
          <cell r="I2193">
            <v>5.22</v>
          </cell>
          <cell r="J2193">
            <v>5.22</v>
          </cell>
        </row>
        <row r="2194">
          <cell r="A2194" t="str">
            <v>West1512Softwood chemical market pulp</v>
          </cell>
          <cell r="B2194" t="str">
            <v>West</v>
          </cell>
          <cell r="C2194">
            <v>15</v>
          </cell>
          <cell r="D2194" t="str">
            <v>Softwood chemical market pulp</v>
          </cell>
          <cell r="E2194">
            <v>1</v>
          </cell>
          <cell r="F2194" t="str">
            <v>hardwood pulpwood</v>
          </cell>
          <cell r="G2194" t="str">
            <v>m3</v>
          </cell>
          <cell r="H2194">
            <v>2</v>
          </cell>
          <cell r="I2194">
            <v>0.255</v>
          </cell>
          <cell r="J2194">
            <v>0.255</v>
          </cell>
        </row>
        <row r="2195">
          <cell r="A2195" t="str">
            <v>West1513Softwood chemical market pulp</v>
          </cell>
          <cell r="B2195" t="str">
            <v>West</v>
          </cell>
          <cell r="C2195">
            <v>15</v>
          </cell>
          <cell r="D2195" t="str">
            <v>Softwood chemical market pulp</v>
          </cell>
          <cell r="E2195">
            <v>1</v>
          </cell>
          <cell r="F2195" t="str">
            <v>old corugated (OCC)</v>
          </cell>
          <cell r="G2195" t="str">
            <v>t</v>
          </cell>
          <cell r="H2195">
            <v>3</v>
          </cell>
          <cell r="I2195" t="str">
            <v/>
          </cell>
          <cell r="J2195" t="str">
            <v/>
          </cell>
        </row>
        <row r="2196">
          <cell r="A2196" t="str">
            <v>West1514Softwood chemical market pulp</v>
          </cell>
          <cell r="B2196" t="str">
            <v>West</v>
          </cell>
          <cell r="C2196">
            <v>15</v>
          </cell>
          <cell r="D2196" t="str">
            <v>Softwood chemical market pulp</v>
          </cell>
          <cell r="E2196">
            <v>1</v>
          </cell>
          <cell r="F2196" t="str">
            <v>mixed papers</v>
          </cell>
          <cell r="G2196" t="str">
            <v>t</v>
          </cell>
          <cell r="H2196">
            <v>4</v>
          </cell>
          <cell r="I2196" t="str">
            <v/>
          </cell>
          <cell r="J2196" t="str">
            <v/>
          </cell>
        </row>
        <row r="2197">
          <cell r="A2197" t="str">
            <v>West1515Softwood chemical market pulp</v>
          </cell>
          <cell r="B2197" t="str">
            <v>West</v>
          </cell>
          <cell r="C2197">
            <v>15</v>
          </cell>
          <cell r="D2197" t="str">
            <v>Softwood chemical market pulp</v>
          </cell>
          <cell r="E2197">
            <v>1</v>
          </cell>
          <cell r="F2197" t="str">
            <v>Pulp subs. &amp; high grade</v>
          </cell>
          <cell r="G2197" t="str">
            <v>t</v>
          </cell>
          <cell r="H2197">
            <v>5</v>
          </cell>
          <cell r="I2197" t="str">
            <v/>
          </cell>
          <cell r="J2197" t="str">
            <v/>
          </cell>
        </row>
        <row r="2198">
          <cell r="A2198" t="str">
            <v>West1516Softwood chemical market pulp</v>
          </cell>
          <cell r="B2198" t="str">
            <v>West</v>
          </cell>
          <cell r="C2198">
            <v>15</v>
          </cell>
          <cell r="D2198" t="str">
            <v>Softwood chemical market pulp</v>
          </cell>
          <cell r="E2198">
            <v>1</v>
          </cell>
          <cell r="F2198" t="str">
            <v>Purchase fuel</v>
          </cell>
          <cell r="G2198" t="str">
            <v>x10GJ</v>
          </cell>
          <cell r="H2198">
            <v>6</v>
          </cell>
          <cell r="I2198">
            <v>5.3</v>
          </cell>
          <cell r="J2198">
            <v>5.3</v>
          </cell>
        </row>
        <row r="2199">
          <cell r="A2199" t="str">
            <v>West1517Softwood chemical market pulp</v>
          </cell>
          <cell r="B2199" t="str">
            <v>West</v>
          </cell>
          <cell r="C2199">
            <v>15</v>
          </cell>
          <cell r="D2199" t="str">
            <v>Softwood chemical market pulp</v>
          </cell>
          <cell r="E2199">
            <v>1</v>
          </cell>
          <cell r="F2199" t="str">
            <v>Electricity</v>
          </cell>
          <cell r="G2199" t="str">
            <v>MWh</v>
          </cell>
          <cell r="H2199">
            <v>7</v>
          </cell>
          <cell r="I2199">
            <v>0.7</v>
          </cell>
          <cell r="J2199">
            <v>0.7</v>
          </cell>
        </row>
        <row r="2200">
          <cell r="A2200" t="str">
            <v>West1518Softwood chemical market pulp</v>
          </cell>
          <cell r="B2200" t="str">
            <v>West</v>
          </cell>
          <cell r="C2200">
            <v>15</v>
          </cell>
          <cell r="D2200" t="str">
            <v>Softwood chemical market pulp</v>
          </cell>
          <cell r="E2200">
            <v>1</v>
          </cell>
          <cell r="F2200" t="str">
            <v>Labor</v>
          </cell>
          <cell r="G2200" t="str">
            <v>h</v>
          </cell>
          <cell r="H2200">
            <v>8</v>
          </cell>
          <cell r="I2200">
            <v>0.19</v>
          </cell>
          <cell r="J2200">
            <v>0.19</v>
          </cell>
        </row>
        <row r="2201">
          <cell r="A2201" t="str">
            <v>West1519Softwood chemical market pulp</v>
          </cell>
          <cell r="B2201" t="str">
            <v>West</v>
          </cell>
          <cell r="C2201">
            <v>15</v>
          </cell>
          <cell r="D2201" t="str">
            <v>Softwood chemical market pulp</v>
          </cell>
          <cell r="E2201">
            <v>1</v>
          </cell>
          <cell r="F2201" t="str">
            <v>Administrative labor</v>
          </cell>
          <cell r="G2201" t="str">
            <v>h</v>
          </cell>
          <cell r="H2201">
            <v>9</v>
          </cell>
          <cell r="I2201">
            <v>0.05</v>
          </cell>
          <cell r="J2201">
            <v>0.05</v>
          </cell>
        </row>
        <row r="2202">
          <cell r="A2202" t="str">
            <v>West15110Softwood chemical market pulp</v>
          </cell>
          <cell r="B2202" t="str">
            <v>West</v>
          </cell>
          <cell r="C2202">
            <v>15</v>
          </cell>
          <cell r="D2202" t="str">
            <v>Softwood chemical market pulp</v>
          </cell>
          <cell r="E2202">
            <v>1</v>
          </cell>
          <cell r="F2202" t="str">
            <v>Other mfg costs</v>
          </cell>
          <cell r="G2202" t="str">
            <v>scaled to 2007$</v>
          </cell>
          <cell r="H2202">
            <v>10</v>
          </cell>
          <cell r="I2202">
            <v>520.80337619846114</v>
          </cell>
          <cell r="J2202">
            <v>562.97273372700352</v>
          </cell>
        </row>
        <row r="2203">
          <cell r="A2203" t="str">
            <v>West15111Softwood chemical market pulp</v>
          </cell>
          <cell r="B2203" t="str">
            <v>West</v>
          </cell>
          <cell r="C2203">
            <v>15</v>
          </cell>
          <cell r="D2203" t="str">
            <v>Softwood chemical market pulp</v>
          </cell>
          <cell r="E2203">
            <v>1</v>
          </cell>
          <cell r="F2203" t="str">
            <v>softwood chem. mkt. pulp</v>
          </cell>
          <cell r="G2203" t="str">
            <v>t</v>
          </cell>
          <cell r="H2203">
            <v>11</v>
          </cell>
          <cell r="I2203" t="str">
            <v/>
          </cell>
          <cell r="J2203" t="str">
            <v/>
          </cell>
        </row>
        <row r="2204">
          <cell r="A2204" t="str">
            <v>West15112Softwood chemical market pulp</v>
          </cell>
          <cell r="B2204" t="str">
            <v>West</v>
          </cell>
          <cell r="C2204">
            <v>15</v>
          </cell>
          <cell r="D2204" t="str">
            <v>Softwood chemical market pulp</v>
          </cell>
          <cell r="E2204">
            <v>1</v>
          </cell>
          <cell r="F2204" t="str">
            <v>hardwood chem. mkt. pulp</v>
          </cell>
          <cell r="G2204" t="str">
            <v>t</v>
          </cell>
          <cell r="H2204">
            <v>12</v>
          </cell>
          <cell r="I2204" t="str">
            <v/>
          </cell>
          <cell r="J2204" t="str">
            <v/>
          </cell>
        </row>
        <row r="2205">
          <cell r="A2205" t="str">
            <v>West15113Softwood chemical market pulp</v>
          </cell>
          <cell r="B2205" t="str">
            <v>West</v>
          </cell>
          <cell r="C2205">
            <v>15</v>
          </cell>
          <cell r="D2205" t="str">
            <v>Softwood chemical market pulp</v>
          </cell>
          <cell r="E2205">
            <v>1</v>
          </cell>
          <cell r="F2205" t="str">
            <v>mechanical market pulp</v>
          </cell>
          <cell r="G2205" t="str">
            <v>t</v>
          </cell>
          <cell r="H2205">
            <v>13</v>
          </cell>
          <cell r="I2205" t="str">
            <v/>
          </cell>
          <cell r="J2205" t="str">
            <v/>
          </cell>
        </row>
        <row r="2206">
          <cell r="A2206" t="str">
            <v>West15114Softwood chemical market pulp</v>
          </cell>
          <cell r="B2206" t="str">
            <v>West</v>
          </cell>
          <cell r="C2206">
            <v>15</v>
          </cell>
          <cell r="D2206" t="str">
            <v>Softwood chemical market pulp</v>
          </cell>
          <cell r="E2206">
            <v>1</v>
          </cell>
          <cell r="F2206" t="str">
            <v>old newspapers</v>
          </cell>
          <cell r="G2206" t="str">
            <v>t</v>
          </cell>
          <cell r="H2206">
            <v>14</v>
          </cell>
          <cell r="I2206" t="str">
            <v/>
          </cell>
          <cell r="J2206" t="str">
            <v/>
          </cell>
        </row>
        <row r="2207">
          <cell r="A2207" t="str">
            <v>West15115Softwood chemical market pulp</v>
          </cell>
          <cell r="B2207" t="str">
            <v>West</v>
          </cell>
          <cell r="C2207">
            <v>15</v>
          </cell>
          <cell r="D2207" t="str">
            <v>Softwood chemical market pulp</v>
          </cell>
          <cell r="E2207">
            <v>1</v>
          </cell>
          <cell r="F2207" t="str">
            <v>Market pulp from recycled fiber</v>
          </cell>
          <cell r="H2207">
            <v>15</v>
          </cell>
          <cell r="I2207" t="str">
            <v/>
          </cell>
          <cell r="J2207" t="str">
            <v/>
          </cell>
        </row>
        <row r="2208">
          <cell r="A2208" t="str">
            <v>North1611Hardwood chemical market pulp</v>
          </cell>
          <cell r="B2208" t="str">
            <v>North</v>
          </cell>
          <cell r="C2208">
            <v>16</v>
          </cell>
          <cell r="D2208" t="str">
            <v>Hardwood chemical market pulp</v>
          </cell>
          <cell r="E2208">
            <v>1</v>
          </cell>
          <cell r="F2208" t="str">
            <v>softwood pulpwood</v>
          </cell>
          <cell r="G2208" t="str">
            <v>m3</v>
          </cell>
          <cell r="H2208">
            <v>1</v>
          </cell>
          <cell r="I2208">
            <v>0.21</v>
          </cell>
          <cell r="J2208">
            <v>0.21</v>
          </cell>
        </row>
        <row r="2209">
          <cell r="A2209" t="str">
            <v>North1612Hardwood chemical market pulp</v>
          </cell>
          <cell r="B2209" t="str">
            <v>North</v>
          </cell>
          <cell r="C2209">
            <v>16</v>
          </cell>
          <cell r="D2209" t="str">
            <v>Hardwood chemical market pulp</v>
          </cell>
          <cell r="E2209">
            <v>1</v>
          </cell>
          <cell r="F2209" t="str">
            <v>hardwood pulpwood</v>
          </cell>
          <cell r="G2209" t="str">
            <v>m3</v>
          </cell>
          <cell r="H2209">
            <v>2</v>
          </cell>
          <cell r="I2209">
            <v>3.78</v>
          </cell>
          <cell r="J2209">
            <v>3.78</v>
          </cell>
        </row>
        <row r="2210">
          <cell r="A2210" t="str">
            <v>North1613Hardwood chemical market pulp</v>
          </cell>
          <cell r="B2210" t="str">
            <v>North</v>
          </cell>
          <cell r="C2210">
            <v>16</v>
          </cell>
          <cell r="D2210" t="str">
            <v>Hardwood chemical market pulp</v>
          </cell>
          <cell r="E2210">
            <v>1</v>
          </cell>
          <cell r="F2210" t="str">
            <v>old corugated (OCC)</v>
          </cell>
          <cell r="G2210" t="str">
            <v>t</v>
          </cell>
          <cell r="H2210">
            <v>3</v>
          </cell>
          <cell r="I2210" t="str">
            <v/>
          </cell>
          <cell r="J2210" t="str">
            <v/>
          </cell>
        </row>
        <row r="2211">
          <cell r="A2211" t="str">
            <v>North1614Hardwood chemical market pulp</v>
          </cell>
          <cell r="B2211" t="str">
            <v>North</v>
          </cell>
          <cell r="C2211">
            <v>16</v>
          </cell>
          <cell r="D2211" t="str">
            <v>Hardwood chemical market pulp</v>
          </cell>
          <cell r="E2211">
            <v>1</v>
          </cell>
          <cell r="F2211" t="str">
            <v>mixed papers</v>
          </cell>
          <cell r="G2211" t="str">
            <v>t</v>
          </cell>
          <cell r="H2211">
            <v>4</v>
          </cell>
          <cell r="I2211" t="str">
            <v/>
          </cell>
          <cell r="J2211" t="str">
            <v/>
          </cell>
        </row>
        <row r="2212">
          <cell r="A2212" t="str">
            <v>North1615Hardwood chemical market pulp</v>
          </cell>
          <cell r="B2212" t="str">
            <v>North</v>
          </cell>
          <cell r="C2212">
            <v>16</v>
          </cell>
          <cell r="D2212" t="str">
            <v>Hardwood chemical market pulp</v>
          </cell>
          <cell r="E2212">
            <v>1</v>
          </cell>
          <cell r="F2212" t="str">
            <v>Pulp subs. &amp; high grade</v>
          </cell>
          <cell r="G2212" t="str">
            <v>t</v>
          </cell>
          <cell r="H2212">
            <v>5</v>
          </cell>
          <cell r="I2212" t="str">
            <v/>
          </cell>
          <cell r="J2212" t="str">
            <v/>
          </cell>
        </row>
        <row r="2213">
          <cell r="A2213" t="str">
            <v>North1616Hardwood chemical market pulp</v>
          </cell>
          <cell r="B2213" t="str">
            <v>North</v>
          </cell>
          <cell r="C2213">
            <v>16</v>
          </cell>
          <cell r="D2213" t="str">
            <v>Hardwood chemical market pulp</v>
          </cell>
          <cell r="E2213">
            <v>1</v>
          </cell>
          <cell r="F2213" t="str">
            <v>Purchase fuel</v>
          </cell>
          <cell r="G2213" t="str">
            <v>x10GJ</v>
          </cell>
          <cell r="H2213">
            <v>6</v>
          </cell>
          <cell r="I2213">
            <v>1.08</v>
          </cell>
          <cell r="J2213">
            <v>1.08</v>
          </cell>
        </row>
        <row r="2214">
          <cell r="A2214" t="str">
            <v>North1617Hardwood chemical market pulp</v>
          </cell>
          <cell r="B2214" t="str">
            <v>North</v>
          </cell>
          <cell r="C2214">
            <v>16</v>
          </cell>
          <cell r="D2214" t="str">
            <v>Hardwood chemical market pulp</v>
          </cell>
          <cell r="E2214">
            <v>1</v>
          </cell>
          <cell r="F2214" t="str">
            <v>Electricity</v>
          </cell>
          <cell r="G2214" t="str">
            <v>MWh</v>
          </cell>
          <cell r="H2214">
            <v>7</v>
          </cell>
          <cell r="I2214">
            <v>0.7</v>
          </cell>
          <cell r="J2214">
            <v>0.7</v>
          </cell>
        </row>
        <row r="2215">
          <cell r="A2215" t="str">
            <v>North1618Hardwood chemical market pulp</v>
          </cell>
          <cell r="B2215" t="str">
            <v>North</v>
          </cell>
          <cell r="C2215">
            <v>16</v>
          </cell>
          <cell r="D2215" t="str">
            <v>Hardwood chemical market pulp</v>
          </cell>
          <cell r="E2215">
            <v>1</v>
          </cell>
          <cell r="F2215" t="str">
            <v>Labor</v>
          </cell>
          <cell r="G2215" t="str">
            <v>h</v>
          </cell>
          <cell r="H2215">
            <v>8</v>
          </cell>
          <cell r="I2215">
            <v>0.19</v>
          </cell>
          <cell r="J2215">
            <v>0.19</v>
          </cell>
        </row>
        <row r="2216">
          <cell r="A2216" t="str">
            <v>North1619Hardwood chemical market pulp</v>
          </cell>
          <cell r="B2216" t="str">
            <v>North</v>
          </cell>
          <cell r="C2216">
            <v>16</v>
          </cell>
          <cell r="D2216" t="str">
            <v>Hardwood chemical market pulp</v>
          </cell>
          <cell r="E2216">
            <v>1</v>
          </cell>
          <cell r="F2216" t="str">
            <v>Administrative labor</v>
          </cell>
          <cell r="G2216" t="str">
            <v>h</v>
          </cell>
          <cell r="H2216">
            <v>9</v>
          </cell>
          <cell r="I2216">
            <v>0.06</v>
          </cell>
          <cell r="J2216">
            <v>0.06</v>
          </cell>
        </row>
        <row r="2217">
          <cell r="A2217" t="str">
            <v>North16110Hardwood chemical market pulp</v>
          </cell>
          <cell r="B2217" t="str">
            <v>North</v>
          </cell>
          <cell r="C2217">
            <v>16</v>
          </cell>
          <cell r="D2217" t="str">
            <v>Hardwood chemical market pulp</v>
          </cell>
          <cell r="E2217">
            <v>1</v>
          </cell>
          <cell r="F2217" t="str">
            <v>Other mfg costs</v>
          </cell>
          <cell r="G2217" t="str">
            <v>scaled to 2007$</v>
          </cell>
          <cell r="H2217">
            <v>10</v>
          </cell>
          <cell r="I2217">
            <v>459.6061961986216</v>
          </cell>
          <cell r="J2217">
            <v>496.82042885453188</v>
          </cell>
        </row>
        <row r="2218">
          <cell r="A2218" t="str">
            <v>North16111Hardwood chemical market pulp</v>
          </cell>
          <cell r="B2218" t="str">
            <v>North</v>
          </cell>
          <cell r="C2218">
            <v>16</v>
          </cell>
          <cell r="D2218" t="str">
            <v>Hardwood chemical market pulp</v>
          </cell>
          <cell r="E2218">
            <v>1</v>
          </cell>
          <cell r="F2218" t="str">
            <v>softwood chem. mkt. pulp</v>
          </cell>
          <cell r="G2218" t="str">
            <v>t</v>
          </cell>
          <cell r="H2218">
            <v>11</v>
          </cell>
          <cell r="I2218" t="str">
            <v/>
          </cell>
          <cell r="J2218" t="str">
            <v/>
          </cell>
        </row>
        <row r="2219">
          <cell r="A2219" t="str">
            <v>North16112Hardwood chemical market pulp</v>
          </cell>
          <cell r="B2219" t="str">
            <v>North</v>
          </cell>
          <cell r="C2219">
            <v>16</v>
          </cell>
          <cell r="D2219" t="str">
            <v>Hardwood chemical market pulp</v>
          </cell>
          <cell r="E2219">
            <v>1</v>
          </cell>
          <cell r="F2219" t="str">
            <v>hardwood chem. mkt. pulp</v>
          </cell>
          <cell r="G2219" t="str">
            <v>t</v>
          </cell>
          <cell r="H2219">
            <v>12</v>
          </cell>
          <cell r="I2219" t="str">
            <v/>
          </cell>
          <cell r="J2219" t="str">
            <v/>
          </cell>
        </row>
        <row r="2220">
          <cell r="A2220" t="str">
            <v>North16113Hardwood chemical market pulp</v>
          </cell>
          <cell r="B2220" t="str">
            <v>North</v>
          </cell>
          <cell r="C2220">
            <v>16</v>
          </cell>
          <cell r="D2220" t="str">
            <v>Hardwood chemical market pulp</v>
          </cell>
          <cell r="E2220">
            <v>1</v>
          </cell>
          <cell r="F2220" t="str">
            <v>mechanical market pulp</v>
          </cell>
          <cell r="G2220" t="str">
            <v>t</v>
          </cell>
          <cell r="H2220">
            <v>13</v>
          </cell>
          <cell r="I2220" t="str">
            <v/>
          </cell>
          <cell r="J2220" t="str">
            <v/>
          </cell>
        </row>
        <row r="2221">
          <cell r="A2221" t="str">
            <v>North16114Hardwood chemical market pulp</v>
          </cell>
          <cell r="B2221" t="str">
            <v>North</v>
          </cell>
          <cell r="C2221">
            <v>16</v>
          </cell>
          <cell r="D2221" t="str">
            <v>Hardwood chemical market pulp</v>
          </cell>
          <cell r="E2221">
            <v>1</v>
          </cell>
          <cell r="F2221" t="str">
            <v>old newspapers</v>
          </cell>
          <cell r="G2221" t="str">
            <v>t</v>
          </cell>
          <cell r="H2221">
            <v>14</v>
          </cell>
          <cell r="I2221" t="str">
            <v/>
          </cell>
          <cell r="J2221" t="str">
            <v/>
          </cell>
        </row>
        <row r="2222">
          <cell r="A2222" t="str">
            <v>North16115Hardwood chemical market pulp</v>
          </cell>
          <cell r="B2222" t="str">
            <v>North</v>
          </cell>
          <cell r="C2222">
            <v>16</v>
          </cell>
          <cell r="D2222" t="str">
            <v>Hardwood chemical market pulp</v>
          </cell>
          <cell r="E2222">
            <v>1</v>
          </cell>
          <cell r="F2222" t="str">
            <v>Market pulp from recycled fiber</v>
          </cell>
          <cell r="H2222">
            <v>15</v>
          </cell>
          <cell r="I2222" t="str">
            <v/>
          </cell>
          <cell r="J2222" t="str">
            <v/>
          </cell>
        </row>
        <row r="2223">
          <cell r="A2223" t="str">
            <v>South1611Hardwood chemical market pulp</v>
          </cell>
          <cell r="B2223" t="str">
            <v>South</v>
          </cell>
          <cell r="C2223">
            <v>16</v>
          </cell>
          <cell r="D2223" t="str">
            <v>Hardwood chemical market pulp</v>
          </cell>
          <cell r="E2223">
            <v>1</v>
          </cell>
          <cell r="F2223" t="str">
            <v>softwood pulpwood</v>
          </cell>
          <cell r="G2223" t="str">
            <v>m3</v>
          </cell>
          <cell r="H2223">
            <v>1</v>
          </cell>
          <cell r="I2223">
            <v>0.21</v>
          </cell>
          <cell r="J2223">
            <v>0.21</v>
          </cell>
        </row>
        <row r="2224">
          <cell r="A2224" t="str">
            <v>South1612Hardwood chemical market pulp</v>
          </cell>
          <cell r="B2224" t="str">
            <v>South</v>
          </cell>
          <cell r="C2224">
            <v>16</v>
          </cell>
          <cell r="D2224" t="str">
            <v>Hardwood chemical market pulp</v>
          </cell>
          <cell r="E2224">
            <v>1</v>
          </cell>
          <cell r="F2224" t="str">
            <v>hardwood pulpwood</v>
          </cell>
          <cell r="G2224" t="str">
            <v>m3</v>
          </cell>
          <cell r="H2224">
            <v>2</v>
          </cell>
          <cell r="I2224">
            <v>3.02</v>
          </cell>
          <cell r="J2224">
            <v>3.02</v>
          </cell>
        </row>
        <row r="2225">
          <cell r="A2225" t="str">
            <v>South1613Hardwood chemical market pulp</v>
          </cell>
          <cell r="B2225" t="str">
            <v>South</v>
          </cell>
          <cell r="C2225">
            <v>16</v>
          </cell>
          <cell r="D2225" t="str">
            <v>Hardwood chemical market pulp</v>
          </cell>
          <cell r="E2225">
            <v>1</v>
          </cell>
          <cell r="F2225" t="str">
            <v>old corugated (OCC)</v>
          </cell>
          <cell r="G2225" t="str">
            <v>t</v>
          </cell>
          <cell r="H2225">
            <v>3</v>
          </cell>
          <cell r="I2225" t="str">
            <v/>
          </cell>
          <cell r="J2225" t="str">
            <v/>
          </cell>
        </row>
        <row r="2226">
          <cell r="A2226" t="str">
            <v>South1614Hardwood chemical market pulp</v>
          </cell>
          <cell r="B2226" t="str">
            <v>South</v>
          </cell>
          <cell r="C2226">
            <v>16</v>
          </cell>
          <cell r="D2226" t="str">
            <v>Hardwood chemical market pulp</v>
          </cell>
          <cell r="E2226">
            <v>1</v>
          </cell>
          <cell r="F2226" t="str">
            <v>mixed papers</v>
          </cell>
          <cell r="G2226" t="str">
            <v>t</v>
          </cell>
          <cell r="H2226">
            <v>4</v>
          </cell>
          <cell r="I2226" t="str">
            <v/>
          </cell>
          <cell r="J2226" t="str">
            <v/>
          </cell>
        </row>
        <row r="2227">
          <cell r="A2227" t="str">
            <v>South1615Hardwood chemical market pulp</v>
          </cell>
          <cell r="B2227" t="str">
            <v>South</v>
          </cell>
          <cell r="C2227">
            <v>16</v>
          </cell>
          <cell r="D2227" t="str">
            <v>Hardwood chemical market pulp</v>
          </cell>
          <cell r="E2227">
            <v>1</v>
          </cell>
          <cell r="F2227" t="str">
            <v>Pulp subs. &amp; high grade</v>
          </cell>
          <cell r="G2227" t="str">
            <v>t</v>
          </cell>
          <cell r="H2227">
            <v>5</v>
          </cell>
          <cell r="I2227" t="str">
            <v/>
          </cell>
          <cell r="J2227" t="str">
            <v/>
          </cell>
        </row>
        <row r="2228">
          <cell r="A2228" t="str">
            <v>South1616Hardwood chemical market pulp</v>
          </cell>
          <cell r="B2228" t="str">
            <v>South</v>
          </cell>
          <cell r="C2228">
            <v>16</v>
          </cell>
          <cell r="D2228" t="str">
            <v>Hardwood chemical market pulp</v>
          </cell>
          <cell r="E2228">
            <v>1</v>
          </cell>
          <cell r="F2228" t="str">
            <v>Purchase fuel</v>
          </cell>
          <cell r="G2228" t="str">
            <v>x10GJ</v>
          </cell>
          <cell r="H2228">
            <v>6</v>
          </cell>
          <cell r="I2228">
            <v>5</v>
          </cell>
          <cell r="J2228">
            <v>5</v>
          </cell>
        </row>
        <row r="2229">
          <cell r="A2229" t="str">
            <v>South1617Hardwood chemical market pulp</v>
          </cell>
          <cell r="B2229" t="str">
            <v>South</v>
          </cell>
          <cell r="C2229">
            <v>16</v>
          </cell>
          <cell r="D2229" t="str">
            <v>Hardwood chemical market pulp</v>
          </cell>
          <cell r="E2229">
            <v>1</v>
          </cell>
          <cell r="F2229" t="str">
            <v>Electricity</v>
          </cell>
          <cell r="G2229" t="str">
            <v>MWh</v>
          </cell>
          <cell r="H2229">
            <v>7</v>
          </cell>
          <cell r="I2229">
            <v>0.15</v>
          </cell>
          <cell r="J2229">
            <v>0.15</v>
          </cell>
        </row>
        <row r="2230">
          <cell r="A2230" t="str">
            <v>South1618Hardwood chemical market pulp</v>
          </cell>
          <cell r="B2230" t="str">
            <v>South</v>
          </cell>
          <cell r="C2230">
            <v>16</v>
          </cell>
          <cell r="D2230" t="str">
            <v>Hardwood chemical market pulp</v>
          </cell>
          <cell r="E2230">
            <v>1</v>
          </cell>
          <cell r="F2230" t="str">
            <v>Labor</v>
          </cell>
          <cell r="G2230" t="str">
            <v>h</v>
          </cell>
          <cell r="H2230">
            <v>8</v>
          </cell>
          <cell r="I2230">
            <v>0.19</v>
          </cell>
          <cell r="J2230">
            <v>0.19</v>
          </cell>
        </row>
        <row r="2231">
          <cell r="A2231" t="str">
            <v>South1619Hardwood chemical market pulp</v>
          </cell>
          <cell r="B2231" t="str">
            <v>South</v>
          </cell>
          <cell r="C2231">
            <v>16</v>
          </cell>
          <cell r="D2231" t="str">
            <v>Hardwood chemical market pulp</v>
          </cell>
          <cell r="E2231">
            <v>1</v>
          </cell>
          <cell r="F2231" t="str">
            <v>Administrative labor</v>
          </cell>
          <cell r="G2231" t="str">
            <v>h</v>
          </cell>
          <cell r="H2231">
            <v>9</v>
          </cell>
          <cell r="I2231">
            <v>0.06</v>
          </cell>
          <cell r="J2231">
            <v>0.06</v>
          </cell>
        </row>
        <row r="2232">
          <cell r="A2232" t="str">
            <v>South16110Hardwood chemical market pulp</v>
          </cell>
          <cell r="B2232" t="str">
            <v>South</v>
          </cell>
          <cell r="C2232">
            <v>16</v>
          </cell>
          <cell r="D2232" t="str">
            <v>Hardwood chemical market pulp</v>
          </cell>
          <cell r="E2232">
            <v>1</v>
          </cell>
          <cell r="F2232" t="str">
            <v>Other mfg costs</v>
          </cell>
          <cell r="G2232" t="str">
            <v>scaled to 2007$</v>
          </cell>
          <cell r="H2232">
            <v>10</v>
          </cell>
          <cell r="I2232">
            <v>467.13435059652272</v>
          </cell>
          <cell r="J2232">
            <v>504.95813658646165</v>
          </cell>
        </row>
        <row r="2233">
          <cell r="A2233" t="str">
            <v>South16111Hardwood chemical market pulp</v>
          </cell>
          <cell r="B2233" t="str">
            <v>South</v>
          </cell>
          <cell r="C2233">
            <v>16</v>
          </cell>
          <cell r="D2233" t="str">
            <v>Hardwood chemical market pulp</v>
          </cell>
          <cell r="E2233">
            <v>1</v>
          </cell>
          <cell r="F2233" t="str">
            <v>softwood chem. mkt. pulp</v>
          </cell>
          <cell r="G2233" t="str">
            <v>t</v>
          </cell>
          <cell r="H2233">
            <v>11</v>
          </cell>
          <cell r="I2233" t="str">
            <v/>
          </cell>
          <cell r="J2233" t="str">
            <v/>
          </cell>
        </row>
        <row r="2234">
          <cell r="A2234" t="str">
            <v>South16112Hardwood chemical market pulp</v>
          </cell>
          <cell r="B2234" t="str">
            <v>South</v>
          </cell>
          <cell r="C2234">
            <v>16</v>
          </cell>
          <cell r="D2234" t="str">
            <v>Hardwood chemical market pulp</v>
          </cell>
          <cell r="E2234">
            <v>1</v>
          </cell>
          <cell r="F2234" t="str">
            <v>hardwood chem. mkt. pulp</v>
          </cell>
          <cell r="G2234" t="str">
            <v>t</v>
          </cell>
          <cell r="H2234">
            <v>12</v>
          </cell>
          <cell r="I2234" t="str">
            <v/>
          </cell>
          <cell r="J2234" t="str">
            <v/>
          </cell>
        </row>
        <row r="2235">
          <cell r="A2235" t="str">
            <v>South16113Hardwood chemical market pulp</v>
          </cell>
          <cell r="B2235" t="str">
            <v>South</v>
          </cell>
          <cell r="C2235">
            <v>16</v>
          </cell>
          <cell r="D2235" t="str">
            <v>Hardwood chemical market pulp</v>
          </cell>
          <cell r="E2235">
            <v>1</v>
          </cell>
          <cell r="F2235" t="str">
            <v>mechanical market pulp</v>
          </cell>
          <cell r="G2235" t="str">
            <v>t</v>
          </cell>
          <cell r="H2235">
            <v>13</v>
          </cell>
          <cell r="I2235" t="str">
            <v/>
          </cell>
          <cell r="J2235" t="str">
            <v/>
          </cell>
        </row>
        <row r="2236">
          <cell r="A2236" t="str">
            <v>South16114Hardwood chemical market pulp</v>
          </cell>
          <cell r="B2236" t="str">
            <v>South</v>
          </cell>
          <cell r="C2236">
            <v>16</v>
          </cell>
          <cell r="D2236" t="str">
            <v>Hardwood chemical market pulp</v>
          </cell>
          <cell r="E2236">
            <v>1</v>
          </cell>
          <cell r="F2236" t="str">
            <v>old newspapers</v>
          </cell>
          <cell r="G2236" t="str">
            <v>t</v>
          </cell>
          <cell r="H2236">
            <v>14</v>
          </cell>
          <cell r="I2236" t="str">
            <v/>
          </cell>
          <cell r="J2236" t="str">
            <v/>
          </cell>
        </row>
        <row r="2237">
          <cell r="A2237" t="str">
            <v>South16115Hardwood chemical market pulp</v>
          </cell>
          <cell r="B2237" t="str">
            <v>South</v>
          </cell>
          <cell r="C2237">
            <v>16</v>
          </cell>
          <cell r="D2237" t="str">
            <v>Hardwood chemical market pulp</v>
          </cell>
          <cell r="E2237">
            <v>1</v>
          </cell>
          <cell r="F2237" t="str">
            <v>Market pulp from recycled fiber</v>
          </cell>
          <cell r="H2237">
            <v>15</v>
          </cell>
          <cell r="I2237" t="str">
            <v/>
          </cell>
          <cell r="J2237" t="str">
            <v/>
          </cell>
        </row>
        <row r="2238">
          <cell r="A2238" t="str">
            <v>West1611Hardwood chemical market pulp</v>
          </cell>
          <cell r="B2238" t="str">
            <v>West</v>
          </cell>
          <cell r="C2238">
            <v>16</v>
          </cell>
          <cell r="D2238" t="str">
            <v>Hardwood chemical market pulp</v>
          </cell>
          <cell r="E2238">
            <v>1</v>
          </cell>
          <cell r="F2238" t="str">
            <v>softwood pulpwood</v>
          </cell>
          <cell r="G2238" t="str">
            <v>m3</v>
          </cell>
          <cell r="H2238">
            <v>1</v>
          </cell>
          <cell r="I2238">
            <v>0.22500000000000001</v>
          </cell>
          <cell r="J2238">
            <v>0.22500000000000001</v>
          </cell>
        </row>
        <row r="2239">
          <cell r="A2239" t="str">
            <v>West1612Hardwood chemical market pulp</v>
          </cell>
          <cell r="B2239" t="str">
            <v>West</v>
          </cell>
          <cell r="C2239">
            <v>16</v>
          </cell>
          <cell r="D2239" t="str">
            <v>Hardwood chemical market pulp</v>
          </cell>
          <cell r="E2239">
            <v>1</v>
          </cell>
          <cell r="F2239" t="str">
            <v>hardwood pulpwood</v>
          </cell>
          <cell r="G2239" t="str">
            <v>m3</v>
          </cell>
          <cell r="H2239">
            <v>2</v>
          </cell>
          <cell r="I2239">
            <v>4.8</v>
          </cell>
          <cell r="J2239">
            <v>4.8</v>
          </cell>
        </row>
        <row r="2240">
          <cell r="A2240" t="str">
            <v>West1613Hardwood chemical market pulp</v>
          </cell>
          <cell r="B2240" t="str">
            <v>West</v>
          </cell>
          <cell r="C2240">
            <v>16</v>
          </cell>
          <cell r="D2240" t="str">
            <v>Hardwood chemical market pulp</v>
          </cell>
          <cell r="E2240">
            <v>1</v>
          </cell>
          <cell r="F2240" t="str">
            <v>old corugated (OCC)</v>
          </cell>
          <cell r="G2240" t="str">
            <v>t</v>
          </cell>
          <cell r="H2240">
            <v>3</v>
          </cell>
          <cell r="I2240" t="str">
            <v/>
          </cell>
          <cell r="J2240" t="str">
            <v/>
          </cell>
        </row>
        <row r="2241">
          <cell r="A2241" t="str">
            <v>West1614Hardwood chemical market pulp</v>
          </cell>
          <cell r="B2241" t="str">
            <v>West</v>
          </cell>
          <cell r="C2241">
            <v>16</v>
          </cell>
          <cell r="D2241" t="str">
            <v>Hardwood chemical market pulp</v>
          </cell>
          <cell r="E2241">
            <v>1</v>
          </cell>
          <cell r="F2241" t="str">
            <v>mixed papers</v>
          </cell>
          <cell r="G2241" t="str">
            <v>t</v>
          </cell>
          <cell r="H2241">
            <v>4</v>
          </cell>
          <cell r="I2241" t="str">
            <v/>
          </cell>
          <cell r="J2241" t="str">
            <v/>
          </cell>
        </row>
        <row r="2242">
          <cell r="A2242" t="str">
            <v>West1615Hardwood chemical market pulp</v>
          </cell>
          <cell r="B2242" t="str">
            <v>West</v>
          </cell>
          <cell r="C2242">
            <v>16</v>
          </cell>
          <cell r="D2242" t="str">
            <v>Hardwood chemical market pulp</v>
          </cell>
          <cell r="E2242">
            <v>1</v>
          </cell>
          <cell r="F2242" t="str">
            <v>Pulp subs. &amp; high grade</v>
          </cell>
          <cell r="G2242" t="str">
            <v>t</v>
          </cell>
          <cell r="H2242">
            <v>5</v>
          </cell>
          <cell r="I2242" t="str">
            <v/>
          </cell>
          <cell r="J2242" t="str">
            <v/>
          </cell>
        </row>
        <row r="2243">
          <cell r="A2243" t="str">
            <v>West1616Hardwood chemical market pulp</v>
          </cell>
          <cell r="B2243" t="str">
            <v>West</v>
          </cell>
          <cell r="C2243">
            <v>16</v>
          </cell>
          <cell r="D2243" t="str">
            <v>Hardwood chemical market pulp</v>
          </cell>
          <cell r="E2243">
            <v>1</v>
          </cell>
          <cell r="F2243" t="str">
            <v>Purchase fuel</v>
          </cell>
          <cell r="G2243" t="str">
            <v>x10GJ</v>
          </cell>
          <cell r="H2243">
            <v>6</v>
          </cell>
          <cell r="I2243">
            <v>5.3</v>
          </cell>
          <cell r="J2243">
            <v>5.3</v>
          </cell>
        </row>
        <row r="2244">
          <cell r="A2244" t="str">
            <v>West1617Hardwood chemical market pulp</v>
          </cell>
          <cell r="B2244" t="str">
            <v>West</v>
          </cell>
          <cell r="C2244">
            <v>16</v>
          </cell>
          <cell r="D2244" t="str">
            <v>Hardwood chemical market pulp</v>
          </cell>
          <cell r="E2244">
            <v>1</v>
          </cell>
          <cell r="F2244" t="str">
            <v>Electricity</v>
          </cell>
          <cell r="G2244" t="str">
            <v>MWh</v>
          </cell>
          <cell r="H2244">
            <v>7</v>
          </cell>
          <cell r="I2244">
            <v>0.7</v>
          </cell>
          <cell r="J2244">
            <v>0.7</v>
          </cell>
        </row>
        <row r="2245">
          <cell r="A2245" t="str">
            <v>West1618Hardwood chemical market pulp</v>
          </cell>
          <cell r="B2245" t="str">
            <v>West</v>
          </cell>
          <cell r="C2245">
            <v>16</v>
          </cell>
          <cell r="D2245" t="str">
            <v>Hardwood chemical market pulp</v>
          </cell>
          <cell r="E2245">
            <v>1</v>
          </cell>
          <cell r="F2245" t="str">
            <v>Labor</v>
          </cell>
          <cell r="G2245" t="str">
            <v>h</v>
          </cell>
          <cell r="H2245">
            <v>8</v>
          </cell>
          <cell r="I2245">
            <v>0.19</v>
          </cell>
          <cell r="J2245">
            <v>0.19</v>
          </cell>
        </row>
        <row r="2246">
          <cell r="A2246" t="str">
            <v>West1619Hardwood chemical market pulp</v>
          </cell>
          <cell r="B2246" t="str">
            <v>West</v>
          </cell>
          <cell r="C2246">
            <v>16</v>
          </cell>
          <cell r="D2246" t="str">
            <v>Hardwood chemical market pulp</v>
          </cell>
          <cell r="E2246">
            <v>1</v>
          </cell>
          <cell r="F2246" t="str">
            <v>Administrative labor</v>
          </cell>
          <cell r="G2246" t="str">
            <v>h</v>
          </cell>
          <cell r="H2246">
            <v>9</v>
          </cell>
          <cell r="I2246">
            <v>0.05</v>
          </cell>
          <cell r="J2246">
            <v>0.05</v>
          </cell>
        </row>
        <row r="2247">
          <cell r="A2247" t="str">
            <v>West16110Hardwood chemical market pulp</v>
          </cell>
          <cell r="B2247" t="str">
            <v>West</v>
          </cell>
          <cell r="C2247">
            <v>16</v>
          </cell>
          <cell r="D2247" t="str">
            <v>Hardwood chemical market pulp</v>
          </cell>
          <cell r="E2247">
            <v>1</v>
          </cell>
          <cell r="F2247" t="str">
            <v>Other mfg costs</v>
          </cell>
          <cell r="G2247" t="str">
            <v>scaled to 2007$</v>
          </cell>
          <cell r="H2247">
            <v>10</v>
          </cell>
          <cell r="I2247">
            <v>475.0336111971373</v>
          </cell>
          <cell r="J2247">
            <v>513.49699892489514</v>
          </cell>
        </row>
        <row r="2248">
          <cell r="A2248" t="str">
            <v>West16111Hardwood chemical market pulp</v>
          </cell>
          <cell r="B2248" t="str">
            <v>West</v>
          </cell>
          <cell r="C2248">
            <v>16</v>
          </cell>
          <cell r="D2248" t="str">
            <v>Hardwood chemical market pulp</v>
          </cell>
          <cell r="E2248">
            <v>1</v>
          </cell>
          <cell r="F2248" t="str">
            <v>softwood chem. mkt. pulp</v>
          </cell>
          <cell r="G2248" t="str">
            <v>t</v>
          </cell>
          <cell r="H2248">
            <v>11</v>
          </cell>
          <cell r="I2248" t="str">
            <v/>
          </cell>
          <cell r="J2248" t="str">
            <v/>
          </cell>
        </row>
        <row r="2249">
          <cell r="A2249" t="str">
            <v>West16112Hardwood chemical market pulp</v>
          </cell>
          <cell r="B2249" t="str">
            <v>West</v>
          </cell>
          <cell r="C2249">
            <v>16</v>
          </cell>
          <cell r="D2249" t="str">
            <v>Hardwood chemical market pulp</v>
          </cell>
          <cell r="E2249">
            <v>1</v>
          </cell>
          <cell r="F2249" t="str">
            <v>hardwood chem. mkt. pulp</v>
          </cell>
          <cell r="G2249" t="str">
            <v>t</v>
          </cell>
          <cell r="H2249">
            <v>12</v>
          </cell>
          <cell r="I2249" t="str">
            <v/>
          </cell>
          <cell r="J2249" t="str">
            <v/>
          </cell>
        </row>
        <row r="2250">
          <cell r="A2250" t="str">
            <v>West16113Hardwood chemical market pulp</v>
          </cell>
          <cell r="B2250" t="str">
            <v>West</v>
          </cell>
          <cell r="C2250">
            <v>16</v>
          </cell>
          <cell r="D2250" t="str">
            <v>Hardwood chemical market pulp</v>
          </cell>
          <cell r="E2250">
            <v>1</v>
          </cell>
          <cell r="F2250" t="str">
            <v>mechanical market pulp</v>
          </cell>
          <cell r="G2250" t="str">
            <v>t</v>
          </cell>
          <cell r="H2250">
            <v>13</v>
          </cell>
          <cell r="I2250" t="str">
            <v/>
          </cell>
          <cell r="J2250" t="str">
            <v/>
          </cell>
        </row>
        <row r="2251">
          <cell r="A2251" t="str">
            <v>West16114Hardwood chemical market pulp</v>
          </cell>
          <cell r="B2251" t="str">
            <v>West</v>
          </cell>
          <cell r="C2251">
            <v>16</v>
          </cell>
          <cell r="D2251" t="str">
            <v>Hardwood chemical market pulp</v>
          </cell>
          <cell r="E2251">
            <v>1</v>
          </cell>
          <cell r="F2251" t="str">
            <v>old newspapers</v>
          </cell>
          <cell r="G2251" t="str">
            <v>t</v>
          </cell>
          <cell r="H2251">
            <v>14</v>
          </cell>
          <cell r="I2251" t="str">
            <v/>
          </cell>
          <cell r="J2251" t="str">
            <v/>
          </cell>
        </row>
        <row r="2252">
          <cell r="A2252" t="str">
            <v>West16115Hardwood chemical market pulp</v>
          </cell>
          <cell r="B2252" t="str">
            <v>West</v>
          </cell>
          <cell r="C2252">
            <v>16</v>
          </cell>
          <cell r="D2252" t="str">
            <v>Hardwood chemical market pulp</v>
          </cell>
          <cell r="E2252">
            <v>1</v>
          </cell>
          <cell r="F2252" t="str">
            <v>Market pulp from recycled fiber</v>
          </cell>
          <cell r="H2252">
            <v>15</v>
          </cell>
          <cell r="I2252" t="str">
            <v/>
          </cell>
          <cell r="J2252" t="str">
            <v/>
          </cell>
        </row>
        <row r="2253">
          <cell r="A2253" t="str">
            <v>North1711Mechanical market pulp</v>
          </cell>
          <cell r="B2253" t="str">
            <v>North</v>
          </cell>
          <cell r="C2253">
            <v>17</v>
          </cell>
          <cell r="D2253" t="str">
            <v>Mechanical market pulp</v>
          </cell>
          <cell r="E2253">
            <v>1</v>
          </cell>
          <cell r="F2253" t="str">
            <v>softwood pulpwood</v>
          </cell>
          <cell r="G2253" t="str">
            <v>m3</v>
          </cell>
          <cell r="H2253">
            <v>1</v>
          </cell>
          <cell r="I2253">
            <v>2.06</v>
          </cell>
          <cell r="J2253">
            <v>2.06</v>
          </cell>
        </row>
        <row r="2254">
          <cell r="A2254" t="str">
            <v>North1712Mechanical market pulp</v>
          </cell>
          <cell r="B2254" t="str">
            <v>North</v>
          </cell>
          <cell r="C2254">
            <v>17</v>
          </cell>
          <cell r="D2254" t="str">
            <v>Mechanical market pulp</v>
          </cell>
          <cell r="E2254">
            <v>1</v>
          </cell>
          <cell r="F2254" t="str">
            <v>hardwood pulpwood</v>
          </cell>
          <cell r="G2254" t="str">
            <v>m3</v>
          </cell>
          <cell r="H2254">
            <v>2</v>
          </cell>
          <cell r="I2254">
            <v>0.1</v>
          </cell>
          <cell r="J2254">
            <v>0.1</v>
          </cell>
        </row>
        <row r="2255">
          <cell r="A2255" t="str">
            <v>North1713Mechanical market pulp</v>
          </cell>
          <cell r="B2255" t="str">
            <v>North</v>
          </cell>
          <cell r="C2255">
            <v>17</v>
          </cell>
          <cell r="D2255" t="str">
            <v>Mechanical market pulp</v>
          </cell>
          <cell r="E2255">
            <v>1</v>
          </cell>
          <cell r="F2255" t="str">
            <v>old corugated (OCC)</v>
          </cell>
          <cell r="G2255" t="str">
            <v>t</v>
          </cell>
          <cell r="H2255">
            <v>3</v>
          </cell>
          <cell r="I2255" t="str">
            <v/>
          </cell>
          <cell r="J2255" t="str">
            <v/>
          </cell>
        </row>
        <row r="2256">
          <cell r="A2256" t="str">
            <v>North1714Mechanical market pulp</v>
          </cell>
          <cell r="B2256" t="str">
            <v>North</v>
          </cell>
          <cell r="C2256">
            <v>17</v>
          </cell>
          <cell r="D2256" t="str">
            <v>Mechanical market pulp</v>
          </cell>
          <cell r="E2256">
            <v>1</v>
          </cell>
          <cell r="F2256" t="str">
            <v>mixed papers</v>
          </cell>
          <cell r="G2256" t="str">
            <v>t</v>
          </cell>
          <cell r="H2256">
            <v>4</v>
          </cell>
          <cell r="I2256" t="str">
            <v/>
          </cell>
          <cell r="J2256" t="str">
            <v/>
          </cell>
        </row>
        <row r="2257">
          <cell r="A2257" t="str">
            <v>North1715Mechanical market pulp</v>
          </cell>
          <cell r="B2257" t="str">
            <v>North</v>
          </cell>
          <cell r="C2257">
            <v>17</v>
          </cell>
          <cell r="D2257" t="str">
            <v>Mechanical market pulp</v>
          </cell>
          <cell r="E2257">
            <v>1</v>
          </cell>
          <cell r="F2257" t="str">
            <v>Pulp subs. &amp; high grade</v>
          </cell>
          <cell r="G2257" t="str">
            <v>t</v>
          </cell>
          <cell r="H2257">
            <v>5</v>
          </cell>
          <cell r="I2257" t="str">
            <v/>
          </cell>
          <cell r="J2257" t="str">
            <v/>
          </cell>
        </row>
        <row r="2258">
          <cell r="A2258" t="str">
            <v>North1716Mechanical market pulp</v>
          </cell>
          <cell r="B2258" t="str">
            <v>North</v>
          </cell>
          <cell r="C2258">
            <v>17</v>
          </cell>
          <cell r="D2258" t="str">
            <v>Mechanical market pulp</v>
          </cell>
          <cell r="E2258">
            <v>1</v>
          </cell>
          <cell r="F2258" t="str">
            <v>Purchase fuel</v>
          </cell>
          <cell r="G2258" t="str">
            <v>x10GJ</v>
          </cell>
          <cell r="H2258">
            <v>6</v>
          </cell>
          <cell r="I2258">
            <v>0.62</v>
          </cell>
          <cell r="J2258">
            <v>0.62</v>
          </cell>
        </row>
        <row r="2259">
          <cell r="A2259" t="str">
            <v>North1717Mechanical market pulp</v>
          </cell>
          <cell r="B2259" t="str">
            <v>North</v>
          </cell>
          <cell r="C2259">
            <v>17</v>
          </cell>
          <cell r="D2259" t="str">
            <v>Mechanical market pulp</v>
          </cell>
          <cell r="E2259">
            <v>1</v>
          </cell>
          <cell r="F2259" t="str">
            <v>Electricity</v>
          </cell>
          <cell r="G2259" t="str">
            <v>MWh</v>
          </cell>
          <cell r="H2259">
            <v>7</v>
          </cell>
          <cell r="I2259">
            <v>2.5</v>
          </cell>
          <cell r="J2259">
            <v>2.5</v>
          </cell>
        </row>
        <row r="2260">
          <cell r="A2260" t="str">
            <v>North1718Mechanical market pulp</v>
          </cell>
          <cell r="B2260" t="str">
            <v>North</v>
          </cell>
          <cell r="C2260">
            <v>17</v>
          </cell>
          <cell r="D2260" t="str">
            <v>Mechanical market pulp</v>
          </cell>
          <cell r="E2260">
            <v>1</v>
          </cell>
          <cell r="F2260" t="str">
            <v>Labor</v>
          </cell>
          <cell r="G2260" t="str">
            <v>h</v>
          </cell>
          <cell r="H2260">
            <v>8</v>
          </cell>
          <cell r="I2260">
            <v>0.06</v>
          </cell>
          <cell r="J2260">
            <v>0.06</v>
          </cell>
        </row>
        <row r="2261">
          <cell r="A2261" t="str">
            <v>North1719Mechanical market pulp</v>
          </cell>
          <cell r="B2261" t="str">
            <v>North</v>
          </cell>
          <cell r="C2261">
            <v>17</v>
          </cell>
          <cell r="D2261" t="str">
            <v>Mechanical market pulp</v>
          </cell>
          <cell r="E2261">
            <v>1</v>
          </cell>
          <cell r="F2261" t="str">
            <v>Administrative labor</v>
          </cell>
          <cell r="G2261" t="str">
            <v>h</v>
          </cell>
          <cell r="H2261">
            <v>9</v>
          </cell>
          <cell r="I2261">
            <v>0.03</v>
          </cell>
          <cell r="J2261">
            <v>0.03</v>
          </cell>
        </row>
        <row r="2262">
          <cell r="A2262" t="str">
            <v>North17110Mechanical market pulp</v>
          </cell>
          <cell r="B2262" t="str">
            <v>North</v>
          </cell>
          <cell r="C2262">
            <v>17</v>
          </cell>
          <cell r="D2262" t="str">
            <v>Mechanical market pulp</v>
          </cell>
          <cell r="E2262">
            <v>1</v>
          </cell>
          <cell r="F2262" t="str">
            <v>Other mfg costs</v>
          </cell>
          <cell r="G2262" t="str">
            <v>scaled to 2007$</v>
          </cell>
          <cell r="H2262">
            <v>10</v>
          </cell>
          <cell r="I2262">
            <v>337.84801826073704</v>
          </cell>
          <cell r="J2262">
            <v>365.20351272073748</v>
          </cell>
        </row>
        <row r="2263">
          <cell r="A2263" t="str">
            <v>North17111Mechanical market pulp</v>
          </cell>
          <cell r="B2263" t="str">
            <v>North</v>
          </cell>
          <cell r="C2263">
            <v>17</v>
          </cell>
          <cell r="D2263" t="str">
            <v>Mechanical market pulp</v>
          </cell>
          <cell r="E2263">
            <v>1</v>
          </cell>
          <cell r="F2263" t="str">
            <v>softwood chem. mkt. pulp</v>
          </cell>
          <cell r="G2263" t="str">
            <v>t</v>
          </cell>
          <cell r="H2263">
            <v>11</v>
          </cell>
          <cell r="I2263" t="str">
            <v/>
          </cell>
          <cell r="J2263" t="str">
            <v/>
          </cell>
        </row>
        <row r="2264">
          <cell r="A2264" t="str">
            <v>North17112Mechanical market pulp</v>
          </cell>
          <cell r="B2264" t="str">
            <v>North</v>
          </cell>
          <cell r="C2264">
            <v>17</v>
          </cell>
          <cell r="D2264" t="str">
            <v>Mechanical market pulp</v>
          </cell>
          <cell r="E2264">
            <v>1</v>
          </cell>
          <cell r="F2264" t="str">
            <v>hardwood chem. mkt. pulp</v>
          </cell>
          <cell r="G2264" t="str">
            <v>t</v>
          </cell>
          <cell r="H2264">
            <v>12</v>
          </cell>
          <cell r="I2264" t="str">
            <v/>
          </cell>
          <cell r="J2264" t="str">
            <v/>
          </cell>
        </row>
        <row r="2265">
          <cell r="A2265" t="str">
            <v>North17113Mechanical market pulp</v>
          </cell>
          <cell r="B2265" t="str">
            <v>North</v>
          </cell>
          <cell r="C2265">
            <v>17</v>
          </cell>
          <cell r="D2265" t="str">
            <v>Mechanical market pulp</v>
          </cell>
          <cell r="E2265">
            <v>1</v>
          </cell>
          <cell r="F2265" t="str">
            <v>mechanical market pulp</v>
          </cell>
          <cell r="G2265" t="str">
            <v>t</v>
          </cell>
          <cell r="H2265">
            <v>13</v>
          </cell>
          <cell r="I2265" t="str">
            <v/>
          </cell>
          <cell r="J2265" t="str">
            <v/>
          </cell>
        </row>
        <row r="2266">
          <cell r="A2266" t="str">
            <v>North17114Mechanical market pulp</v>
          </cell>
          <cell r="B2266" t="str">
            <v>North</v>
          </cell>
          <cell r="C2266">
            <v>17</v>
          </cell>
          <cell r="D2266" t="str">
            <v>Mechanical market pulp</v>
          </cell>
          <cell r="E2266">
            <v>1</v>
          </cell>
          <cell r="F2266" t="str">
            <v>old newspapers</v>
          </cell>
          <cell r="G2266" t="str">
            <v>t</v>
          </cell>
          <cell r="H2266">
            <v>14</v>
          </cell>
          <cell r="I2266" t="str">
            <v/>
          </cell>
          <cell r="J2266" t="str">
            <v/>
          </cell>
        </row>
        <row r="2267">
          <cell r="A2267" t="str">
            <v>North17115Mechanical market pulp</v>
          </cell>
          <cell r="B2267" t="str">
            <v>North</v>
          </cell>
          <cell r="C2267">
            <v>17</v>
          </cell>
          <cell r="D2267" t="str">
            <v>Mechanical market pulp</v>
          </cell>
          <cell r="E2267">
            <v>1</v>
          </cell>
          <cell r="F2267" t="str">
            <v>Market pulp from recycled fiber</v>
          </cell>
          <cell r="H2267">
            <v>15</v>
          </cell>
          <cell r="I2267" t="str">
            <v/>
          </cell>
          <cell r="J2267" t="str">
            <v/>
          </cell>
        </row>
        <row r="2268">
          <cell r="A2268" t="str">
            <v>South1711Mechanical market pulp</v>
          </cell>
          <cell r="B2268" t="str">
            <v>South</v>
          </cell>
          <cell r="C2268">
            <v>17</v>
          </cell>
          <cell r="D2268" t="str">
            <v>Mechanical market pulp</v>
          </cell>
          <cell r="E2268">
            <v>1</v>
          </cell>
          <cell r="F2268" t="str">
            <v>softwood pulpwood</v>
          </cell>
          <cell r="G2268" t="str">
            <v>m3</v>
          </cell>
          <cell r="H2268">
            <v>1</v>
          </cell>
          <cell r="I2268">
            <v>2.0499999999999998</v>
          </cell>
          <cell r="J2268">
            <v>2.0499999999999998</v>
          </cell>
        </row>
        <row r="2269">
          <cell r="A2269" t="str">
            <v>South1712Mechanical market pulp</v>
          </cell>
          <cell r="B2269" t="str">
            <v>South</v>
          </cell>
          <cell r="C2269">
            <v>17</v>
          </cell>
          <cell r="D2269" t="str">
            <v>Mechanical market pulp</v>
          </cell>
          <cell r="E2269">
            <v>1</v>
          </cell>
          <cell r="F2269" t="str">
            <v>hardwood pulpwood</v>
          </cell>
          <cell r="G2269" t="str">
            <v>m3</v>
          </cell>
          <cell r="H2269">
            <v>2</v>
          </cell>
          <cell r="I2269">
            <v>0.08</v>
          </cell>
          <cell r="J2269">
            <v>0.08</v>
          </cell>
        </row>
        <row r="2270">
          <cell r="A2270" t="str">
            <v>South1713Mechanical market pulp</v>
          </cell>
          <cell r="B2270" t="str">
            <v>South</v>
          </cell>
          <cell r="C2270">
            <v>17</v>
          </cell>
          <cell r="D2270" t="str">
            <v>Mechanical market pulp</v>
          </cell>
          <cell r="E2270">
            <v>1</v>
          </cell>
          <cell r="F2270" t="str">
            <v>old corugated (OCC)</v>
          </cell>
          <cell r="G2270" t="str">
            <v>t</v>
          </cell>
          <cell r="H2270">
            <v>3</v>
          </cell>
          <cell r="I2270" t="str">
            <v/>
          </cell>
          <cell r="J2270" t="str">
            <v/>
          </cell>
        </row>
        <row r="2271">
          <cell r="A2271" t="str">
            <v>South1714Mechanical market pulp</v>
          </cell>
          <cell r="B2271" t="str">
            <v>South</v>
          </cell>
          <cell r="C2271">
            <v>17</v>
          </cell>
          <cell r="D2271" t="str">
            <v>Mechanical market pulp</v>
          </cell>
          <cell r="E2271">
            <v>1</v>
          </cell>
          <cell r="F2271" t="str">
            <v>mixed papers</v>
          </cell>
          <cell r="G2271" t="str">
            <v>t</v>
          </cell>
          <cell r="H2271">
            <v>4</v>
          </cell>
          <cell r="I2271" t="str">
            <v/>
          </cell>
          <cell r="J2271" t="str">
            <v/>
          </cell>
        </row>
        <row r="2272">
          <cell r="A2272" t="str">
            <v>South1715Mechanical market pulp</v>
          </cell>
          <cell r="B2272" t="str">
            <v>South</v>
          </cell>
          <cell r="C2272">
            <v>17</v>
          </cell>
          <cell r="D2272" t="str">
            <v>Mechanical market pulp</v>
          </cell>
          <cell r="E2272">
            <v>1</v>
          </cell>
          <cell r="F2272" t="str">
            <v>Pulp subs. &amp; high grade</v>
          </cell>
          <cell r="G2272" t="str">
            <v>t</v>
          </cell>
          <cell r="H2272">
            <v>5</v>
          </cell>
          <cell r="I2272" t="str">
            <v/>
          </cell>
          <cell r="J2272" t="str">
            <v/>
          </cell>
        </row>
        <row r="2273">
          <cell r="A2273" t="str">
            <v>South1716Mechanical market pulp</v>
          </cell>
          <cell r="B2273" t="str">
            <v>South</v>
          </cell>
          <cell r="C2273">
            <v>17</v>
          </cell>
          <cell r="D2273" t="str">
            <v>Mechanical market pulp</v>
          </cell>
          <cell r="E2273">
            <v>1</v>
          </cell>
          <cell r="F2273" t="str">
            <v>Purchase fuel</v>
          </cell>
          <cell r="G2273" t="str">
            <v>x10GJ</v>
          </cell>
          <cell r="H2273">
            <v>6</v>
          </cell>
          <cell r="I2273">
            <v>0.52</v>
          </cell>
          <cell r="J2273">
            <v>0.52</v>
          </cell>
        </row>
        <row r="2274">
          <cell r="A2274" t="str">
            <v>South1717Mechanical market pulp</v>
          </cell>
          <cell r="B2274" t="str">
            <v>South</v>
          </cell>
          <cell r="C2274">
            <v>17</v>
          </cell>
          <cell r="D2274" t="str">
            <v>Mechanical market pulp</v>
          </cell>
          <cell r="E2274">
            <v>1</v>
          </cell>
          <cell r="F2274" t="str">
            <v>Electricity</v>
          </cell>
          <cell r="G2274" t="str">
            <v>MWh</v>
          </cell>
          <cell r="H2274">
            <v>7</v>
          </cell>
          <cell r="I2274">
            <v>2.5</v>
          </cell>
          <cell r="J2274">
            <v>2.5</v>
          </cell>
        </row>
        <row r="2275">
          <cell r="A2275" t="str">
            <v>South1718Mechanical market pulp</v>
          </cell>
          <cell r="B2275" t="str">
            <v>South</v>
          </cell>
          <cell r="C2275">
            <v>17</v>
          </cell>
          <cell r="D2275" t="str">
            <v>Mechanical market pulp</v>
          </cell>
          <cell r="E2275">
            <v>1</v>
          </cell>
          <cell r="F2275" t="str">
            <v>Labor</v>
          </cell>
          <cell r="G2275" t="str">
            <v>h</v>
          </cell>
          <cell r="H2275">
            <v>8</v>
          </cell>
          <cell r="I2275">
            <v>0.06</v>
          </cell>
          <cell r="J2275">
            <v>0.06</v>
          </cell>
        </row>
        <row r="2276">
          <cell r="A2276" t="str">
            <v>South1719Mechanical market pulp</v>
          </cell>
          <cell r="B2276" t="str">
            <v>South</v>
          </cell>
          <cell r="C2276">
            <v>17</v>
          </cell>
          <cell r="D2276" t="str">
            <v>Mechanical market pulp</v>
          </cell>
          <cell r="E2276">
            <v>1</v>
          </cell>
          <cell r="F2276" t="str">
            <v>Administrative labor</v>
          </cell>
          <cell r="G2276" t="str">
            <v>h</v>
          </cell>
          <cell r="H2276">
            <v>9</v>
          </cell>
          <cell r="I2276">
            <v>0.03</v>
          </cell>
          <cell r="J2276">
            <v>0.03</v>
          </cell>
        </row>
        <row r="2277">
          <cell r="A2277" t="str">
            <v>South17110Mechanical market pulp</v>
          </cell>
          <cell r="B2277" t="str">
            <v>South</v>
          </cell>
          <cell r="C2277">
            <v>17</v>
          </cell>
          <cell r="D2277" t="str">
            <v>Mechanical market pulp</v>
          </cell>
          <cell r="E2277">
            <v>1</v>
          </cell>
          <cell r="F2277" t="str">
            <v>Other mfg costs</v>
          </cell>
          <cell r="G2277" t="str">
            <v>scaled to 2007$</v>
          </cell>
          <cell r="H2277">
            <v>10</v>
          </cell>
          <cell r="I2277">
            <v>345.37617265863815</v>
          </cell>
          <cell r="J2277">
            <v>373.3412204526673</v>
          </cell>
        </row>
        <row r="2278">
          <cell r="A2278" t="str">
            <v>South17111Mechanical market pulp</v>
          </cell>
          <cell r="B2278" t="str">
            <v>South</v>
          </cell>
          <cell r="C2278">
            <v>17</v>
          </cell>
          <cell r="D2278" t="str">
            <v>Mechanical market pulp</v>
          </cell>
          <cell r="E2278">
            <v>1</v>
          </cell>
          <cell r="F2278" t="str">
            <v>softwood chem. mkt. pulp</v>
          </cell>
          <cell r="G2278" t="str">
            <v>t</v>
          </cell>
          <cell r="H2278">
            <v>11</v>
          </cell>
          <cell r="I2278" t="str">
            <v/>
          </cell>
          <cell r="J2278" t="str">
            <v/>
          </cell>
        </row>
        <row r="2279">
          <cell r="A2279" t="str">
            <v>South17112Mechanical market pulp</v>
          </cell>
          <cell r="B2279" t="str">
            <v>South</v>
          </cell>
          <cell r="C2279">
            <v>17</v>
          </cell>
          <cell r="D2279" t="str">
            <v>Mechanical market pulp</v>
          </cell>
          <cell r="E2279">
            <v>1</v>
          </cell>
          <cell r="F2279" t="str">
            <v>hardwood chem. mkt. pulp</v>
          </cell>
          <cell r="G2279" t="str">
            <v>t</v>
          </cell>
          <cell r="H2279">
            <v>12</v>
          </cell>
          <cell r="I2279" t="str">
            <v/>
          </cell>
          <cell r="J2279" t="str">
            <v/>
          </cell>
        </row>
        <row r="2280">
          <cell r="A2280" t="str">
            <v>South17113Mechanical market pulp</v>
          </cell>
          <cell r="B2280" t="str">
            <v>South</v>
          </cell>
          <cell r="C2280">
            <v>17</v>
          </cell>
          <cell r="D2280" t="str">
            <v>Mechanical market pulp</v>
          </cell>
          <cell r="E2280">
            <v>1</v>
          </cell>
          <cell r="F2280" t="str">
            <v>mechanical market pulp</v>
          </cell>
          <cell r="G2280" t="str">
            <v>t</v>
          </cell>
          <cell r="H2280">
            <v>13</v>
          </cell>
          <cell r="I2280" t="str">
            <v/>
          </cell>
          <cell r="J2280" t="str">
            <v/>
          </cell>
        </row>
        <row r="2281">
          <cell r="A2281" t="str">
            <v>South17114Mechanical market pulp</v>
          </cell>
          <cell r="B2281" t="str">
            <v>South</v>
          </cell>
          <cell r="C2281">
            <v>17</v>
          </cell>
          <cell r="D2281" t="str">
            <v>Mechanical market pulp</v>
          </cell>
          <cell r="E2281">
            <v>1</v>
          </cell>
          <cell r="F2281" t="str">
            <v>old newspapers</v>
          </cell>
          <cell r="G2281" t="str">
            <v>t</v>
          </cell>
          <cell r="H2281">
            <v>14</v>
          </cell>
          <cell r="I2281" t="str">
            <v/>
          </cell>
          <cell r="J2281" t="str">
            <v/>
          </cell>
        </row>
        <row r="2282">
          <cell r="A2282" t="str">
            <v>South17115Mechanical market pulp</v>
          </cell>
          <cell r="B2282" t="str">
            <v>South</v>
          </cell>
          <cell r="C2282">
            <v>17</v>
          </cell>
          <cell r="D2282" t="str">
            <v>Mechanical market pulp</v>
          </cell>
          <cell r="E2282">
            <v>1</v>
          </cell>
          <cell r="F2282" t="str">
            <v>Market pulp from recycled fiber</v>
          </cell>
          <cell r="H2282">
            <v>15</v>
          </cell>
          <cell r="I2282" t="str">
            <v/>
          </cell>
          <cell r="J2282" t="str">
            <v/>
          </cell>
        </row>
        <row r="2283">
          <cell r="A2283" t="str">
            <v>West1711Mechanical market pulp</v>
          </cell>
          <cell r="B2283" t="str">
            <v>West</v>
          </cell>
          <cell r="C2283">
            <v>17</v>
          </cell>
          <cell r="D2283" t="str">
            <v>Mechanical market pulp</v>
          </cell>
          <cell r="E2283">
            <v>1</v>
          </cell>
          <cell r="F2283" t="str">
            <v>softwood pulpwood</v>
          </cell>
          <cell r="G2283" t="str">
            <v>m3</v>
          </cell>
          <cell r="H2283">
            <v>1</v>
          </cell>
          <cell r="I2283" t="str">
            <v/>
          </cell>
          <cell r="J2283" t="str">
            <v/>
          </cell>
        </row>
        <row r="2284">
          <cell r="A2284" t="str">
            <v>West1712Mechanical market pulp</v>
          </cell>
          <cell r="B2284" t="str">
            <v>West</v>
          </cell>
          <cell r="C2284">
            <v>17</v>
          </cell>
          <cell r="D2284" t="str">
            <v>Mechanical market pulp</v>
          </cell>
          <cell r="E2284">
            <v>1</v>
          </cell>
          <cell r="F2284" t="str">
            <v>hardwood pulpwood</v>
          </cell>
          <cell r="G2284" t="str">
            <v>m3</v>
          </cell>
          <cell r="H2284">
            <v>2</v>
          </cell>
          <cell r="I2284" t="str">
            <v/>
          </cell>
          <cell r="J2284" t="str">
            <v/>
          </cell>
        </row>
        <row r="2285">
          <cell r="A2285" t="str">
            <v>West1713Mechanical market pulp</v>
          </cell>
          <cell r="B2285" t="str">
            <v>West</v>
          </cell>
          <cell r="C2285">
            <v>17</v>
          </cell>
          <cell r="D2285" t="str">
            <v>Mechanical market pulp</v>
          </cell>
          <cell r="E2285">
            <v>1</v>
          </cell>
          <cell r="F2285" t="str">
            <v>old corugated (OCC)</v>
          </cell>
          <cell r="G2285" t="str">
            <v>t</v>
          </cell>
          <cell r="H2285">
            <v>3</v>
          </cell>
          <cell r="I2285" t="str">
            <v/>
          </cell>
          <cell r="J2285" t="str">
            <v/>
          </cell>
        </row>
        <row r="2286">
          <cell r="A2286" t="str">
            <v>West1714Mechanical market pulp</v>
          </cell>
          <cell r="B2286" t="str">
            <v>West</v>
          </cell>
          <cell r="C2286">
            <v>17</v>
          </cell>
          <cell r="D2286" t="str">
            <v>Mechanical market pulp</v>
          </cell>
          <cell r="E2286">
            <v>1</v>
          </cell>
          <cell r="F2286" t="str">
            <v>mixed papers</v>
          </cell>
          <cell r="G2286" t="str">
            <v>t</v>
          </cell>
          <cell r="H2286">
            <v>4</v>
          </cell>
          <cell r="I2286" t="str">
            <v/>
          </cell>
          <cell r="J2286" t="str">
            <v/>
          </cell>
        </row>
        <row r="2287">
          <cell r="A2287" t="str">
            <v>West1715Mechanical market pulp</v>
          </cell>
          <cell r="B2287" t="str">
            <v>West</v>
          </cell>
          <cell r="C2287">
            <v>17</v>
          </cell>
          <cell r="D2287" t="str">
            <v>Mechanical market pulp</v>
          </cell>
          <cell r="E2287">
            <v>1</v>
          </cell>
          <cell r="F2287" t="str">
            <v>Pulp subs. &amp; high grade</v>
          </cell>
          <cell r="G2287" t="str">
            <v>t</v>
          </cell>
          <cell r="H2287">
            <v>5</v>
          </cell>
          <cell r="I2287" t="str">
            <v/>
          </cell>
          <cell r="J2287" t="str">
            <v/>
          </cell>
        </row>
        <row r="2288">
          <cell r="A2288" t="str">
            <v>West1716Mechanical market pulp</v>
          </cell>
          <cell r="B2288" t="str">
            <v>West</v>
          </cell>
          <cell r="C2288">
            <v>17</v>
          </cell>
          <cell r="D2288" t="str">
            <v>Mechanical market pulp</v>
          </cell>
          <cell r="E2288">
            <v>1</v>
          </cell>
          <cell r="F2288" t="str">
            <v>Purchase fuel</v>
          </cell>
          <cell r="G2288" t="str">
            <v>x10GJ</v>
          </cell>
          <cell r="H2288">
            <v>6</v>
          </cell>
          <cell r="I2288" t="str">
            <v/>
          </cell>
          <cell r="J2288" t="str">
            <v/>
          </cell>
        </row>
        <row r="2289">
          <cell r="A2289" t="str">
            <v>West1717Mechanical market pulp</v>
          </cell>
          <cell r="B2289" t="str">
            <v>West</v>
          </cell>
          <cell r="C2289">
            <v>17</v>
          </cell>
          <cell r="D2289" t="str">
            <v>Mechanical market pulp</v>
          </cell>
          <cell r="E2289">
            <v>1</v>
          </cell>
          <cell r="F2289" t="str">
            <v>Electricity</v>
          </cell>
          <cell r="G2289" t="str">
            <v>MWh</v>
          </cell>
          <cell r="H2289">
            <v>7</v>
          </cell>
          <cell r="I2289" t="str">
            <v/>
          </cell>
          <cell r="J2289" t="str">
            <v/>
          </cell>
        </row>
        <row r="2290">
          <cell r="A2290" t="str">
            <v>West1718Mechanical market pulp</v>
          </cell>
          <cell r="B2290" t="str">
            <v>West</v>
          </cell>
          <cell r="C2290">
            <v>17</v>
          </cell>
          <cell r="D2290" t="str">
            <v>Mechanical market pulp</v>
          </cell>
          <cell r="E2290">
            <v>1</v>
          </cell>
          <cell r="F2290" t="str">
            <v>Labor</v>
          </cell>
          <cell r="G2290" t="str">
            <v>h</v>
          </cell>
          <cell r="H2290">
            <v>8</v>
          </cell>
          <cell r="I2290" t="str">
            <v/>
          </cell>
          <cell r="J2290" t="str">
            <v/>
          </cell>
        </row>
        <row r="2291">
          <cell r="A2291" t="str">
            <v>West1719Mechanical market pulp</v>
          </cell>
          <cell r="B2291" t="str">
            <v>West</v>
          </cell>
          <cell r="C2291">
            <v>17</v>
          </cell>
          <cell r="D2291" t="str">
            <v>Mechanical market pulp</v>
          </cell>
          <cell r="E2291">
            <v>1</v>
          </cell>
          <cell r="F2291" t="str">
            <v>Administrative labor</v>
          </cell>
          <cell r="G2291" t="str">
            <v>h</v>
          </cell>
          <cell r="H2291">
            <v>9</v>
          </cell>
          <cell r="I2291" t="str">
            <v/>
          </cell>
          <cell r="J2291" t="str">
            <v/>
          </cell>
        </row>
        <row r="2292">
          <cell r="A2292" t="str">
            <v>West17110Mechanical market pulp</v>
          </cell>
          <cell r="B2292" t="str">
            <v>West</v>
          </cell>
          <cell r="C2292">
            <v>17</v>
          </cell>
          <cell r="D2292" t="str">
            <v>Mechanical market pulp</v>
          </cell>
          <cell r="E2292">
            <v>1</v>
          </cell>
          <cell r="F2292" t="str">
            <v>Other mfg costs</v>
          </cell>
          <cell r="G2292" t="str">
            <v>scaled to 2007$</v>
          </cell>
          <cell r="H2292">
            <v>10</v>
          </cell>
          <cell r="I2292" t="str">
            <v/>
          </cell>
          <cell r="J2292" t="str">
            <v/>
          </cell>
        </row>
        <row r="2293">
          <cell r="A2293" t="str">
            <v>West17111Mechanical market pulp</v>
          </cell>
          <cell r="B2293" t="str">
            <v>West</v>
          </cell>
          <cell r="C2293">
            <v>17</v>
          </cell>
          <cell r="D2293" t="str">
            <v>Mechanical market pulp</v>
          </cell>
          <cell r="E2293">
            <v>1</v>
          </cell>
          <cell r="F2293" t="str">
            <v>softwood chem. mkt. pulp</v>
          </cell>
          <cell r="G2293" t="str">
            <v>t</v>
          </cell>
          <cell r="H2293">
            <v>11</v>
          </cell>
          <cell r="I2293" t="str">
            <v/>
          </cell>
          <cell r="J2293" t="str">
            <v/>
          </cell>
        </row>
        <row r="2294">
          <cell r="A2294" t="str">
            <v>West17112Mechanical market pulp</v>
          </cell>
          <cell r="B2294" t="str">
            <v>West</v>
          </cell>
          <cell r="C2294">
            <v>17</v>
          </cell>
          <cell r="D2294" t="str">
            <v>Mechanical market pulp</v>
          </cell>
          <cell r="E2294">
            <v>1</v>
          </cell>
          <cell r="F2294" t="str">
            <v>hardwood chem. mkt. pulp</v>
          </cell>
          <cell r="G2294" t="str">
            <v>t</v>
          </cell>
          <cell r="H2294">
            <v>12</v>
          </cell>
          <cell r="I2294" t="str">
            <v/>
          </cell>
          <cell r="J2294" t="str">
            <v/>
          </cell>
        </row>
        <row r="2295">
          <cell r="A2295" t="str">
            <v>West17113Mechanical market pulp</v>
          </cell>
          <cell r="B2295" t="str">
            <v>West</v>
          </cell>
          <cell r="C2295">
            <v>17</v>
          </cell>
          <cell r="D2295" t="str">
            <v>Mechanical market pulp</v>
          </cell>
          <cell r="E2295">
            <v>1</v>
          </cell>
          <cell r="F2295" t="str">
            <v>mechanical market pulp</v>
          </cell>
          <cell r="G2295" t="str">
            <v>t</v>
          </cell>
          <cell r="H2295">
            <v>13</v>
          </cell>
          <cell r="I2295" t="str">
            <v/>
          </cell>
          <cell r="J2295" t="str">
            <v/>
          </cell>
        </row>
        <row r="2296">
          <cell r="A2296" t="str">
            <v>West17114Mechanical market pulp</v>
          </cell>
          <cell r="B2296" t="str">
            <v>West</v>
          </cell>
          <cell r="C2296">
            <v>17</v>
          </cell>
          <cell r="D2296" t="str">
            <v>Mechanical market pulp</v>
          </cell>
          <cell r="E2296">
            <v>1</v>
          </cell>
          <cell r="F2296" t="str">
            <v>old newspapers</v>
          </cell>
          <cell r="G2296" t="str">
            <v>t</v>
          </cell>
          <cell r="H2296">
            <v>14</v>
          </cell>
          <cell r="I2296" t="str">
            <v/>
          </cell>
          <cell r="J2296" t="str">
            <v/>
          </cell>
        </row>
        <row r="2297">
          <cell r="A2297" t="str">
            <v>West17115Mechanical market pulp</v>
          </cell>
          <cell r="B2297" t="str">
            <v>West</v>
          </cell>
          <cell r="C2297">
            <v>17</v>
          </cell>
          <cell r="D2297" t="str">
            <v>Mechanical market pulp</v>
          </cell>
          <cell r="E2297">
            <v>1</v>
          </cell>
          <cell r="F2297" t="str">
            <v>Market pulp from recycled fiber</v>
          </cell>
          <cell r="H2297">
            <v>15</v>
          </cell>
          <cell r="I2297" t="str">
            <v/>
          </cell>
          <cell r="J2297" t="str">
            <v/>
          </cell>
        </row>
        <row r="2298">
          <cell r="A2298" t="str">
            <v>North1811Market pulp from recycled fiber</v>
          </cell>
          <cell r="B2298" t="str">
            <v>North</v>
          </cell>
          <cell r="C2298">
            <v>18</v>
          </cell>
          <cell r="D2298" t="str">
            <v>Market pulp from recycled fiber</v>
          </cell>
          <cell r="E2298">
            <v>1</v>
          </cell>
          <cell r="F2298" t="str">
            <v>softwood pulpwood</v>
          </cell>
          <cell r="G2298" t="str">
            <v>m3</v>
          </cell>
          <cell r="H2298">
            <v>1</v>
          </cell>
          <cell r="I2298" t="str">
            <v/>
          </cell>
          <cell r="J2298" t="str">
            <v/>
          </cell>
        </row>
        <row r="2299">
          <cell r="A2299" t="str">
            <v>North1812Market pulp from recycled fiber</v>
          </cell>
          <cell r="B2299" t="str">
            <v>North</v>
          </cell>
          <cell r="C2299">
            <v>18</v>
          </cell>
          <cell r="D2299" t="str">
            <v>Market pulp from recycled fiber</v>
          </cell>
          <cell r="E2299">
            <v>1</v>
          </cell>
          <cell r="F2299" t="str">
            <v>hardwood pulpwood</v>
          </cell>
          <cell r="G2299" t="str">
            <v>m3</v>
          </cell>
          <cell r="H2299">
            <v>2</v>
          </cell>
          <cell r="I2299" t="str">
            <v/>
          </cell>
          <cell r="J2299" t="str">
            <v/>
          </cell>
        </row>
        <row r="2300">
          <cell r="A2300" t="str">
            <v>North1813Market pulp from recycled fiber</v>
          </cell>
          <cell r="B2300" t="str">
            <v>North</v>
          </cell>
          <cell r="C2300">
            <v>18</v>
          </cell>
          <cell r="D2300" t="str">
            <v>Market pulp from recycled fiber</v>
          </cell>
          <cell r="E2300">
            <v>1</v>
          </cell>
          <cell r="F2300" t="str">
            <v>old corugated (OCC)</v>
          </cell>
          <cell r="G2300" t="str">
            <v>t</v>
          </cell>
          <cell r="H2300">
            <v>3</v>
          </cell>
          <cell r="I2300" t="str">
            <v/>
          </cell>
          <cell r="J2300" t="str">
            <v/>
          </cell>
        </row>
        <row r="2301">
          <cell r="A2301" t="str">
            <v>North1814Market pulp from recycled fiber</v>
          </cell>
          <cell r="B2301" t="str">
            <v>North</v>
          </cell>
          <cell r="C2301">
            <v>18</v>
          </cell>
          <cell r="D2301" t="str">
            <v>Market pulp from recycled fiber</v>
          </cell>
          <cell r="E2301">
            <v>1</v>
          </cell>
          <cell r="F2301" t="str">
            <v>mixed papers</v>
          </cell>
          <cell r="G2301" t="str">
            <v>t</v>
          </cell>
          <cell r="H2301">
            <v>4</v>
          </cell>
          <cell r="I2301" t="str">
            <v/>
          </cell>
          <cell r="J2301" t="str">
            <v/>
          </cell>
        </row>
        <row r="2302">
          <cell r="A2302" t="str">
            <v>North1815Market pulp from recycled fiber</v>
          </cell>
          <cell r="B2302" t="str">
            <v>North</v>
          </cell>
          <cell r="C2302">
            <v>18</v>
          </cell>
          <cell r="D2302" t="str">
            <v>Market pulp from recycled fiber</v>
          </cell>
          <cell r="E2302">
            <v>1</v>
          </cell>
          <cell r="F2302" t="str">
            <v>Pulp subs. &amp; high grade</v>
          </cell>
          <cell r="G2302" t="str">
            <v>t</v>
          </cell>
          <cell r="H2302">
            <v>5</v>
          </cell>
          <cell r="I2302">
            <v>1.25</v>
          </cell>
          <cell r="J2302">
            <v>1.25</v>
          </cell>
        </row>
        <row r="2303">
          <cell r="A2303" t="str">
            <v>North1816Market pulp from recycled fiber</v>
          </cell>
          <cell r="B2303" t="str">
            <v>North</v>
          </cell>
          <cell r="C2303">
            <v>18</v>
          </cell>
          <cell r="D2303" t="str">
            <v>Market pulp from recycled fiber</v>
          </cell>
          <cell r="E2303">
            <v>1</v>
          </cell>
          <cell r="F2303" t="str">
            <v>Purchase fuel</v>
          </cell>
          <cell r="G2303" t="str">
            <v>x10GJ</v>
          </cell>
          <cell r="H2303">
            <v>6</v>
          </cell>
          <cell r="I2303">
            <v>0.96</v>
          </cell>
          <cell r="J2303">
            <v>0.96</v>
          </cell>
        </row>
        <row r="2304">
          <cell r="A2304" t="str">
            <v>North1817Market pulp from recycled fiber</v>
          </cell>
          <cell r="B2304" t="str">
            <v>North</v>
          </cell>
          <cell r="C2304">
            <v>18</v>
          </cell>
          <cell r="D2304" t="str">
            <v>Market pulp from recycled fiber</v>
          </cell>
          <cell r="E2304">
            <v>1</v>
          </cell>
          <cell r="F2304" t="str">
            <v>Electricity</v>
          </cell>
          <cell r="G2304" t="str">
            <v>MWh</v>
          </cell>
          <cell r="H2304">
            <v>7</v>
          </cell>
          <cell r="I2304">
            <v>0.5</v>
          </cell>
          <cell r="J2304">
            <v>0.5</v>
          </cell>
        </row>
        <row r="2305">
          <cell r="A2305" t="str">
            <v>North1818Market pulp from recycled fiber</v>
          </cell>
          <cell r="B2305" t="str">
            <v>North</v>
          </cell>
          <cell r="C2305">
            <v>18</v>
          </cell>
          <cell r="D2305" t="str">
            <v>Market pulp from recycled fiber</v>
          </cell>
          <cell r="E2305">
            <v>1</v>
          </cell>
          <cell r="F2305" t="str">
            <v>Labor</v>
          </cell>
          <cell r="G2305" t="str">
            <v>h</v>
          </cell>
          <cell r="H2305">
            <v>8</v>
          </cell>
          <cell r="I2305">
            <v>0.11</v>
          </cell>
          <cell r="J2305">
            <v>0.11</v>
          </cell>
        </row>
        <row r="2306">
          <cell r="A2306" t="str">
            <v>North1819Market pulp from recycled fiber</v>
          </cell>
          <cell r="B2306" t="str">
            <v>North</v>
          </cell>
          <cell r="C2306">
            <v>18</v>
          </cell>
          <cell r="D2306" t="str">
            <v>Market pulp from recycled fiber</v>
          </cell>
          <cell r="E2306">
            <v>1</v>
          </cell>
          <cell r="F2306" t="str">
            <v>Administrative labor</v>
          </cell>
          <cell r="G2306" t="str">
            <v>h</v>
          </cell>
          <cell r="H2306">
            <v>9</v>
          </cell>
          <cell r="I2306">
            <v>0.05</v>
          </cell>
          <cell r="J2306">
            <v>0.05</v>
          </cell>
        </row>
        <row r="2307">
          <cell r="A2307" t="str">
            <v>North18110Market pulp from recycled fiber</v>
          </cell>
          <cell r="B2307" t="str">
            <v>North</v>
          </cell>
          <cell r="C2307">
            <v>18</v>
          </cell>
          <cell r="D2307" t="str">
            <v>Market pulp from recycled fiber</v>
          </cell>
          <cell r="E2307">
            <v>1</v>
          </cell>
          <cell r="F2307" t="str">
            <v>Other mfg costs</v>
          </cell>
          <cell r="G2307" t="str">
            <v>scaled to 2007$</v>
          </cell>
          <cell r="H2307">
            <v>10</v>
          </cell>
          <cell r="I2307">
            <v>271.52603831866429</v>
          </cell>
          <cell r="J2307">
            <v>293.51145375845442</v>
          </cell>
        </row>
        <row r="2308">
          <cell r="A2308" t="str">
            <v>North18111Market pulp from recycled fiber</v>
          </cell>
          <cell r="B2308" t="str">
            <v>North</v>
          </cell>
          <cell r="C2308">
            <v>18</v>
          </cell>
          <cell r="D2308" t="str">
            <v>Market pulp from recycled fiber</v>
          </cell>
          <cell r="E2308">
            <v>1</v>
          </cell>
          <cell r="F2308" t="str">
            <v>softwood chem. mkt. pulp</v>
          </cell>
          <cell r="G2308" t="str">
            <v>t</v>
          </cell>
          <cell r="H2308">
            <v>11</v>
          </cell>
          <cell r="I2308" t="str">
            <v/>
          </cell>
          <cell r="J2308" t="str">
            <v/>
          </cell>
        </row>
        <row r="2309">
          <cell r="A2309" t="str">
            <v>North18112Market pulp from recycled fiber</v>
          </cell>
          <cell r="B2309" t="str">
            <v>North</v>
          </cell>
          <cell r="C2309">
            <v>18</v>
          </cell>
          <cell r="D2309" t="str">
            <v>Market pulp from recycled fiber</v>
          </cell>
          <cell r="E2309">
            <v>1</v>
          </cell>
          <cell r="F2309" t="str">
            <v>hardwood chem. mkt. pulp</v>
          </cell>
          <cell r="G2309" t="str">
            <v>t</v>
          </cell>
          <cell r="H2309">
            <v>12</v>
          </cell>
          <cell r="I2309" t="str">
            <v/>
          </cell>
          <cell r="J2309" t="str">
            <v/>
          </cell>
        </row>
        <row r="2310">
          <cell r="A2310" t="str">
            <v>North18113Market pulp from recycled fiber</v>
          </cell>
          <cell r="B2310" t="str">
            <v>North</v>
          </cell>
          <cell r="C2310">
            <v>18</v>
          </cell>
          <cell r="D2310" t="str">
            <v>Market pulp from recycled fiber</v>
          </cell>
          <cell r="E2310">
            <v>1</v>
          </cell>
          <cell r="F2310" t="str">
            <v>mechanical market pulp</v>
          </cell>
          <cell r="G2310" t="str">
            <v>t</v>
          </cell>
          <cell r="H2310">
            <v>13</v>
          </cell>
          <cell r="I2310" t="str">
            <v/>
          </cell>
          <cell r="J2310" t="str">
            <v/>
          </cell>
        </row>
        <row r="2311">
          <cell r="A2311" t="str">
            <v>North18114Market pulp from recycled fiber</v>
          </cell>
          <cell r="B2311" t="str">
            <v>North</v>
          </cell>
          <cell r="C2311">
            <v>18</v>
          </cell>
          <cell r="D2311" t="str">
            <v>Market pulp from recycled fiber</v>
          </cell>
          <cell r="E2311">
            <v>1</v>
          </cell>
          <cell r="F2311" t="str">
            <v>old newspapers</v>
          </cell>
          <cell r="G2311" t="str">
            <v>t</v>
          </cell>
          <cell r="H2311">
            <v>14</v>
          </cell>
          <cell r="I2311" t="str">
            <v/>
          </cell>
          <cell r="J2311" t="str">
            <v/>
          </cell>
        </row>
        <row r="2312">
          <cell r="A2312" t="str">
            <v>North18115Market pulp from recycled fiber</v>
          </cell>
          <cell r="B2312" t="str">
            <v>North</v>
          </cell>
          <cell r="C2312">
            <v>18</v>
          </cell>
          <cell r="D2312" t="str">
            <v>Market pulp from recycled fiber</v>
          </cell>
          <cell r="E2312">
            <v>1</v>
          </cell>
          <cell r="F2312" t="str">
            <v>Market pulp from recycled fiber</v>
          </cell>
          <cell r="H2312">
            <v>15</v>
          </cell>
          <cell r="I2312" t="str">
            <v/>
          </cell>
          <cell r="J2312" t="str">
            <v/>
          </cell>
        </row>
        <row r="2313">
          <cell r="A2313" t="str">
            <v>South1811Market pulp from recycled fiber</v>
          </cell>
          <cell r="B2313" t="str">
            <v>South</v>
          </cell>
          <cell r="C2313">
            <v>18</v>
          </cell>
          <cell r="D2313" t="str">
            <v>Market pulp from recycled fiber</v>
          </cell>
          <cell r="E2313">
            <v>1</v>
          </cell>
          <cell r="F2313" t="str">
            <v>softwood pulpwood</v>
          </cell>
          <cell r="G2313" t="str">
            <v>m3</v>
          </cell>
          <cell r="H2313">
            <v>1</v>
          </cell>
          <cell r="I2313" t="str">
            <v/>
          </cell>
          <cell r="J2313" t="str">
            <v/>
          </cell>
        </row>
        <row r="2314">
          <cell r="A2314" t="str">
            <v>South1812Market pulp from recycled fiber</v>
          </cell>
          <cell r="B2314" t="str">
            <v>South</v>
          </cell>
          <cell r="C2314">
            <v>18</v>
          </cell>
          <cell r="D2314" t="str">
            <v>Market pulp from recycled fiber</v>
          </cell>
          <cell r="E2314">
            <v>1</v>
          </cell>
          <cell r="F2314" t="str">
            <v>hardwood pulpwood</v>
          </cell>
          <cell r="G2314" t="str">
            <v>m3</v>
          </cell>
          <cell r="H2314">
            <v>2</v>
          </cell>
          <cell r="I2314" t="str">
            <v/>
          </cell>
          <cell r="J2314" t="str">
            <v/>
          </cell>
        </row>
        <row r="2315">
          <cell r="A2315" t="str">
            <v>South1813Market pulp from recycled fiber</v>
          </cell>
          <cell r="B2315" t="str">
            <v>South</v>
          </cell>
          <cell r="C2315">
            <v>18</v>
          </cell>
          <cell r="D2315" t="str">
            <v>Market pulp from recycled fiber</v>
          </cell>
          <cell r="E2315">
            <v>1</v>
          </cell>
          <cell r="F2315" t="str">
            <v>old corugated (OCC)</v>
          </cell>
          <cell r="G2315" t="str">
            <v>t</v>
          </cell>
          <cell r="H2315">
            <v>3</v>
          </cell>
          <cell r="I2315" t="str">
            <v/>
          </cell>
          <cell r="J2315" t="str">
            <v/>
          </cell>
        </row>
        <row r="2316">
          <cell r="A2316" t="str">
            <v>South1814Market pulp from recycled fiber</v>
          </cell>
          <cell r="B2316" t="str">
            <v>South</v>
          </cell>
          <cell r="C2316">
            <v>18</v>
          </cell>
          <cell r="D2316" t="str">
            <v>Market pulp from recycled fiber</v>
          </cell>
          <cell r="E2316">
            <v>1</v>
          </cell>
          <cell r="F2316" t="str">
            <v>mixed papers</v>
          </cell>
          <cell r="G2316" t="str">
            <v>t</v>
          </cell>
          <cell r="H2316">
            <v>4</v>
          </cell>
          <cell r="I2316" t="str">
            <v/>
          </cell>
          <cell r="J2316" t="str">
            <v/>
          </cell>
        </row>
        <row r="2317">
          <cell r="A2317" t="str">
            <v>South1815Market pulp from recycled fiber</v>
          </cell>
          <cell r="B2317" t="str">
            <v>South</v>
          </cell>
          <cell r="C2317">
            <v>18</v>
          </cell>
          <cell r="D2317" t="str">
            <v>Market pulp from recycled fiber</v>
          </cell>
          <cell r="E2317">
            <v>1</v>
          </cell>
          <cell r="F2317" t="str">
            <v>Pulp subs. &amp; high grade</v>
          </cell>
          <cell r="G2317" t="str">
            <v>t</v>
          </cell>
          <cell r="H2317">
            <v>5</v>
          </cell>
          <cell r="I2317">
            <v>1.25</v>
          </cell>
          <cell r="J2317">
            <v>1.25</v>
          </cell>
        </row>
        <row r="2318">
          <cell r="A2318" t="str">
            <v>South1816Market pulp from recycled fiber</v>
          </cell>
          <cell r="B2318" t="str">
            <v>South</v>
          </cell>
          <cell r="C2318">
            <v>18</v>
          </cell>
          <cell r="D2318" t="str">
            <v>Market pulp from recycled fiber</v>
          </cell>
          <cell r="E2318">
            <v>1</v>
          </cell>
          <cell r="F2318" t="str">
            <v>Purchase fuel</v>
          </cell>
          <cell r="G2318" t="str">
            <v>x10GJ</v>
          </cell>
          <cell r="H2318">
            <v>6</v>
          </cell>
          <cell r="I2318">
            <v>0.96</v>
          </cell>
          <cell r="J2318">
            <v>0.96</v>
          </cell>
        </row>
        <row r="2319">
          <cell r="A2319" t="str">
            <v>South1817Market pulp from recycled fiber</v>
          </cell>
          <cell r="B2319" t="str">
            <v>South</v>
          </cell>
          <cell r="C2319">
            <v>18</v>
          </cell>
          <cell r="D2319" t="str">
            <v>Market pulp from recycled fiber</v>
          </cell>
          <cell r="E2319">
            <v>1</v>
          </cell>
          <cell r="F2319" t="str">
            <v>Electricity</v>
          </cell>
          <cell r="G2319" t="str">
            <v>MWh</v>
          </cell>
          <cell r="H2319">
            <v>7</v>
          </cell>
          <cell r="I2319">
            <v>0.5</v>
          </cell>
          <cell r="J2319">
            <v>0.5</v>
          </cell>
        </row>
        <row r="2320">
          <cell r="A2320" t="str">
            <v>South1818Market pulp from recycled fiber</v>
          </cell>
          <cell r="B2320" t="str">
            <v>South</v>
          </cell>
          <cell r="C2320">
            <v>18</v>
          </cell>
          <cell r="D2320" t="str">
            <v>Market pulp from recycled fiber</v>
          </cell>
          <cell r="E2320">
            <v>1</v>
          </cell>
          <cell r="F2320" t="str">
            <v>Labor</v>
          </cell>
          <cell r="G2320" t="str">
            <v>h</v>
          </cell>
          <cell r="H2320">
            <v>8</v>
          </cell>
          <cell r="I2320">
            <v>0.11</v>
          </cell>
          <cell r="J2320">
            <v>0.11</v>
          </cell>
        </row>
        <row r="2321">
          <cell r="A2321" t="str">
            <v>South1819Market pulp from recycled fiber</v>
          </cell>
          <cell r="B2321" t="str">
            <v>South</v>
          </cell>
          <cell r="C2321">
            <v>18</v>
          </cell>
          <cell r="D2321" t="str">
            <v>Market pulp from recycled fiber</v>
          </cell>
          <cell r="E2321">
            <v>1</v>
          </cell>
          <cell r="F2321" t="str">
            <v>Administrative labor</v>
          </cell>
          <cell r="G2321" t="str">
            <v>h</v>
          </cell>
          <cell r="H2321">
            <v>9</v>
          </cell>
          <cell r="I2321">
            <v>0.05</v>
          </cell>
          <cell r="J2321">
            <v>0.05</v>
          </cell>
        </row>
        <row r="2322">
          <cell r="A2322" t="str">
            <v>South18110Market pulp from recycled fiber</v>
          </cell>
          <cell r="B2322" t="str">
            <v>South</v>
          </cell>
          <cell r="C2322">
            <v>18</v>
          </cell>
          <cell r="D2322" t="str">
            <v>Market pulp from recycled fiber</v>
          </cell>
          <cell r="E2322">
            <v>1</v>
          </cell>
          <cell r="F2322" t="str">
            <v>Other mfg costs</v>
          </cell>
          <cell r="G2322" t="str">
            <v>scaled to 2007$</v>
          </cell>
          <cell r="H2322">
            <v>10</v>
          </cell>
          <cell r="I2322">
            <v>279.05419271656541</v>
          </cell>
          <cell r="J2322">
            <v>301.64916149038424</v>
          </cell>
        </row>
        <row r="2323">
          <cell r="A2323" t="str">
            <v>South18111Market pulp from recycled fiber</v>
          </cell>
          <cell r="B2323" t="str">
            <v>South</v>
          </cell>
          <cell r="C2323">
            <v>18</v>
          </cell>
          <cell r="D2323" t="str">
            <v>Market pulp from recycled fiber</v>
          </cell>
          <cell r="E2323">
            <v>1</v>
          </cell>
          <cell r="F2323" t="str">
            <v>softwood chem. mkt. pulp</v>
          </cell>
          <cell r="G2323" t="str">
            <v>t</v>
          </cell>
          <cell r="H2323">
            <v>11</v>
          </cell>
          <cell r="I2323" t="str">
            <v/>
          </cell>
          <cell r="J2323" t="str">
            <v/>
          </cell>
        </row>
        <row r="2324">
          <cell r="A2324" t="str">
            <v>South18112Market pulp from recycled fiber</v>
          </cell>
          <cell r="B2324" t="str">
            <v>South</v>
          </cell>
          <cell r="C2324">
            <v>18</v>
          </cell>
          <cell r="D2324" t="str">
            <v>Market pulp from recycled fiber</v>
          </cell>
          <cell r="E2324">
            <v>1</v>
          </cell>
          <cell r="F2324" t="str">
            <v>hardwood chem. mkt. pulp</v>
          </cell>
          <cell r="G2324" t="str">
            <v>t</v>
          </cell>
          <cell r="H2324">
            <v>12</v>
          </cell>
          <cell r="I2324" t="str">
            <v/>
          </cell>
          <cell r="J2324" t="str">
            <v/>
          </cell>
        </row>
        <row r="2325">
          <cell r="A2325" t="str">
            <v>South18113Market pulp from recycled fiber</v>
          </cell>
          <cell r="B2325" t="str">
            <v>South</v>
          </cell>
          <cell r="C2325">
            <v>18</v>
          </cell>
          <cell r="D2325" t="str">
            <v>Market pulp from recycled fiber</v>
          </cell>
          <cell r="E2325">
            <v>1</v>
          </cell>
          <cell r="F2325" t="str">
            <v>mechanical market pulp</v>
          </cell>
          <cell r="G2325" t="str">
            <v>t</v>
          </cell>
          <cell r="H2325">
            <v>13</v>
          </cell>
          <cell r="I2325" t="str">
            <v/>
          </cell>
          <cell r="J2325" t="str">
            <v/>
          </cell>
        </row>
        <row r="2326">
          <cell r="A2326" t="str">
            <v>South18114Market pulp from recycled fiber</v>
          </cell>
          <cell r="B2326" t="str">
            <v>South</v>
          </cell>
          <cell r="C2326">
            <v>18</v>
          </cell>
          <cell r="D2326" t="str">
            <v>Market pulp from recycled fiber</v>
          </cell>
          <cell r="E2326">
            <v>1</v>
          </cell>
          <cell r="F2326" t="str">
            <v>old newspapers</v>
          </cell>
          <cell r="G2326" t="str">
            <v>t</v>
          </cell>
          <cell r="H2326">
            <v>14</v>
          </cell>
          <cell r="I2326" t="str">
            <v/>
          </cell>
          <cell r="J2326" t="str">
            <v/>
          </cell>
        </row>
        <row r="2327">
          <cell r="A2327" t="str">
            <v>South18115Market pulp from recycled fiber</v>
          </cell>
          <cell r="B2327" t="str">
            <v>South</v>
          </cell>
          <cell r="C2327">
            <v>18</v>
          </cell>
          <cell r="D2327" t="str">
            <v>Market pulp from recycled fiber</v>
          </cell>
          <cell r="E2327">
            <v>1</v>
          </cell>
          <cell r="F2327" t="str">
            <v>Market pulp from recycled fiber</v>
          </cell>
          <cell r="H2327">
            <v>15</v>
          </cell>
          <cell r="I2327" t="str">
            <v/>
          </cell>
          <cell r="J2327" t="str">
            <v/>
          </cell>
        </row>
        <row r="2328">
          <cell r="A2328" t="str">
            <v>West1811Market pulp from recycled fiber</v>
          </cell>
          <cell r="B2328" t="str">
            <v>West</v>
          </cell>
          <cell r="C2328">
            <v>18</v>
          </cell>
          <cell r="D2328" t="str">
            <v>Market pulp from recycled fiber</v>
          </cell>
          <cell r="E2328">
            <v>1</v>
          </cell>
          <cell r="F2328" t="str">
            <v>softwood pulpwood</v>
          </cell>
          <cell r="G2328" t="str">
            <v>m3</v>
          </cell>
          <cell r="H2328">
            <v>1</v>
          </cell>
          <cell r="I2328" t="str">
            <v/>
          </cell>
          <cell r="J2328" t="str">
            <v/>
          </cell>
        </row>
        <row r="2329">
          <cell r="A2329" t="str">
            <v>West1812Market pulp from recycled fiber</v>
          </cell>
          <cell r="B2329" t="str">
            <v>West</v>
          </cell>
          <cell r="C2329">
            <v>18</v>
          </cell>
          <cell r="D2329" t="str">
            <v>Market pulp from recycled fiber</v>
          </cell>
          <cell r="E2329">
            <v>1</v>
          </cell>
          <cell r="F2329" t="str">
            <v>hardwood pulpwood</v>
          </cell>
          <cell r="G2329" t="str">
            <v>m3</v>
          </cell>
          <cell r="H2329">
            <v>2</v>
          </cell>
          <cell r="I2329" t="str">
            <v/>
          </cell>
          <cell r="J2329" t="str">
            <v/>
          </cell>
        </row>
        <row r="2330">
          <cell r="A2330" t="str">
            <v>West1813Market pulp from recycled fiber</v>
          </cell>
          <cell r="B2330" t="str">
            <v>West</v>
          </cell>
          <cell r="C2330">
            <v>18</v>
          </cell>
          <cell r="D2330" t="str">
            <v>Market pulp from recycled fiber</v>
          </cell>
          <cell r="E2330">
            <v>1</v>
          </cell>
          <cell r="F2330" t="str">
            <v>old corugated (OCC)</v>
          </cell>
          <cell r="G2330" t="str">
            <v>t</v>
          </cell>
          <cell r="H2330">
            <v>3</v>
          </cell>
          <cell r="I2330" t="str">
            <v/>
          </cell>
          <cell r="J2330" t="str">
            <v/>
          </cell>
        </row>
        <row r="2331">
          <cell r="A2331" t="str">
            <v>West1814Market pulp from recycled fiber</v>
          </cell>
          <cell r="B2331" t="str">
            <v>West</v>
          </cell>
          <cell r="C2331">
            <v>18</v>
          </cell>
          <cell r="D2331" t="str">
            <v>Market pulp from recycled fiber</v>
          </cell>
          <cell r="E2331">
            <v>1</v>
          </cell>
          <cell r="F2331" t="str">
            <v>mixed papers</v>
          </cell>
          <cell r="G2331" t="str">
            <v>t</v>
          </cell>
          <cell r="H2331">
            <v>4</v>
          </cell>
          <cell r="I2331" t="str">
            <v/>
          </cell>
          <cell r="J2331" t="str">
            <v/>
          </cell>
        </row>
        <row r="2332">
          <cell r="A2332" t="str">
            <v>West1815Market pulp from recycled fiber</v>
          </cell>
          <cell r="B2332" t="str">
            <v>West</v>
          </cell>
          <cell r="C2332">
            <v>18</v>
          </cell>
          <cell r="D2332" t="str">
            <v>Market pulp from recycled fiber</v>
          </cell>
          <cell r="E2332">
            <v>1</v>
          </cell>
          <cell r="F2332" t="str">
            <v>Pulp subs. &amp; high grade</v>
          </cell>
          <cell r="G2332" t="str">
            <v>t</v>
          </cell>
          <cell r="H2332">
            <v>5</v>
          </cell>
          <cell r="I2332">
            <v>1.25</v>
          </cell>
          <cell r="J2332">
            <v>1.25</v>
          </cell>
        </row>
        <row r="2333">
          <cell r="A2333" t="str">
            <v>West1816Market pulp from recycled fiber</v>
          </cell>
          <cell r="B2333" t="str">
            <v>West</v>
          </cell>
          <cell r="C2333">
            <v>18</v>
          </cell>
          <cell r="D2333" t="str">
            <v>Market pulp from recycled fiber</v>
          </cell>
          <cell r="E2333">
            <v>1</v>
          </cell>
          <cell r="F2333" t="str">
            <v>Purchase fuel</v>
          </cell>
          <cell r="G2333" t="str">
            <v>x10GJ</v>
          </cell>
          <cell r="H2333">
            <v>6</v>
          </cell>
          <cell r="I2333">
            <v>0.96</v>
          </cell>
          <cell r="J2333">
            <v>0.96</v>
          </cell>
        </row>
        <row r="2334">
          <cell r="A2334" t="str">
            <v>West1817Market pulp from recycled fiber</v>
          </cell>
          <cell r="B2334" t="str">
            <v>West</v>
          </cell>
          <cell r="C2334">
            <v>18</v>
          </cell>
          <cell r="D2334" t="str">
            <v>Market pulp from recycled fiber</v>
          </cell>
          <cell r="E2334">
            <v>1</v>
          </cell>
          <cell r="F2334" t="str">
            <v>Electricity</v>
          </cell>
          <cell r="G2334" t="str">
            <v>MWh</v>
          </cell>
          <cell r="H2334">
            <v>7</v>
          </cell>
          <cell r="I2334">
            <v>0.5</v>
          </cell>
          <cell r="J2334">
            <v>0.5</v>
          </cell>
        </row>
        <row r="2335">
          <cell r="A2335" t="str">
            <v>West1818Market pulp from recycled fiber</v>
          </cell>
          <cell r="B2335" t="str">
            <v>West</v>
          </cell>
          <cell r="C2335">
            <v>18</v>
          </cell>
          <cell r="D2335" t="str">
            <v>Market pulp from recycled fiber</v>
          </cell>
          <cell r="E2335">
            <v>1</v>
          </cell>
          <cell r="F2335" t="str">
            <v>Labor</v>
          </cell>
          <cell r="G2335" t="str">
            <v>h</v>
          </cell>
          <cell r="H2335">
            <v>8</v>
          </cell>
          <cell r="I2335">
            <v>0.11</v>
          </cell>
          <cell r="J2335">
            <v>0.11</v>
          </cell>
        </row>
        <row r="2336">
          <cell r="A2336" t="str">
            <v>West1819Market pulp from recycled fiber</v>
          </cell>
          <cell r="B2336" t="str">
            <v>West</v>
          </cell>
          <cell r="C2336">
            <v>18</v>
          </cell>
          <cell r="D2336" t="str">
            <v>Market pulp from recycled fiber</v>
          </cell>
          <cell r="E2336">
            <v>1</v>
          </cell>
          <cell r="F2336" t="str">
            <v>Administrative labor</v>
          </cell>
          <cell r="G2336" t="str">
            <v>h</v>
          </cell>
          <cell r="H2336">
            <v>9</v>
          </cell>
          <cell r="I2336">
            <v>0.05</v>
          </cell>
          <cell r="J2336">
            <v>0.05</v>
          </cell>
        </row>
        <row r="2337">
          <cell r="A2337" t="str">
            <v>West18110Market pulp from recycled fiber</v>
          </cell>
          <cell r="B2337" t="str">
            <v>West</v>
          </cell>
          <cell r="C2337">
            <v>18</v>
          </cell>
          <cell r="D2337" t="str">
            <v>Market pulp from recycled fiber</v>
          </cell>
          <cell r="E2337">
            <v>1</v>
          </cell>
          <cell r="F2337" t="str">
            <v>Other mfg costs</v>
          </cell>
          <cell r="G2337" t="str">
            <v>scaled to 2007$</v>
          </cell>
          <cell r="H2337">
            <v>10</v>
          </cell>
          <cell r="I2337">
            <v>286.95345331717999</v>
          </cell>
          <cell r="J2337">
            <v>310.18802382881762</v>
          </cell>
        </row>
        <row r="2338">
          <cell r="A2338" t="str">
            <v>West18111Market pulp from recycled fiber</v>
          </cell>
          <cell r="B2338" t="str">
            <v>West</v>
          </cell>
          <cell r="C2338">
            <v>18</v>
          </cell>
          <cell r="D2338" t="str">
            <v>Market pulp from recycled fiber</v>
          </cell>
          <cell r="E2338">
            <v>1</v>
          </cell>
          <cell r="F2338" t="str">
            <v>softwood chem. mkt. pulp</v>
          </cell>
          <cell r="G2338" t="str">
            <v>t</v>
          </cell>
          <cell r="H2338">
            <v>11</v>
          </cell>
          <cell r="I2338" t="str">
            <v/>
          </cell>
          <cell r="J2338" t="str">
            <v/>
          </cell>
        </row>
        <row r="2339">
          <cell r="A2339" t="str">
            <v>West18112Market pulp from recycled fiber</v>
          </cell>
          <cell r="B2339" t="str">
            <v>West</v>
          </cell>
          <cell r="C2339">
            <v>18</v>
          </cell>
          <cell r="D2339" t="str">
            <v>Market pulp from recycled fiber</v>
          </cell>
          <cell r="E2339">
            <v>1</v>
          </cell>
          <cell r="F2339" t="str">
            <v>hardwood chem. mkt. pulp</v>
          </cell>
          <cell r="G2339" t="str">
            <v>t</v>
          </cell>
          <cell r="H2339">
            <v>12</v>
          </cell>
          <cell r="I2339" t="str">
            <v/>
          </cell>
          <cell r="J2339" t="str">
            <v/>
          </cell>
        </row>
        <row r="2340">
          <cell r="A2340" t="str">
            <v>West18113Market pulp from recycled fiber</v>
          </cell>
          <cell r="B2340" t="str">
            <v>West</v>
          </cell>
          <cell r="C2340">
            <v>18</v>
          </cell>
          <cell r="D2340" t="str">
            <v>Market pulp from recycled fiber</v>
          </cell>
          <cell r="E2340">
            <v>1</v>
          </cell>
          <cell r="F2340" t="str">
            <v>mechanical market pulp</v>
          </cell>
          <cell r="G2340" t="str">
            <v>t</v>
          </cell>
          <cell r="H2340">
            <v>13</v>
          </cell>
          <cell r="I2340" t="str">
            <v/>
          </cell>
          <cell r="J2340" t="str">
            <v/>
          </cell>
        </row>
        <row r="2341">
          <cell r="A2341" t="str">
            <v>West18114Market pulp from recycled fiber</v>
          </cell>
          <cell r="B2341" t="str">
            <v>West</v>
          </cell>
          <cell r="C2341">
            <v>18</v>
          </cell>
          <cell r="D2341" t="str">
            <v>Market pulp from recycled fiber</v>
          </cell>
          <cell r="E2341">
            <v>1</v>
          </cell>
          <cell r="F2341" t="str">
            <v>old newspapers</v>
          </cell>
          <cell r="G2341" t="str">
            <v>t</v>
          </cell>
          <cell r="H2341">
            <v>14</v>
          </cell>
          <cell r="I2341" t="str">
            <v/>
          </cell>
          <cell r="J2341" t="str">
            <v/>
          </cell>
        </row>
        <row r="2342">
          <cell r="A2342" t="str">
            <v>West18115Market pulp from recycled fiber</v>
          </cell>
          <cell r="B2342" t="str">
            <v>West</v>
          </cell>
          <cell r="C2342">
            <v>18</v>
          </cell>
          <cell r="D2342" t="str">
            <v>Market pulp from recycled fiber</v>
          </cell>
          <cell r="E2342">
            <v>1</v>
          </cell>
          <cell r="F2342" t="str">
            <v>Market pulp from recycled fiber</v>
          </cell>
          <cell r="H2342">
            <v>15</v>
          </cell>
          <cell r="I2342" t="str">
            <v/>
          </cell>
          <cell r="J2342" t="str">
            <v/>
          </cell>
        </row>
      </sheetData>
      <sheetData sheetId="3" refreshError="1"/>
      <sheetData sheetId="4" refreshError="1"/>
      <sheetData sheetId="5" refreshError="1"/>
      <sheetData sheetId="6" refreshError="1"/>
      <sheetData sheetId="7">
        <row r="510">
          <cell r="A510" t="str">
            <v>ID</v>
          </cell>
          <cell r="B510" t="str">
            <v>Region</v>
          </cell>
          <cell r="C510" t="str">
            <v>Input ID</v>
          </cell>
          <cell r="D510" t="str">
            <v>Input Description</v>
          </cell>
          <cell r="E510" t="str">
            <v>Units</v>
          </cell>
          <cell r="F510" t="str">
            <v>Value (2008 $)</v>
          </cell>
          <cell r="G510" t="str">
            <v>Value (1986$)</v>
          </cell>
        </row>
        <row r="511">
          <cell r="A511" t="str">
            <v>North6</v>
          </cell>
          <cell r="B511" t="str">
            <v>North</v>
          </cell>
          <cell r="C511">
            <v>6</v>
          </cell>
          <cell r="D511" t="str">
            <v>Purchase fuel</v>
          </cell>
          <cell r="E511" t="str">
            <v>x10GJ</v>
          </cell>
          <cell r="F511">
            <v>71.984205258658449</v>
          </cell>
          <cell r="G511">
            <v>25.87</v>
          </cell>
        </row>
        <row r="512">
          <cell r="A512" t="str">
            <v>South6</v>
          </cell>
          <cell r="B512" t="str">
            <v>South</v>
          </cell>
          <cell r="C512">
            <v>6</v>
          </cell>
          <cell r="D512" t="str">
            <v>Purchase fuel</v>
          </cell>
          <cell r="E512" t="str">
            <v>x10GJ</v>
          </cell>
          <cell r="F512">
            <v>75.295423049837552</v>
          </cell>
          <cell r="G512">
            <v>27.06</v>
          </cell>
        </row>
        <row r="513">
          <cell r="A513" t="str">
            <v>West6</v>
          </cell>
          <cell r="B513" t="str">
            <v>West</v>
          </cell>
          <cell r="C513">
            <v>6</v>
          </cell>
          <cell r="D513" t="str">
            <v>Purchase fuel</v>
          </cell>
          <cell r="E513" t="str">
            <v>x10GJ</v>
          </cell>
          <cell r="F513">
            <v>75.323248409427293</v>
          </cell>
          <cell r="G513">
            <v>27.07</v>
          </cell>
        </row>
        <row r="514">
          <cell r="A514" t="str">
            <v>North7</v>
          </cell>
          <cell r="B514" t="str">
            <v>North</v>
          </cell>
          <cell r="C514">
            <v>7</v>
          </cell>
          <cell r="D514" t="str">
            <v>Electricity</v>
          </cell>
          <cell r="E514" t="str">
            <v>MWh</v>
          </cell>
          <cell r="F514">
            <v>90.359712375948064</v>
          </cell>
          <cell r="G514">
            <v>48.4</v>
          </cell>
        </row>
        <row r="515">
          <cell r="A515" t="str">
            <v>South7</v>
          </cell>
          <cell r="B515" t="str">
            <v>South</v>
          </cell>
          <cell r="C515">
            <v>7</v>
          </cell>
          <cell r="D515" t="str">
            <v>Electricity</v>
          </cell>
          <cell r="E515" t="str">
            <v>MWh</v>
          </cell>
          <cell r="F515">
            <v>74.864141865196643</v>
          </cell>
          <cell r="G515">
            <v>40.1</v>
          </cell>
        </row>
        <row r="516">
          <cell r="A516" t="str">
            <v>West7</v>
          </cell>
          <cell r="B516" t="str">
            <v>West</v>
          </cell>
          <cell r="C516">
            <v>7</v>
          </cell>
          <cell r="D516" t="str">
            <v>Electricity</v>
          </cell>
          <cell r="E516" t="str">
            <v>MWh</v>
          </cell>
          <cell r="F516">
            <v>60.04066838864648</v>
          </cell>
          <cell r="G516">
            <v>32.159999999999997</v>
          </cell>
        </row>
        <row r="517">
          <cell r="A517" t="str">
            <v>North8</v>
          </cell>
          <cell r="B517" t="str">
            <v>North</v>
          </cell>
          <cell r="C517">
            <v>8</v>
          </cell>
          <cell r="D517" t="str">
            <v>Labor</v>
          </cell>
          <cell r="E517" t="str">
            <v>h</v>
          </cell>
          <cell r="F517">
            <v>21.250816978886533</v>
          </cell>
          <cell r="G517">
            <v>14.7</v>
          </cell>
        </row>
        <row r="518">
          <cell r="A518" t="str">
            <v>South8</v>
          </cell>
          <cell r="B518" t="str">
            <v>South</v>
          </cell>
          <cell r="C518">
            <v>8</v>
          </cell>
          <cell r="D518" t="str">
            <v>Labor</v>
          </cell>
          <cell r="E518" t="str">
            <v>h</v>
          </cell>
          <cell r="F518">
            <v>18.885424282450067</v>
          </cell>
          <cell r="G518">
            <v>16.510000000000002</v>
          </cell>
        </row>
        <row r="519">
          <cell r="A519" t="str">
            <v>West8</v>
          </cell>
          <cell r="B519" t="str">
            <v>West</v>
          </cell>
          <cell r="C519">
            <v>8</v>
          </cell>
          <cell r="D519" t="str">
            <v>Labor</v>
          </cell>
          <cell r="E519" t="str">
            <v>h</v>
          </cell>
          <cell r="F519">
            <v>22.389618151244157</v>
          </cell>
          <cell r="G519">
            <v>19.62</v>
          </cell>
        </row>
        <row r="520">
          <cell r="A520" t="str">
            <v>North9</v>
          </cell>
          <cell r="B520" t="str">
            <v>North</v>
          </cell>
          <cell r="C520">
            <v>9</v>
          </cell>
          <cell r="D520" t="str">
            <v>Administrative labor</v>
          </cell>
          <cell r="E520" t="str">
            <v>h</v>
          </cell>
          <cell r="F520">
            <v>26.744225449619108</v>
          </cell>
          <cell r="G520">
            <v>18.5</v>
          </cell>
        </row>
        <row r="521">
          <cell r="A521" t="str">
            <v>South9</v>
          </cell>
          <cell r="B521" t="str">
            <v>South</v>
          </cell>
          <cell r="C521">
            <v>9</v>
          </cell>
          <cell r="D521" t="str">
            <v>Administrative labor</v>
          </cell>
          <cell r="E521" t="str">
            <v>h</v>
          </cell>
          <cell r="F521">
            <v>23.037701093188634</v>
          </cell>
          <cell r="G521">
            <v>20.14</v>
          </cell>
        </row>
        <row r="522">
          <cell r="A522" t="str">
            <v>West9</v>
          </cell>
          <cell r="B522" t="str">
            <v>West</v>
          </cell>
          <cell r="C522">
            <v>9</v>
          </cell>
          <cell r="D522" t="str">
            <v>Administrative labor</v>
          </cell>
          <cell r="E522" t="str">
            <v>h</v>
          </cell>
          <cell r="F522">
            <v>25.6875792346843</v>
          </cell>
          <cell r="G522">
            <v>22.51</v>
          </cell>
        </row>
      </sheetData>
      <sheetData sheetId="8">
        <row r="3">
          <cell r="A3" t="str">
            <v>ID</v>
          </cell>
          <cell r="B3" t="str">
            <v>Region</v>
          </cell>
          <cell r="C3" t="str">
            <v>Input ID</v>
          </cell>
          <cell r="D3" t="str">
            <v>Input Description</v>
          </cell>
          <cell r="E3" t="str">
            <v>Units</v>
          </cell>
          <cell r="F3" t="str">
            <v>Value (2007 $)</v>
          </cell>
          <cell r="G3" t="str">
            <v>Value (1986$)</v>
          </cell>
        </row>
        <row r="4">
          <cell r="A4" t="str">
            <v>North6</v>
          </cell>
          <cell r="B4" t="str">
            <v>North</v>
          </cell>
          <cell r="C4">
            <v>6</v>
          </cell>
          <cell r="D4" t="str">
            <v>Purchase fuel</v>
          </cell>
          <cell r="E4" t="str">
            <v>x10GJ</v>
          </cell>
          <cell r="F4">
            <v>40.271435239387472</v>
          </cell>
          <cell r="G4">
            <v>25.87</v>
          </cell>
        </row>
        <row r="5">
          <cell r="A5" t="str">
            <v>North7</v>
          </cell>
          <cell r="B5" t="str">
            <v>North</v>
          </cell>
          <cell r="C5">
            <v>7</v>
          </cell>
          <cell r="D5" t="str">
            <v>Electricity</v>
          </cell>
          <cell r="E5" t="str">
            <v>MWh</v>
          </cell>
          <cell r="F5">
            <v>83.235502499999996</v>
          </cell>
          <cell r="G5">
            <v>48.4</v>
          </cell>
        </row>
        <row r="6">
          <cell r="A6" t="str">
            <v>North8</v>
          </cell>
          <cell r="B6" t="str">
            <v>North</v>
          </cell>
          <cell r="C6">
            <v>8</v>
          </cell>
          <cell r="D6" t="str">
            <v>Labor</v>
          </cell>
          <cell r="E6" t="str">
            <v>h</v>
          </cell>
          <cell r="F6">
            <v>21.412680797373937</v>
          </cell>
          <cell r="G6">
            <v>14.7</v>
          </cell>
        </row>
        <row r="7">
          <cell r="A7" t="str">
            <v>North9</v>
          </cell>
          <cell r="B7" t="str">
            <v>North</v>
          </cell>
          <cell r="C7">
            <v>9</v>
          </cell>
          <cell r="D7" t="str">
            <v>Administrative labor</v>
          </cell>
          <cell r="E7" t="str">
            <v>h</v>
          </cell>
          <cell r="F7">
            <v>26.947931615742711</v>
          </cell>
          <cell r="G7">
            <v>18.5</v>
          </cell>
        </row>
        <row r="8">
          <cell r="A8" t="str">
            <v>South6</v>
          </cell>
          <cell r="B8" t="str">
            <v>South</v>
          </cell>
          <cell r="C8">
            <v>6</v>
          </cell>
          <cell r="D8" t="str">
            <v>Purchase fuel</v>
          </cell>
          <cell r="E8" t="str">
            <v>x10GJ</v>
          </cell>
          <cell r="F8">
            <v>40.388722640387861</v>
          </cell>
          <cell r="G8">
            <v>27.06</v>
          </cell>
        </row>
        <row r="9">
          <cell r="A9" t="str">
            <v>South7</v>
          </cell>
          <cell r="B9" t="str">
            <v>South</v>
          </cell>
          <cell r="C9">
            <v>7</v>
          </cell>
          <cell r="D9" t="str">
            <v>Electricity</v>
          </cell>
          <cell r="E9" t="str">
            <v>MWh</v>
          </cell>
          <cell r="F9">
            <v>57.408776923076928</v>
          </cell>
          <cell r="G9">
            <v>40.1</v>
          </cell>
        </row>
        <row r="10">
          <cell r="A10" t="str">
            <v>South8</v>
          </cell>
          <cell r="B10" t="str">
            <v>South</v>
          </cell>
          <cell r="C10">
            <v>8</v>
          </cell>
          <cell r="D10" t="str">
            <v>Labor</v>
          </cell>
          <cell r="E10" t="str">
            <v>h</v>
          </cell>
          <cell r="F10">
            <v>19.009156094009608</v>
          </cell>
          <cell r="G10">
            <v>16.510000000000002</v>
          </cell>
        </row>
        <row r="11">
          <cell r="A11" t="str">
            <v>South9</v>
          </cell>
          <cell r="B11" t="str">
            <v>South</v>
          </cell>
          <cell r="C11">
            <v>9</v>
          </cell>
          <cell r="D11" t="str">
            <v>Administrative labor</v>
          </cell>
          <cell r="E11" t="str">
            <v>h</v>
          </cell>
          <cell r="F11">
            <v>23.188637415708875</v>
          </cell>
          <cell r="G11">
            <v>20.14</v>
          </cell>
        </row>
        <row r="12">
          <cell r="A12" t="str">
            <v>West6</v>
          </cell>
          <cell r="B12" t="str">
            <v>West</v>
          </cell>
          <cell r="C12">
            <v>6</v>
          </cell>
          <cell r="D12" t="str">
            <v>Purchase fuel</v>
          </cell>
          <cell r="E12" t="str">
            <v>x10GJ</v>
          </cell>
          <cell r="F12">
            <v>36.142080110255613</v>
          </cell>
          <cell r="G12">
            <v>27.07</v>
          </cell>
        </row>
        <row r="13">
          <cell r="A13" t="str">
            <v>West7</v>
          </cell>
          <cell r="B13" t="str">
            <v>West</v>
          </cell>
          <cell r="C13">
            <v>7</v>
          </cell>
          <cell r="D13" t="str">
            <v>Electricity</v>
          </cell>
          <cell r="E13" t="str">
            <v>MWh</v>
          </cell>
          <cell r="F13">
            <v>55.644010000000002</v>
          </cell>
          <cell r="G13">
            <v>32.159999999999997</v>
          </cell>
        </row>
        <row r="14">
          <cell r="A14" t="str">
            <v>West8</v>
          </cell>
          <cell r="B14" t="str">
            <v>West</v>
          </cell>
          <cell r="C14">
            <v>8</v>
          </cell>
          <cell r="D14" t="str">
            <v>Labor</v>
          </cell>
          <cell r="E14" t="str">
            <v>h</v>
          </cell>
          <cell r="F14">
            <v>22.458118984475828</v>
          </cell>
          <cell r="G14">
            <v>19.62</v>
          </cell>
        </row>
        <row r="15">
          <cell r="A15" t="str">
            <v>West9</v>
          </cell>
          <cell r="B15" t="str">
            <v>West</v>
          </cell>
          <cell r="C15">
            <v>9</v>
          </cell>
          <cell r="D15" t="str">
            <v>Administrative labor</v>
          </cell>
          <cell r="E15" t="str">
            <v>h</v>
          </cell>
          <cell r="F15">
            <v>25.766170149875176</v>
          </cell>
          <cell r="G15">
            <v>22.51</v>
          </cell>
        </row>
      </sheetData>
      <sheetData sheetId="9">
        <row r="8">
          <cell r="A8" t="str">
            <v>North6</v>
          </cell>
          <cell r="B8" t="str">
            <v>North</v>
          </cell>
          <cell r="C8">
            <v>6</v>
          </cell>
          <cell r="D8" t="str">
            <v>Purchase fuel</v>
          </cell>
          <cell r="E8" t="str">
            <v>x10GJ</v>
          </cell>
          <cell r="F8">
            <v>40.271435239387472</v>
          </cell>
          <cell r="G8">
            <v>71.984205258658449</v>
          </cell>
          <cell r="H8">
            <v>25.87</v>
          </cell>
        </row>
        <row r="9">
          <cell r="A9" t="str">
            <v>North7</v>
          </cell>
          <cell r="B9" t="str">
            <v>North</v>
          </cell>
          <cell r="C9">
            <v>7</v>
          </cell>
          <cell r="D9" t="str">
            <v>Electricity</v>
          </cell>
          <cell r="E9" t="str">
            <v>MWh</v>
          </cell>
          <cell r="F9">
            <v>83.235502499999996</v>
          </cell>
          <cell r="G9">
            <v>90.359712375948064</v>
          </cell>
          <cell r="H9">
            <v>48.4</v>
          </cell>
        </row>
        <row r="10">
          <cell r="A10" t="str">
            <v>North8</v>
          </cell>
          <cell r="B10" t="str">
            <v>North</v>
          </cell>
          <cell r="C10">
            <v>8</v>
          </cell>
          <cell r="D10" t="str">
            <v>Labor</v>
          </cell>
          <cell r="E10" t="str">
            <v>h</v>
          </cell>
          <cell r="F10">
            <v>21.412680797373937</v>
          </cell>
          <cell r="G10">
            <v>21.250816978886533</v>
          </cell>
          <cell r="H10">
            <v>14.7</v>
          </cell>
        </row>
        <row r="11">
          <cell r="A11" t="str">
            <v>North9</v>
          </cell>
          <cell r="B11" t="str">
            <v>North</v>
          </cell>
          <cell r="C11">
            <v>9</v>
          </cell>
          <cell r="D11" t="str">
            <v>Administrative labor</v>
          </cell>
          <cell r="E11" t="str">
            <v>h</v>
          </cell>
          <cell r="F11">
            <v>26.947931615742711</v>
          </cell>
          <cell r="G11">
            <v>26.744225449619108</v>
          </cell>
          <cell r="H11">
            <v>18.5</v>
          </cell>
        </row>
        <row r="12">
          <cell r="A12" t="str">
            <v>South6</v>
          </cell>
          <cell r="B12" t="str">
            <v>South</v>
          </cell>
          <cell r="C12">
            <v>6</v>
          </cell>
          <cell r="D12" t="str">
            <v>Purchase fuel</v>
          </cell>
          <cell r="E12" t="str">
            <v>x10GJ</v>
          </cell>
          <cell r="F12">
            <v>40.388722640387861</v>
          </cell>
          <cell r="G12">
            <v>75.295423049837552</v>
          </cell>
          <cell r="H12">
            <v>27.06</v>
          </cell>
        </row>
        <row r="13">
          <cell r="A13" t="str">
            <v>South7</v>
          </cell>
          <cell r="B13" t="str">
            <v>South</v>
          </cell>
          <cell r="C13">
            <v>7</v>
          </cell>
          <cell r="D13" t="str">
            <v>Electricity</v>
          </cell>
          <cell r="E13" t="str">
            <v>MWh</v>
          </cell>
          <cell r="F13">
            <v>57.408776923076928</v>
          </cell>
          <cell r="G13">
            <v>74.864141865196643</v>
          </cell>
          <cell r="H13">
            <v>40.1</v>
          </cell>
        </row>
        <row r="14">
          <cell r="A14" t="str">
            <v>South8</v>
          </cell>
          <cell r="B14" t="str">
            <v>South</v>
          </cell>
          <cell r="C14">
            <v>8</v>
          </cell>
          <cell r="D14" t="str">
            <v>Labor</v>
          </cell>
          <cell r="E14" t="str">
            <v>h</v>
          </cell>
          <cell r="F14">
            <v>19.009156094009608</v>
          </cell>
          <cell r="G14">
            <v>18.885424282450067</v>
          </cell>
          <cell r="H14">
            <v>16.510000000000002</v>
          </cell>
        </row>
        <row r="15">
          <cell r="A15" t="str">
            <v>South9</v>
          </cell>
          <cell r="B15" t="str">
            <v>South</v>
          </cell>
          <cell r="C15">
            <v>9</v>
          </cell>
          <cell r="D15" t="str">
            <v>Administrative labor</v>
          </cell>
          <cell r="E15" t="str">
            <v>h</v>
          </cell>
          <cell r="F15">
            <v>23.188637415708875</v>
          </cell>
          <cell r="G15">
            <v>23.037701093188634</v>
          </cell>
          <cell r="H15">
            <v>20.14</v>
          </cell>
        </row>
        <row r="16">
          <cell r="A16" t="str">
            <v>West6</v>
          </cell>
          <cell r="B16" t="str">
            <v>West</v>
          </cell>
          <cell r="C16">
            <v>6</v>
          </cell>
          <cell r="D16" t="str">
            <v>Purchase fuel</v>
          </cell>
          <cell r="E16" t="str">
            <v>x10GJ</v>
          </cell>
          <cell r="F16">
            <v>36.142080110255613</v>
          </cell>
          <cell r="G16">
            <v>75.323248409427293</v>
          </cell>
          <cell r="H16">
            <v>27.07</v>
          </cell>
        </row>
        <row r="17">
          <cell r="A17" t="str">
            <v>West7</v>
          </cell>
          <cell r="B17" t="str">
            <v>West</v>
          </cell>
          <cell r="C17">
            <v>7</v>
          </cell>
          <cell r="D17" t="str">
            <v>Electricity</v>
          </cell>
          <cell r="E17" t="str">
            <v>MWh</v>
          </cell>
          <cell r="F17">
            <v>55.644010000000002</v>
          </cell>
          <cell r="G17">
            <v>60.04066838864648</v>
          </cell>
          <cell r="H17">
            <v>32.159999999999997</v>
          </cell>
        </row>
        <row r="18">
          <cell r="A18" t="str">
            <v>West8</v>
          </cell>
          <cell r="B18" t="str">
            <v>West</v>
          </cell>
          <cell r="C18">
            <v>8</v>
          </cell>
          <cell r="D18" t="str">
            <v>Labor</v>
          </cell>
          <cell r="E18" t="str">
            <v>h</v>
          </cell>
          <cell r="F18">
            <v>22.458118984475828</v>
          </cell>
          <cell r="G18">
            <v>22.389618151244157</v>
          </cell>
          <cell r="H18">
            <v>19.62</v>
          </cell>
        </row>
        <row r="19">
          <cell r="A19" t="str">
            <v>West9</v>
          </cell>
          <cell r="B19" t="str">
            <v>West</v>
          </cell>
          <cell r="C19">
            <v>9</v>
          </cell>
          <cell r="D19" t="str">
            <v>Administrative labor</v>
          </cell>
          <cell r="E19" t="str">
            <v>h</v>
          </cell>
          <cell r="F19">
            <v>25.766170149875176</v>
          </cell>
          <cell r="G19">
            <v>25.6875792346843</v>
          </cell>
          <cell r="H19">
            <v>22.51</v>
          </cell>
        </row>
        <row r="32">
          <cell r="A32" t="str">
            <v>North1</v>
          </cell>
          <cell r="B32" t="str">
            <v>North</v>
          </cell>
          <cell r="C32">
            <v>1</v>
          </cell>
          <cell r="D32" t="str">
            <v>Softwood Pulpwood</v>
          </cell>
          <cell r="E32" t="str">
            <v>m3</v>
          </cell>
          <cell r="F32">
            <v>37.764182424916577</v>
          </cell>
          <cell r="G32">
            <v>38.815350389321466</v>
          </cell>
          <cell r="H32">
            <v>35</v>
          </cell>
        </row>
        <row r="33">
          <cell r="A33" t="str">
            <v>North2</v>
          </cell>
          <cell r="B33" t="str">
            <v>North</v>
          </cell>
          <cell r="C33">
            <v>2</v>
          </cell>
          <cell r="D33" t="str">
            <v>Hardwood Pulpwood</v>
          </cell>
          <cell r="E33" t="str">
            <v>m3</v>
          </cell>
          <cell r="F33">
            <v>28.916573971078979</v>
          </cell>
          <cell r="G33">
            <v>29.721468298109009</v>
          </cell>
          <cell r="H33">
            <v>26.8</v>
          </cell>
        </row>
        <row r="34">
          <cell r="A34" t="str">
            <v>North3</v>
          </cell>
          <cell r="B34" t="str">
            <v>North</v>
          </cell>
          <cell r="C34">
            <v>3</v>
          </cell>
          <cell r="D34" t="str">
            <v>Old corrugated (OCC)</v>
          </cell>
          <cell r="E34" t="str">
            <v>t</v>
          </cell>
          <cell r="F34">
            <v>92.172700545989073</v>
          </cell>
          <cell r="G34">
            <v>81.441810163796731</v>
          </cell>
          <cell r="H34">
            <v>53.79</v>
          </cell>
        </row>
        <row r="35">
          <cell r="A35" t="str">
            <v>North4</v>
          </cell>
          <cell r="B35" t="str">
            <v>North</v>
          </cell>
          <cell r="C35">
            <v>4</v>
          </cell>
          <cell r="D35" t="str">
            <v>Mixed papers</v>
          </cell>
          <cell r="E35" t="str">
            <v>t</v>
          </cell>
          <cell r="F35">
            <v>131.04195348837209</v>
          </cell>
          <cell r="G35">
            <v>128.32986046511627</v>
          </cell>
          <cell r="H35">
            <v>20.58</v>
          </cell>
        </row>
        <row r="36">
          <cell r="A36" t="str">
            <v>North5</v>
          </cell>
          <cell r="B36" t="str">
            <v>North</v>
          </cell>
          <cell r="C36">
            <v>5</v>
          </cell>
          <cell r="D36" t="str">
            <v>Pulp subs. &amp; high grade</v>
          </cell>
          <cell r="E36" t="str">
            <v>t</v>
          </cell>
          <cell r="F36">
            <v>347.21249999999998</v>
          </cell>
          <cell r="G36">
            <v>388.10250000000002</v>
          </cell>
          <cell r="H36">
            <v>176.25</v>
          </cell>
        </row>
        <row r="37">
          <cell r="A37" t="str">
            <v>North11</v>
          </cell>
          <cell r="B37" t="str">
            <v>North</v>
          </cell>
          <cell r="C37">
            <v>11</v>
          </cell>
          <cell r="D37" t="str">
            <v>softwood chem. mkt. pulp</v>
          </cell>
          <cell r="E37" t="str">
            <v>t</v>
          </cell>
          <cell r="F37">
            <v>1014.0582524271844</v>
          </cell>
          <cell r="G37">
            <v>1090.4854368932038</v>
          </cell>
          <cell r="H37">
            <v>640</v>
          </cell>
        </row>
        <row r="38">
          <cell r="A38" t="str">
            <v>North12</v>
          </cell>
          <cell r="B38" t="str">
            <v>North</v>
          </cell>
          <cell r="C38">
            <v>12</v>
          </cell>
          <cell r="D38" t="str">
            <v>hardwood chem. mkt. pulp</v>
          </cell>
          <cell r="E38" t="str">
            <v>t</v>
          </cell>
          <cell r="F38">
            <v>966.52427184466012</v>
          </cell>
          <cell r="G38">
            <v>1039.3689320388348</v>
          </cell>
          <cell r="H38">
            <v>610</v>
          </cell>
        </row>
        <row r="39">
          <cell r="A39" t="str">
            <v>North13</v>
          </cell>
          <cell r="B39" t="str">
            <v>North</v>
          </cell>
          <cell r="C39">
            <v>13</v>
          </cell>
          <cell r="D39" t="str">
            <v>mechanical market pulp</v>
          </cell>
          <cell r="E39" t="str">
            <v>t</v>
          </cell>
          <cell r="F39">
            <v>638.53980582524264</v>
          </cell>
          <cell r="G39">
            <v>686.6650485436893</v>
          </cell>
          <cell r="H39">
            <v>403</v>
          </cell>
        </row>
        <row r="40">
          <cell r="A40" t="str">
            <v>North14</v>
          </cell>
          <cell r="B40" t="str">
            <v>North</v>
          </cell>
          <cell r="C40">
            <v>14</v>
          </cell>
          <cell r="D40" t="str">
            <v>old newspapers</v>
          </cell>
          <cell r="E40" t="str">
            <v>t</v>
          </cell>
          <cell r="F40">
            <v>62.813115525352842</v>
          </cell>
          <cell r="G40">
            <v>68.370527966544685</v>
          </cell>
          <cell r="H40">
            <v>39.229999999999997</v>
          </cell>
        </row>
        <row r="41">
          <cell r="A41" t="str">
            <v>North15</v>
          </cell>
          <cell r="B41" t="str">
            <v>North</v>
          </cell>
          <cell r="C41">
            <v>15</v>
          </cell>
          <cell r="D41" t="str">
            <v>Market pulp from recycled fiber</v>
          </cell>
        </row>
        <row r="42">
          <cell r="A42" t="str">
            <v>South1</v>
          </cell>
          <cell r="B42" t="str">
            <v>South</v>
          </cell>
          <cell r="C42">
            <v>1</v>
          </cell>
          <cell r="D42" t="str">
            <v>Softwood Pulpwood</v>
          </cell>
          <cell r="E42" t="str">
            <v>m3</v>
          </cell>
          <cell r="F42">
            <v>31.560066740823139</v>
          </cell>
          <cell r="G42">
            <v>32.438542825361509</v>
          </cell>
          <cell r="H42">
            <v>29.25</v>
          </cell>
        </row>
        <row r="43">
          <cell r="A43" t="str">
            <v>South2</v>
          </cell>
          <cell r="B43" t="str">
            <v>South</v>
          </cell>
          <cell r="C43">
            <v>2</v>
          </cell>
          <cell r="D43" t="str">
            <v>Hardwood Pulpwood</v>
          </cell>
          <cell r="E43" t="str">
            <v>m3</v>
          </cell>
          <cell r="F43">
            <v>24.870411568409345</v>
          </cell>
          <cell r="G43">
            <v>25.562680756395995</v>
          </cell>
          <cell r="H43">
            <v>23.05</v>
          </cell>
        </row>
        <row r="44">
          <cell r="A44" t="str">
            <v>South3</v>
          </cell>
          <cell r="B44" t="str">
            <v>South</v>
          </cell>
          <cell r="C44">
            <v>3</v>
          </cell>
          <cell r="D44" t="str">
            <v>Old corrugated (OCC)</v>
          </cell>
          <cell r="E44" t="str">
            <v>t</v>
          </cell>
          <cell r="F44">
            <v>96.336665266694666</v>
          </cell>
          <cell r="G44">
            <v>85.120999580008402</v>
          </cell>
          <cell r="H44">
            <v>56.22</v>
          </cell>
        </row>
        <row r="45">
          <cell r="A45" t="str">
            <v>South4</v>
          </cell>
          <cell r="B45" t="str">
            <v>South</v>
          </cell>
          <cell r="C45">
            <v>4</v>
          </cell>
          <cell r="D45" t="str">
            <v>Mixed papers</v>
          </cell>
          <cell r="E45" t="str">
            <v>t</v>
          </cell>
          <cell r="F45">
            <v>104.10767441860466</v>
          </cell>
          <cell r="G45">
            <v>101.95302325581396</v>
          </cell>
          <cell r="H45">
            <v>16.350000000000001</v>
          </cell>
        </row>
        <row r="46">
          <cell r="A46" t="str">
            <v>South5</v>
          </cell>
          <cell r="B46" t="str">
            <v>South</v>
          </cell>
          <cell r="C46">
            <v>5</v>
          </cell>
          <cell r="D46" t="str">
            <v>Pulp subs. &amp; high grade</v>
          </cell>
          <cell r="E46" t="str">
            <v>t</v>
          </cell>
          <cell r="F46">
            <v>349.87199999999996</v>
          </cell>
          <cell r="G46">
            <v>391.0752</v>
          </cell>
          <cell r="H46">
            <v>177.6</v>
          </cell>
        </row>
        <row r="47">
          <cell r="A47" t="str">
            <v>South11</v>
          </cell>
          <cell r="B47" t="str">
            <v>South</v>
          </cell>
          <cell r="C47">
            <v>11</v>
          </cell>
          <cell r="D47" t="str">
            <v>softwood chem. mkt. pulp</v>
          </cell>
          <cell r="E47" t="str">
            <v>t</v>
          </cell>
          <cell r="F47">
            <v>1014.0582524271844</v>
          </cell>
          <cell r="G47">
            <v>1090.4854368932038</v>
          </cell>
          <cell r="H47">
            <v>640</v>
          </cell>
        </row>
        <row r="48">
          <cell r="A48" t="str">
            <v>South12</v>
          </cell>
          <cell r="B48" t="str">
            <v>South</v>
          </cell>
          <cell r="C48">
            <v>12</v>
          </cell>
          <cell r="D48" t="str">
            <v>hardwood chem. mkt. pulp</v>
          </cell>
          <cell r="E48" t="str">
            <v>t</v>
          </cell>
          <cell r="F48">
            <v>966.52427184466012</v>
          </cell>
          <cell r="G48">
            <v>1039.3689320388348</v>
          </cell>
          <cell r="H48">
            <v>610</v>
          </cell>
        </row>
        <row r="49">
          <cell r="A49" t="str">
            <v>South13</v>
          </cell>
          <cell r="B49" t="str">
            <v>South</v>
          </cell>
          <cell r="C49">
            <v>13</v>
          </cell>
          <cell r="D49" t="str">
            <v>mechanical market pulp</v>
          </cell>
          <cell r="E49" t="str">
            <v>t</v>
          </cell>
          <cell r="F49">
            <v>638.53980582524264</v>
          </cell>
          <cell r="G49">
            <v>686.6650485436893</v>
          </cell>
          <cell r="H49">
            <v>403</v>
          </cell>
        </row>
        <row r="50">
          <cell r="A50" t="str">
            <v>South14</v>
          </cell>
          <cell r="B50" t="str">
            <v>South</v>
          </cell>
          <cell r="C50">
            <v>14</v>
          </cell>
          <cell r="D50" t="str">
            <v>old newspapers</v>
          </cell>
          <cell r="E50" t="str">
            <v>t</v>
          </cell>
          <cell r="F50">
            <v>61.468149503397804</v>
          </cell>
          <cell r="G50">
            <v>66.90656560376371</v>
          </cell>
          <cell r="H50">
            <v>38.39</v>
          </cell>
        </row>
        <row r="51">
          <cell r="A51" t="str">
            <v>South15</v>
          </cell>
          <cell r="B51" t="str">
            <v>South</v>
          </cell>
          <cell r="C51">
            <v>15</v>
          </cell>
          <cell r="D51" t="str">
            <v>Market pulp from recycled fiber</v>
          </cell>
        </row>
        <row r="52">
          <cell r="A52" t="str">
            <v>West1</v>
          </cell>
          <cell r="B52" t="str">
            <v>West</v>
          </cell>
          <cell r="C52">
            <v>1</v>
          </cell>
          <cell r="D52" t="str">
            <v>Softwood Pulpwood</v>
          </cell>
          <cell r="E52" t="str">
            <v>m3</v>
          </cell>
          <cell r="F52">
            <v>26.974416017797552</v>
          </cell>
          <cell r="G52">
            <v>27.725250278086762</v>
          </cell>
          <cell r="H52">
            <v>25</v>
          </cell>
        </row>
        <row r="53">
          <cell r="A53" t="str">
            <v>West2</v>
          </cell>
          <cell r="B53" t="str">
            <v>West</v>
          </cell>
          <cell r="C53">
            <v>2</v>
          </cell>
          <cell r="D53" t="str">
            <v>Hardwood Pulpwood</v>
          </cell>
          <cell r="E53" t="str">
            <v>m3</v>
          </cell>
          <cell r="F53">
            <v>26.974416017797552</v>
          </cell>
          <cell r="G53">
            <v>27.725250278086762</v>
          </cell>
          <cell r="H53">
            <v>25</v>
          </cell>
        </row>
        <row r="54">
          <cell r="A54" t="str">
            <v>West3</v>
          </cell>
          <cell r="B54" t="str">
            <v>West</v>
          </cell>
          <cell r="C54">
            <v>3</v>
          </cell>
          <cell r="D54" t="str">
            <v>Old corrugated (OCC)</v>
          </cell>
          <cell r="E54" t="str">
            <v>t</v>
          </cell>
          <cell r="F54">
            <v>102.81394372112557</v>
          </cell>
          <cell r="G54">
            <v>90.844183116337675</v>
          </cell>
          <cell r="H54">
            <v>60</v>
          </cell>
        </row>
        <row r="55">
          <cell r="A55" t="str">
            <v>West4</v>
          </cell>
          <cell r="B55" t="str">
            <v>West</v>
          </cell>
          <cell r="C55">
            <v>4</v>
          </cell>
          <cell r="D55" t="str">
            <v>Mixed papers</v>
          </cell>
          <cell r="E55" t="str">
            <v>t</v>
          </cell>
          <cell r="F55">
            <v>127.34883720930233</v>
          </cell>
          <cell r="G55">
            <v>124.71317829457364</v>
          </cell>
          <cell r="H55">
            <v>20</v>
          </cell>
        </row>
        <row r="56">
          <cell r="A56" t="str">
            <v>West5</v>
          </cell>
          <cell r="B56" t="str">
            <v>West</v>
          </cell>
          <cell r="C56">
            <v>5</v>
          </cell>
          <cell r="D56" t="str">
            <v>Pulp subs. &amp; high grade</v>
          </cell>
          <cell r="E56" t="str">
            <v>t</v>
          </cell>
          <cell r="F56">
            <v>372.31030000000004</v>
          </cell>
          <cell r="G56">
            <v>416.15598</v>
          </cell>
          <cell r="H56">
            <v>188.99</v>
          </cell>
        </row>
        <row r="57">
          <cell r="A57" t="str">
            <v>West11</v>
          </cell>
          <cell r="B57" t="str">
            <v>West</v>
          </cell>
          <cell r="C57">
            <v>11</v>
          </cell>
          <cell r="D57" t="str">
            <v>softwood chem. mkt. pulp</v>
          </cell>
          <cell r="E57" t="str">
            <v>t</v>
          </cell>
          <cell r="F57">
            <v>1014.0582524271844</v>
          </cell>
          <cell r="G57">
            <v>1090.4854368932038</v>
          </cell>
          <cell r="H57">
            <v>640</v>
          </cell>
        </row>
        <row r="58">
          <cell r="A58" t="str">
            <v>West12</v>
          </cell>
          <cell r="B58" t="str">
            <v>West</v>
          </cell>
          <cell r="C58">
            <v>12</v>
          </cell>
          <cell r="D58" t="str">
            <v>hardwood chem. mkt. pulp</v>
          </cell>
          <cell r="E58" t="str">
            <v>t</v>
          </cell>
          <cell r="F58">
            <v>966.52427184466012</v>
          </cell>
          <cell r="G58">
            <v>1039.3689320388348</v>
          </cell>
          <cell r="H58">
            <v>610</v>
          </cell>
        </row>
        <row r="59">
          <cell r="A59" t="str">
            <v>West13</v>
          </cell>
          <cell r="B59" t="str">
            <v>West</v>
          </cell>
          <cell r="C59">
            <v>13</v>
          </cell>
          <cell r="D59" t="str">
            <v>mechanical market pulp</v>
          </cell>
          <cell r="E59" t="str">
            <v>t</v>
          </cell>
          <cell r="F59">
            <v>638.53980582524264</v>
          </cell>
          <cell r="G59">
            <v>686.6650485436893</v>
          </cell>
          <cell r="H59">
            <v>403</v>
          </cell>
        </row>
        <row r="60">
          <cell r="A60" t="str">
            <v>West14</v>
          </cell>
          <cell r="B60" t="str">
            <v>West</v>
          </cell>
          <cell r="C60">
            <v>14</v>
          </cell>
          <cell r="D60" t="str">
            <v>old newspapers</v>
          </cell>
          <cell r="E60" t="str">
            <v>t</v>
          </cell>
          <cell r="F60">
            <v>72.051751176163094</v>
          </cell>
          <cell r="G60">
            <v>78.426555148980654</v>
          </cell>
          <cell r="H60">
            <v>45</v>
          </cell>
        </row>
        <row r="61">
          <cell r="A61" t="str">
            <v>West15</v>
          </cell>
          <cell r="B61" t="str">
            <v>West</v>
          </cell>
          <cell r="C61">
            <v>15</v>
          </cell>
          <cell r="D61" t="str">
            <v>Market pulp from recycled fiber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topLeftCell="A16" workbookViewId="0">
      <selection activeCell="J13" sqref="J13"/>
    </sheetView>
  </sheetViews>
  <sheetFormatPr defaultRowHeight="15"/>
  <cols>
    <col min="1" max="1" width="2.140625" style="1" customWidth="1"/>
    <col min="2" max="2" width="2.85546875" style="1" customWidth="1"/>
    <col min="3" max="3" width="20.5703125" style="1" customWidth="1"/>
    <col min="4" max="4" width="65" style="1" customWidth="1"/>
    <col min="5" max="5" width="61.5703125" style="1" customWidth="1"/>
    <col min="6" max="6" width="20.42578125" style="1" customWidth="1"/>
    <col min="7" max="7" width="2.5703125" style="1" customWidth="1"/>
    <col min="8" max="16384" width="9.140625" style="1"/>
  </cols>
  <sheetData>
    <row r="1" spans="1:7" ht="21">
      <c r="A1" s="194"/>
      <c r="B1" s="195"/>
      <c r="C1" s="196" t="s">
        <v>181</v>
      </c>
      <c r="D1" s="195"/>
      <c r="E1" s="195"/>
      <c r="F1" s="195"/>
      <c r="G1" s="195"/>
    </row>
    <row r="2" spans="1:7" ht="3" customHeight="1">
      <c r="A2" s="202"/>
      <c r="B2" s="202"/>
      <c r="C2" s="202"/>
      <c r="D2" s="202"/>
      <c r="E2" s="202"/>
      <c r="F2" s="202"/>
      <c r="G2" s="202"/>
    </row>
    <row r="3" spans="1:7">
      <c r="B3" s="197"/>
      <c r="C3" s="197" t="s">
        <v>182</v>
      </c>
      <c r="D3" s="197"/>
      <c r="E3" s="197"/>
      <c r="F3" s="197"/>
      <c r="G3" s="197"/>
    </row>
    <row r="4" spans="1:7">
      <c r="B4" s="197"/>
      <c r="C4" s="197" t="s">
        <v>184</v>
      </c>
      <c r="D4" s="197"/>
      <c r="E4" s="197"/>
      <c r="F4" s="197"/>
      <c r="G4" s="197"/>
    </row>
    <row r="5" spans="1:7">
      <c r="B5" s="197"/>
      <c r="C5" s="198" t="s">
        <v>183</v>
      </c>
      <c r="D5" s="197"/>
      <c r="E5" s="197"/>
      <c r="F5" s="197"/>
      <c r="G5" s="197"/>
    </row>
    <row r="7" spans="1:7" ht="15.75">
      <c r="C7" s="206" t="s">
        <v>180</v>
      </c>
      <c r="D7" s="206"/>
      <c r="E7" s="206"/>
      <c r="F7" s="206"/>
    </row>
    <row r="8" spans="1:7">
      <c r="C8" s="128" t="s">
        <v>145</v>
      </c>
      <c r="D8" s="207" t="s">
        <v>146</v>
      </c>
      <c r="E8" s="207"/>
      <c r="F8" s="207"/>
    </row>
    <row r="9" spans="1:7">
      <c r="C9" s="128" t="s">
        <v>144</v>
      </c>
      <c r="D9" s="207" t="s">
        <v>147</v>
      </c>
      <c r="E9" s="207"/>
      <c r="F9" s="207"/>
    </row>
    <row r="10" spans="1:7">
      <c r="C10" s="128" t="s">
        <v>148</v>
      </c>
      <c r="D10" s="208" t="s">
        <v>149</v>
      </c>
      <c r="E10" s="208"/>
      <c r="F10" s="208"/>
    </row>
    <row r="11" spans="1:7">
      <c r="C11" s="128" t="s">
        <v>3</v>
      </c>
      <c r="D11" s="209" t="s">
        <v>150</v>
      </c>
      <c r="E11" s="208"/>
      <c r="F11" s="208"/>
    </row>
    <row r="12" spans="1:7">
      <c r="C12" s="128" t="s">
        <v>5</v>
      </c>
      <c r="D12" s="208" t="s">
        <v>151</v>
      </c>
      <c r="E12" s="208"/>
      <c r="F12" s="208"/>
    </row>
    <row r="13" spans="1:7">
      <c r="C13" s="128" t="s">
        <v>152</v>
      </c>
      <c r="D13" s="208" t="s">
        <v>153</v>
      </c>
      <c r="E13" s="208"/>
      <c r="F13" s="208"/>
    </row>
    <row r="14" spans="1:7">
      <c r="C14" s="128" t="s">
        <v>2</v>
      </c>
      <c r="D14" s="208" t="s">
        <v>154</v>
      </c>
      <c r="E14" s="208"/>
      <c r="F14" s="208"/>
    </row>
    <row r="15" spans="1:7">
      <c r="C15" s="128" t="s">
        <v>176</v>
      </c>
      <c r="D15" s="208" t="s">
        <v>177</v>
      </c>
      <c r="E15" s="208"/>
      <c r="F15" s="208"/>
    </row>
    <row r="16" spans="1:7">
      <c r="C16" s="128" t="s">
        <v>174</v>
      </c>
      <c r="D16" s="208" t="s">
        <v>178</v>
      </c>
      <c r="E16" s="208"/>
      <c r="F16" s="208"/>
    </row>
    <row r="17" spans="2:7">
      <c r="C17" s="128" t="s">
        <v>173</v>
      </c>
      <c r="D17" s="208" t="s">
        <v>175</v>
      </c>
      <c r="E17" s="208"/>
      <c r="F17" s="208"/>
    </row>
    <row r="18" spans="2:7">
      <c r="C18" s="128" t="s">
        <v>171</v>
      </c>
      <c r="D18" s="209" t="s">
        <v>172</v>
      </c>
      <c r="E18" s="208"/>
      <c r="F18" s="208"/>
    </row>
    <row r="19" spans="2:7">
      <c r="C19" s="128" t="s">
        <v>169</v>
      </c>
      <c r="D19" s="209" t="s">
        <v>168</v>
      </c>
      <c r="E19" s="208"/>
      <c r="F19" s="208"/>
    </row>
    <row r="20" spans="2:7">
      <c r="C20" s="128" t="s">
        <v>170</v>
      </c>
      <c r="D20" s="208" t="s">
        <v>167</v>
      </c>
      <c r="E20" s="208"/>
      <c r="F20" s="208"/>
    </row>
    <row r="21" spans="2:7">
      <c r="C21" s="128" t="s">
        <v>166</v>
      </c>
      <c r="D21" s="208" t="s">
        <v>179</v>
      </c>
      <c r="E21" s="208"/>
      <c r="F21" s="208"/>
    </row>
    <row r="22" spans="2:7">
      <c r="C22" s="128" t="s">
        <v>156</v>
      </c>
      <c r="D22" s="208" t="s">
        <v>155</v>
      </c>
      <c r="E22" s="208"/>
      <c r="F22" s="208"/>
    </row>
    <row r="23" spans="2:7">
      <c r="C23" s="128" t="s">
        <v>157</v>
      </c>
      <c r="D23" s="208" t="s">
        <v>158</v>
      </c>
      <c r="E23" s="208"/>
      <c r="F23" s="208"/>
    </row>
    <row r="24" spans="2:7">
      <c r="C24" s="128" t="s">
        <v>10</v>
      </c>
      <c r="D24" s="209" t="s">
        <v>159</v>
      </c>
      <c r="E24" s="208"/>
      <c r="F24" s="208"/>
    </row>
    <row r="25" spans="2:7">
      <c r="C25" s="128" t="s">
        <v>160</v>
      </c>
      <c r="D25" s="208" t="s">
        <v>161</v>
      </c>
      <c r="E25" s="208"/>
      <c r="F25" s="208"/>
    </row>
    <row r="26" spans="2:7">
      <c r="C26" s="128" t="s">
        <v>162</v>
      </c>
      <c r="D26" s="209" t="s">
        <v>163</v>
      </c>
      <c r="E26" s="208"/>
      <c r="F26" s="208"/>
    </row>
    <row r="27" spans="2:7">
      <c r="C27" s="128" t="s">
        <v>165</v>
      </c>
      <c r="D27" s="208" t="s">
        <v>164</v>
      </c>
      <c r="E27" s="208"/>
      <c r="F27" s="208"/>
    </row>
    <row r="28" spans="2:7">
      <c r="B28" s="203"/>
      <c r="C28" s="203"/>
      <c r="D28" s="204"/>
      <c r="E28" s="204"/>
      <c r="F28" s="204"/>
      <c r="G28" s="203"/>
    </row>
    <row r="29" spans="2:7">
      <c r="B29" s="203"/>
      <c r="C29" s="203"/>
      <c r="D29" s="205"/>
      <c r="E29" s="205"/>
      <c r="F29" s="205"/>
      <c r="G29" s="203"/>
    </row>
    <row r="30" spans="2:7" ht="15.75">
      <c r="C30" s="213" t="s">
        <v>133</v>
      </c>
      <c r="D30" s="213"/>
      <c r="E30" s="213"/>
      <c r="F30" s="213"/>
    </row>
    <row r="31" spans="2:7" ht="45" customHeight="1">
      <c r="C31" s="200" t="s">
        <v>136</v>
      </c>
      <c r="D31" s="201" t="s">
        <v>189</v>
      </c>
      <c r="E31" s="199" t="s">
        <v>141</v>
      </c>
      <c r="F31" s="212"/>
    </row>
    <row r="32" spans="2:7" s="203" customFormat="1">
      <c r="C32" s="210"/>
      <c r="D32" s="210"/>
      <c r="E32" s="210"/>
      <c r="F32" s="210"/>
    </row>
    <row r="33" spans="3:6" ht="15.75">
      <c r="C33" s="213" t="s">
        <v>137</v>
      </c>
      <c r="D33" s="213"/>
      <c r="E33" s="213"/>
      <c r="F33" s="213"/>
    </row>
    <row r="34" spans="3:6" ht="45" customHeight="1">
      <c r="C34" s="200" t="s">
        <v>186</v>
      </c>
      <c r="D34" s="201" t="s">
        <v>190</v>
      </c>
      <c r="E34" s="199" t="s">
        <v>142</v>
      </c>
      <c r="F34" s="212"/>
    </row>
    <row r="35" spans="3:6" s="203" customFormat="1">
      <c r="C35" s="211"/>
      <c r="D35" s="211"/>
      <c r="E35" s="211"/>
      <c r="F35" s="211"/>
    </row>
    <row r="36" spans="3:6" ht="15.75">
      <c r="C36" s="213" t="s">
        <v>138</v>
      </c>
      <c r="D36" s="213"/>
      <c r="E36" s="213"/>
      <c r="F36" s="213"/>
    </row>
    <row r="37" spans="3:6" ht="45" customHeight="1">
      <c r="C37" s="200" t="s">
        <v>188</v>
      </c>
      <c r="D37" s="200" t="s">
        <v>191</v>
      </c>
      <c r="E37" s="199" t="s">
        <v>143</v>
      </c>
      <c r="F37" s="212"/>
    </row>
    <row r="38" spans="3:6" s="203" customFormat="1">
      <c r="C38" s="211"/>
      <c r="D38" s="211"/>
      <c r="E38" s="211"/>
      <c r="F38" s="211"/>
    </row>
    <row r="39" spans="3:6" ht="15.75">
      <c r="C39" s="213" t="s">
        <v>134</v>
      </c>
      <c r="D39" s="213"/>
      <c r="E39" s="213"/>
      <c r="F39" s="213"/>
    </row>
    <row r="40" spans="3:6" ht="75">
      <c r="C40" s="200" t="s">
        <v>187</v>
      </c>
      <c r="D40" s="200" t="s">
        <v>192</v>
      </c>
      <c r="E40" s="199" t="s">
        <v>196</v>
      </c>
      <c r="F40" s="212"/>
    </row>
    <row r="41" spans="3:6" s="203" customFormat="1">
      <c r="C41" s="211"/>
      <c r="D41" s="211"/>
      <c r="E41" s="211"/>
      <c r="F41" s="211"/>
    </row>
    <row r="42" spans="3:6" ht="15.75">
      <c r="C42" s="213" t="s">
        <v>139</v>
      </c>
      <c r="D42" s="213"/>
      <c r="E42" s="213"/>
      <c r="F42" s="213"/>
    </row>
    <row r="43" spans="3:6" ht="105">
      <c r="C43" s="200" t="s">
        <v>193</v>
      </c>
      <c r="D43" s="200" t="s">
        <v>198</v>
      </c>
      <c r="E43" s="199" t="s">
        <v>196</v>
      </c>
      <c r="F43" s="212"/>
    </row>
    <row r="44" spans="3:6" s="203" customFormat="1">
      <c r="C44" s="211"/>
      <c r="D44" s="211"/>
      <c r="E44" s="211"/>
      <c r="F44" s="211"/>
    </row>
    <row r="45" spans="3:6" ht="15.75">
      <c r="C45" s="213" t="s">
        <v>140</v>
      </c>
      <c r="D45" s="213"/>
      <c r="E45" s="213"/>
      <c r="F45" s="213"/>
    </row>
    <row r="46" spans="3:6" ht="150">
      <c r="C46" s="200" t="s">
        <v>194</v>
      </c>
      <c r="D46" s="200" t="s">
        <v>199</v>
      </c>
      <c r="E46" s="199" t="s">
        <v>197</v>
      </c>
      <c r="F46" s="212"/>
    </row>
    <row r="47" spans="3:6" s="203" customFormat="1">
      <c r="C47" s="211"/>
      <c r="D47" s="211"/>
      <c r="E47" s="211"/>
      <c r="F47" s="211"/>
    </row>
    <row r="48" spans="3:6" ht="15.75">
      <c r="C48" s="213" t="s">
        <v>135</v>
      </c>
      <c r="D48" s="213"/>
      <c r="E48" s="213"/>
      <c r="F48" s="213"/>
    </row>
    <row r="49" spans="3:6" ht="23.25" customHeight="1">
      <c r="C49" s="201" t="s">
        <v>185</v>
      </c>
      <c r="D49" s="209" t="s">
        <v>195</v>
      </c>
      <c r="E49" s="209"/>
      <c r="F49" s="209"/>
    </row>
  </sheetData>
  <mergeCells count="42">
    <mergeCell ref="D49:F49"/>
    <mergeCell ref="E31:F31"/>
    <mergeCell ref="E34:F34"/>
    <mergeCell ref="E37:F37"/>
    <mergeCell ref="E40:F40"/>
    <mergeCell ref="E46:F46"/>
    <mergeCell ref="E43:F43"/>
    <mergeCell ref="D24:F24"/>
    <mergeCell ref="D25:F25"/>
    <mergeCell ref="D26:F26"/>
    <mergeCell ref="C7:F7"/>
    <mergeCell ref="C45:F45"/>
    <mergeCell ref="C47:F47"/>
    <mergeCell ref="C48:F48"/>
    <mergeCell ref="D8:F8"/>
    <mergeCell ref="D9:F9"/>
    <mergeCell ref="D10:F10"/>
    <mergeCell ref="D22:F22"/>
    <mergeCell ref="D23:F23"/>
    <mergeCell ref="D29:F29"/>
    <mergeCell ref="D11:F11"/>
    <mergeCell ref="C30:F30"/>
    <mergeCell ref="C41:F41"/>
    <mergeCell ref="C42:F42"/>
    <mergeCell ref="C44:F44"/>
    <mergeCell ref="D27:F27"/>
    <mergeCell ref="D15:F15"/>
    <mergeCell ref="C36:F36"/>
    <mergeCell ref="C35:F35"/>
    <mergeCell ref="C33:F33"/>
    <mergeCell ref="C39:F39"/>
    <mergeCell ref="C38:F38"/>
    <mergeCell ref="D12:F12"/>
    <mergeCell ref="D13:F13"/>
    <mergeCell ref="D14:F14"/>
    <mergeCell ref="C32:F32"/>
    <mergeCell ref="D16:F16"/>
    <mergeCell ref="D17:F17"/>
    <mergeCell ref="D18:F18"/>
    <mergeCell ref="D19:F19"/>
    <mergeCell ref="D20:F20"/>
    <mergeCell ref="D21:F2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23"/>
  <sheetViews>
    <sheetView workbookViewId="0">
      <selection activeCell="H27" sqref="H27"/>
    </sheetView>
  </sheetViews>
  <sheetFormatPr defaultRowHeight="15"/>
  <cols>
    <col min="1" max="2" width="1.5703125" style="1" customWidth="1"/>
    <col min="3" max="3" width="61.140625" style="1" customWidth="1"/>
    <col min="4" max="4" width="16.85546875" style="1" customWidth="1"/>
    <col min="5" max="5" width="16.140625" style="1" customWidth="1"/>
    <col min="6" max="7" width="2.28515625" style="1" customWidth="1"/>
    <col min="8" max="16384" width="9.140625" style="1"/>
  </cols>
  <sheetData>
    <row r="4" spans="3:5" ht="45">
      <c r="C4" s="128"/>
      <c r="D4" s="132" t="s">
        <v>125</v>
      </c>
      <c r="E4" s="132"/>
    </row>
    <row r="5" spans="3:5" ht="30">
      <c r="C5" s="133" t="s">
        <v>126</v>
      </c>
      <c r="D5" s="128">
        <v>57.7</v>
      </c>
      <c r="E5" s="128">
        <f>D5/$D$10*100</f>
        <v>95.073323447025871</v>
      </c>
    </row>
    <row r="6" spans="3:5">
      <c r="C6" s="133" t="s">
        <v>127</v>
      </c>
      <c r="D6" s="128">
        <v>0.4</v>
      </c>
      <c r="E6" s="128">
        <f>D6/$D$10*100</f>
        <v>0.65908716427747571</v>
      </c>
    </row>
    <row r="7" spans="3:5">
      <c r="C7" s="133" t="s">
        <v>128</v>
      </c>
      <c r="D7" s="128">
        <v>2.2000000000000002</v>
      </c>
      <c r="E7" s="128">
        <f>D7/$D$10*100</f>
        <v>3.6249794035261163</v>
      </c>
    </row>
    <row r="8" spans="3:5" ht="30">
      <c r="C8" s="133" t="s">
        <v>129</v>
      </c>
      <c r="D8" s="128">
        <v>0.39</v>
      </c>
      <c r="E8" s="128">
        <f>D8/$D$10*100</f>
        <v>0.6426099851705388</v>
      </c>
    </row>
    <row r="9" spans="3:5">
      <c r="C9" s="133" t="s">
        <v>130</v>
      </c>
      <c r="D9" s="128">
        <v>113</v>
      </c>
      <c r="E9" s="128"/>
    </row>
    <row r="10" spans="3:5">
      <c r="C10" s="128"/>
      <c r="D10" s="128">
        <f>SUM(D5:D8)</f>
        <v>60.690000000000005</v>
      </c>
      <c r="E10" s="128"/>
    </row>
    <row r="13" spans="3:5">
      <c r="C13" s="128"/>
      <c r="D13" s="128">
        <v>1990</v>
      </c>
      <c r="E13" s="128">
        <v>2010</v>
      </c>
    </row>
    <row r="14" spans="3:5">
      <c r="C14" s="129" t="s">
        <v>131</v>
      </c>
      <c r="D14" s="128">
        <v>12</v>
      </c>
      <c r="E14" s="128">
        <v>1</v>
      </c>
    </row>
    <row r="15" spans="3:5">
      <c r="C15" s="129" t="s">
        <v>132</v>
      </c>
      <c r="D15" s="128">
        <v>33</v>
      </c>
      <c r="E15" s="128">
        <v>44</v>
      </c>
    </row>
    <row r="16" spans="3:5">
      <c r="C16" s="129" t="s">
        <v>65</v>
      </c>
      <c r="D16" s="128">
        <v>27</v>
      </c>
      <c r="E16" s="128">
        <v>27</v>
      </c>
    </row>
    <row r="17" spans="3:8">
      <c r="C17" s="129" t="s">
        <v>0</v>
      </c>
      <c r="D17" s="128">
        <v>28</v>
      </c>
      <c r="E17" s="128">
        <v>28</v>
      </c>
    </row>
    <row r="18" spans="3:8">
      <c r="C18" s="129"/>
      <c r="D18" s="128"/>
      <c r="E18" s="128"/>
    </row>
    <row r="19" spans="3:8" ht="15.75">
      <c r="C19" s="129"/>
      <c r="D19" s="128"/>
      <c r="E19" s="128">
        <v>2010</v>
      </c>
      <c r="H19" s="130" t="s">
        <v>200</v>
      </c>
    </row>
    <row r="20" spans="3:8">
      <c r="C20" s="129" t="s">
        <v>131</v>
      </c>
      <c r="D20" s="128"/>
      <c r="E20" s="128">
        <v>1</v>
      </c>
      <c r="H20" s="131" t="s">
        <v>201</v>
      </c>
    </row>
    <row r="21" spans="3:8">
      <c r="C21" s="129" t="s">
        <v>132</v>
      </c>
      <c r="D21" s="128"/>
      <c r="E21" s="128">
        <v>44</v>
      </c>
    </row>
    <row r="22" spans="3:8">
      <c r="C22" s="129" t="s">
        <v>65</v>
      </c>
      <c r="D22" s="128"/>
      <c r="E22" s="128">
        <v>27</v>
      </c>
    </row>
    <row r="23" spans="3:8">
      <c r="C23" s="129" t="s">
        <v>0</v>
      </c>
      <c r="D23" s="128"/>
      <c r="E23" s="128">
        <v>28</v>
      </c>
    </row>
  </sheetData>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9"/>
  <sheetViews>
    <sheetView topLeftCell="A19" workbookViewId="0">
      <selection activeCell="D51" sqref="D51"/>
    </sheetView>
  </sheetViews>
  <sheetFormatPr defaultColWidth="8.85546875" defaultRowHeight="15"/>
  <cols>
    <col min="1" max="1" width="14.7109375" bestFit="1" customWidth="1"/>
    <col min="2" max="4" width="11.140625" bestFit="1" customWidth="1"/>
    <col min="5" max="5" width="13.85546875" customWidth="1"/>
    <col min="6" max="6" width="19.42578125" customWidth="1"/>
    <col min="7" max="7" width="23" customWidth="1"/>
    <col min="8" max="8" width="21.85546875" customWidth="1"/>
    <col min="9" max="9" width="18.85546875" customWidth="1"/>
    <col min="11" max="11" width="12.140625" customWidth="1"/>
    <col min="12" max="12" width="19.85546875" customWidth="1"/>
    <col min="13" max="13" width="22" bestFit="1" customWidth="1"/>
    <col min="14" max="14" width="16.85546875" customWidth="1"/>
    <col min="15" max="15" width="10" bestFit="1" customWidth="1"/>
    <col min="16" max="16" width="22" bestFit="1" customWidth="1"/>
    <col min="17" max="17" width="14.140625" bestFit="1" customWidth="1"/>
  </cols>
  <sheetData>
    <row r="1" spans="1:22" ht="15.75" thickBot="1">
      <c r="B1" s="135" t="s">
        <v>94</v>
      </c>
      <c r="C1" s="136"/>
      <c r="D1" s="136"/>
      <c r="E1" s="136"/>
      <c r="F1" s="136"/>
      <c r="G1" s="137" t="s">
        <v>80</v>
      </c>
      <c r="H1" s="138"/>
      <c r="I1" s="138"/>
      <c r="J1" s="138"/>
      <c r="K1" s="138"/>
      <c r="L1" s="138"/>
      <c r="M1" s="138"/>
      <c r="N1" s="138"/>
      <c r="O1" s="138"/>
      <c r="P1" s="138"/>
      <c r="Q1" s="138"/>
      <c r="R1" s="138"/>
      <c r="S1" s="139"/>
      <c r="T1" s="139"/>
      <c r="U1" s="139"/>
      <c r="V1" s="109"/>
    </row>
    <row r="2" spans="1:22" ht="15.75" thickBot="1">
      <c r="B2" s="140" t="s">
        <v>98</v>
      </c>
      <c r="C2" s="141"/>
      <c r="D2" s="141"/>
      <c r="E2" s="141"/>
      <c r="F2" s="141"/>
      <c r="G2" s="142" t="s">
        <v>57</v>
      </c>
      <c r="H2" s="142"/>
      <c r="I2" s="142"/>
      <c r="J2" s="142"/>
      <c r="K2" s="143" t="s">
        <v>58</v>
      </c>
      <c r="L2" s="144"/>
      <c r="M2" s="144"/>
      <c r="N2" s="145"/>
      <c r="O2" s="142" t="s">
        <v>6</v>
      </c>
      <c r="P2" s="142"/>
      <c r="Q2" s="142"/>
      <c r="R2" s="142"/>
      <c r="S2" s="146" t="s">
        <v>7</v>
      </c>
      <c r="T2" s="147"/>
      <c r="U2" s="147"/>
      <c r="V2" s="148"/>
    </row>
    <row r="3" spans="1:22">
      <c r="B3" s="30" t="s">
        <v>0</v>
      </c>
      <c r="C3" s="30" t="s">
        <v>1</v>
      </c>
      <c r="D3" s="30" t="s">
        <v>6</v>
      </c>
      <c r="E3" s="30" t="s">
        <v>7</v>
      </c>
      <c r="F3" s="54" t="s">
        <v>90</v>
      </c>
      <c r="G3" s="35" t="s">
        <v>5</v>
      </c>
      <c r="H3" s="25" t="s">
        <v>47</v>
      </c>
      <c r="I3" s="25" t="s">
        <v>4</v>
      </c>
      <c r="J3" s="25" t="s">
        <v>2</v>
      </c>
      <c r="K3" s="25" t="s">
        <v>5</v>
      </c>
      <c r="L3" s="25" t="s">
        <v>47</v>
      </c>
      <c r="M3" s="25" t="s">
        <v>4</v>
      </c>
      <c r="N3" s="25" t="s">
        <v>2</v>
      </c>
      <c r="O3" s="25" t="s">
        <v>5</v>
      </c>
      <c r="P3" s="25" t="s">
        <v>47</v>
      </c>
      <c r="Q3" s="25" t="s">
        <v>4</v>
      </c>
      <c r="R3" s="94" t="s">
        <v>2</v>
      </c>
      <c r="S3" s="35" t="s">
        <v>5</v>
      </c>
      <c r="T3" s="25" t="s">
        <v>47</v>
      </c>
      <c r="U3" s="25" t="s">
        <v>4</v>
      </c>
      <c r="V3" s="55" t="s">
        <v>2</v>
      </c>
    </row>
    <row r="4" spans="1:22" ht="15.75" thickBot="1">
      <c r="A4" s="98" t="s">
        <v>60</v>
      </c>
      <c r="B4" s="121">
        <v>207000000</v>
      </c>
      <c r="C4" s="121">
        <v>401000000</v>
      </c>
      <c r="D4" s="121">
        <v>6000000</v>
      </c>
      <c r="E4" s="121">
        <v>334765375.95894599</v>
      </c>
      <c r="F4" s="116">
        <f>SUM(B4:E4)</f>
        <v>948765375.95894599</v>
      </c>
      <c r="G4" s="56">
        <f>$A$20*B4</f>
        <v>131445000</v>
      </c>
      <c r="H4" s="57">
        <f>$B$20*B4</f>
        <v>365417100</v>
      </c>
      <c r="I4" s="57">
        <f>$C$20*B4</f>
        <v>42955444638.695915</v>
      </c>
      <c r="J4" s="57">
        <f>$D$20*B4</f>
        <v>6184849.5000000009</v>
      </c>
      <c r="K4" s="57">
        <f>C4*$E$20</f>
        <v>76190000</v>
      </c>
      <c r="L4" s="57">
        <f>C4*$F$20</f>
        <v>236590</v>
      </c>
      <c r="M4" s="57">
        <f>C4*$G$20</f>
        <v>46918431280.906013</v>
      </c>
      <c r="N4" s="57">
        <f>C4*$H$20</f>
        <v>761900</v>
      </c>
      <c r="O4" s="57">
        <f>D4*$I$20</f>
        <v>1440000</v>
      </c>
      <c r="P4" s="57">
        <f>D4*$J$20</f>
        <v>5988000</v>
      </c>
      <c r="Q4" s="57">
        <f>D4*$K$20</f>
        <v>981615677.49061382</v>
      </c>
      <c r="R4" s="95">
        <f>D4*$L$20</f>
        <v>369894.71999999991</v>
      </c>
      <c r="S4" s="56">
        <f>E4*$M$20</f>
        <v>73648382.710968122</v>
      </c>
      <c r="T4" s="57">
        <f>E4*$N$20</f>
        <v>8369134.3989736503</v>
      </c>
      <c r="U4" s="57">
        <f>E4*$O$20</f>
        <v>1456871803.8923864</v>
      </c>
      <c r="V4" s="58">
        <f>E4*$P$20</f>
        <v>20085922.557536758</v>
      </c>
    </row>
    <row r="5" spans="1:22" ht="15.75" thickBot="1">
      <c r="A5" s="98" t="s">
        <v>91</v>
      </c>
      <c r="B5" s="122">
        <f>B4-0.5*B4</f>
        <v>103500000</v>
      </c>
      <c r="C5" s="122">
        <f>C4+(B4-B5)</f>
        <v>504500000</v>
      </c>
      <c r="D5" s="122">
        <v>6000000</v>
      </c>
      <c r="E5" s="122">
        <v>334765375.95894599</v>
      </c>
      <c r="F5" s="116">
        <f t="shared" ref="F5:F6" si="0">SUM(B5:E5)</f>
        <v>948765375.95894599</v>
      </c>
      <c r="G5" s="56">
        <f>$A$20*B5</f>
        <v>65722500</v>
      </c>
      <c r="H5" s="57">
        <f>$B$20*B5</f>
        <v>182708550</v>
      </c>
      <c r="I5" s="57">
        <f>$C$20*B5</f>
        <v>21477722319.347958</v>
      </c>
      <c r="J5" s="57">
        <f>$D$20*B5</f>
        <v>3092424.7500000005</v>
      </c>
      <c r="K5" s="57">
        <f>C5*$E$20</f>
        <v>95855000</v>
      </c>
      <c r="L5" s="57">
        <f>C5*$F$20</f>
        <v>297655</v>
      </c>
      <c r="M5" s="57">
        <f>C5*$G$20</f>
        <v>59028300701.289482</v>
      </c>
      <c r="N5" s="57">
        <f t="shared" ref="N5:N6" si="1">C5*$H$20</f>
        <v>958550</v>
      </c>
      <c r="O5" s="57">
        <f t="shared" ref="O5:O6" si="2">D5*$I$20</f>
        <v>1440000</v>
      </c>
      <c r="P5" s="57">
        <f t="shared" ref="P5:P6" si="3">D5*$J$20</f>
        <v>5988000</v>
      </c>
      <c r="Q5" s="57">
        <f t="shared" ref="Q5:Q6" si="4">D5*$K$20</f>
        <v>981615677.49061382</v>
      </c>
      <c r="R5" s="95">
        <f t="shared" ref="R5:R6" si="5">D5*$L$20</f>
        <v>369894.71999999991</v>
      </c>
      <c r="S5" s="56">
        <f t="shared" ref="S5:S6" si="6">E5*$M$20</f>
        <v>73648382.710968122</v>
      </c>
      <c r="T5" s="57">
        <f t="shared" ref="T5:T6" si="7">E5*$N$20</f>
        <v>8369134.3989736503</v>
      </c>
      <c r="U5" s="57">
        <f t="shared" ref="U5:U6" si="8">E5*$O$20</f>
        <v>1456871803.8923864</v>
      </c>
      <c r="V5" s="58">
        <f t="shared" ref="V5:V6" si="9">E5*$P$20</f>
        <v>20085922.557536758</v>
      </c>
    </row>
    <row r="6" spans="1:22" ht="15.75" thickBot="1">
      <c r="A6" s="98" t="s">
        <v>92</v>
      </c>
      <c r="B6" s="122">
        <f>B4-0.5*B4</f>
        <v>103500000</v>
      </c>
      <c r="C6" s="122">
        <v>401000000</v>
      </c>
      <c r="D6" s="122">
        <f>D4+(B4-B6)</f>
        <v>109500000</v>
      </c>
      <c r="E6" s="122">
        <v>334765375.95894599</v>
      </c>
      <c r="F6" s="116">
        <f t="shared" si="0"/>
        <v>948765375.95894599</v>
      </c>
      <c r="G6" s="56">
        <f>$A$20*B6</f>
        <v>65722500</v>
      </c>
      <c r="H6" s="57">
        <f>$B$20*B6</f>
        <v>182708550</v>
      </c>
      <c r="I6" s="57">
        <f>$C$20*B6</f>
        <v>21477722319.347958</v>
      </c>
      <c r="J6" s="57">
        <f>$D$20*B6</f>
        <v>3092424.7500000005</v>
      </c>
      <c r="K6" s="57">
        <f>C6*$E$20</f>
        <v>76190000</v>
      </c>
      <c r="L6" s="57">
        <f>C6*$F$20</f>
        <v>236590</v>
      </c>
      <c r="M6" s="57">
        <f>C6*$G$20</f>
        <v>46918431280.906013</v>
      </c>
      <c r="N6" s="57">
        <f t="shared" si="1"/>
        <v>761900</v>
      </c>
      <c r="O6" s="57">
        <f t="shared" si="2"/>
        <v>26280000</v>
      </c>
      <c r="P6" s="57">
        <f t="shared" si="3"/>
        <v>109281000</v>
      </c>
      <c r="Q6" s="57">
        <f t="shared" si="4"/>
        <v>17914486114.203701</v>
      </c>
      <c r="R6" s="95">
        <f t="shared" si="5"/>
        <v>6750578.6399999987</v>
      </c>
      <c r="S6" s="56">
        <f t="shared" si="6"/>
        <v>73648382.710968122</v>
      </c>
      <c r="T6" s="57">
        <f t="shared" si="7"/>
        <v>8369134.3989736503</v>
      </c>
      <c r="U6" s="57">
        <f t="shared" si="8"/>
        <v>1456871803.8923864</v>
      </c>
      <c r="V6" s="58">
        <f t="shared" si="9"/>
        <v>20085922.557536758</v>
      </c>
    </row>
    <row r="7" spans="1:22">
      <c r="A7" s="98"/>
      <c r="B7" s="98"/>
      <c r="C7" s="98"/>
      <c r="D7" s="98"/>
      <c r="E7" s="98"/>
      <c r="F7" s="98"/>
      <c r="G7" s="9"/>
      <c r="H7" s="9"/>
      <c r="I7" s="9"/>
      <c r="J7" s="9"/>
      <c r="K7" s="9"/>
      <c r="L7" s="9"/>
      <c r="M7" s="9"/>
      <c r="N7" s="9"/>
      <c r="O7" s="9"/>
      <c r="P7" s="9"/>
      <c r="Q7" s="9"/>
      <c r="R7" s="9"/>
      <c r="S7" s="9"/>
      <c r="T7" s="9"/>
      <c r="U7" s="9"/>
      <c r="V7" s="9"/>
    </row>
    <row r="8" spans="1:22">
      <c r="B8" s="98"/>
      <c r="C8" s="98"/>
      <c r="D8" s="98"/>
      <c r="E8" s="98"/>
      <c r="F8" s="98"/>
      <c r="G8" s="9"/>
      <c r="H8" s="9"/>
      <c r="I8" s="9"/>
      <c r="J8" s="9"/>
      <c r="K8" s="9"/>
      <c r="L8" s="149" t="s">
        <v>77</v>
      </c>
      <c r="M8" s="149"/>
      <c r="N8" s="149"/>
      <c r="O8" s="150" t="s">
        <v>99</v>
      </c>
      <c r="P8" s="150"/>
      <c r="Q8" s="150"/>
      <c r="R8" s="9"/>
      <c r="S8" s="9"/>
      <c r="T8" s="9"/>
      <c r="U8" s="9"/>
      <c r="V8" s="9"/>
    </row>
    <row r="9" spans="1:22">
      <c r="B9" s="98"/>
      <c r="C9" s="98"/>
      <c r="D9" s="98"/>
      <c r="E9" s="98"/>
      <c r="F9" s="98"/>
      <c r="G9" s="9"/>
      <c r="H9" s="9"/>
      <c r="I9" s="9"/>
      <c r="J9" s="9"/>
      <c r="K9" s="25"/>
      <c r="L9" s="25" t="s">
        <v>60</v>
      </c>
      <c r="M9" s="25" t="s">
        <v>76</v>
      </c>
      <c r="N9" s="25" t="s">
        <v>61</v>
      </c>
      <c r="O9" s="25" t="s">
        <v>60</v>
      </c>
      <c r="P9" s="25" t="s">
        <v>76</v>
      </c>
      <c r="Q9" s="25" t="s">
        <v>61</v>
      </c>
      <c r="R9" s="9"/>
      <c r="S9" s="9"/>
      <c r="T9" s="9"/>
      <c r="U9" s="9"/>
      <c r="V9" s="9"/>
    </row>
    <row r="10" spans="1:22">
      <c r="B10" s="98"/>
      <c r="C10" s="98"/>
      <c r="D10" s="98"/>
      <c r="F10" s="98"/>
      <c r="G10" s="98"/>
      <c r="H10" s="98"/>
      <c r="I10" s="98"/>
      <c r="K10" s="25" t="s">
        <v>5</v>
      </c>
      <c r="L10" s="113">
        <f>SUM(G4,K4,O4,S4)</f>
        <v>282723382.71096814</v>
      </c>
      <c r="M10" s="113">
        <f>SUM(G5,O5,K5,S5)</f>
        <v>236665882.71096814</v>
      </c>
      <c r="N10" s="113">
        <f>SUM(G6,K6,O6,S6)</f>
        <v>241840882.71096814</v>
      </c>
      <c r="O10" s="113">
        <f>L10*$M$15</f>
        <v>128241.16921828505</v>
      </c>
      <c r="P10" s="113">
        <f t="shared" ref="P10:Q10" si="10">M10*$M$15</f>
        <v>107349.83863701006</v>
      </c>
      <c r="Q10" s="113">
        <f t="shared" si="10"/>
        <v>109697.17915176006</v>
      </c>
      <c r="R10" s="9"/>
      <c r="S10" s="9"/>
      <c r="T10" s="9"/>
      <c r="U10" s="9"/>
      <c r="V10" s="9"/>
    </row>
    <row r="11" spans="1:22">
      <c r="B11" s="98"/>
      <c r="C11" s="98"/>
      <c r="D11" s="98"/>
      <c r="F11" s="98"/>
      <c r="K11" s="25" t="s">
        <v>47</v>
      </c>
      <c r="L11" s="113">
        <f>SUM(H4,L4,P4,T4)</f>
        <v>380010824.39897364</v>
      </c>
      <c r="M11" s="113">
        <f>SUM(H5,L5,P5,T5)</f>
        <v>197363339.39897364</v>
      </c>
      <c r="N11" s="113">
        <f>SUM(H6,L6,P6,T6)</f>
        <v>300595274.39897364</v>
      </c>
      <c r="O11" s="113">
        <f t="shared" ref="O11:O13" si="11">L11*$M$15</f>
        <v>172370.01046478428</v>
      </c>
      <c r="P11" s="113">
        <f t="shared" ref="P11:P13" si="12">M11*$M$15</f>
        <v>89522.504869094832</v>
      </c>
      <c r="Q11" s="113">
        <f t="shared" ref="Q11:Q13" si="13">N11*$M$15</f>
        <v>136347.72292543077</v>
      </c>
      <c r="R11" s="9"/>
      <c r="S11" s="9"/>
      <c r="T11" s="9"/>
      <c r="U11" s="9"/>
      <c r="V11" s="9"/>
    </row>
    <row r="12" spans="1:22">
      <c r="B12" s="98"/>
      <c r="C12" s="98"/>
      <c r="D12" s="98"/>
      <c r="F12" s="98"/>
      <c r="K12" s="25" t="s">
        <v>2</v>
      </c>
      <c r="L12" s="113">
        <f>SUM(J4,N4,R4,V4)</f>
        <v>27402566.777536757</v>
      </c>
      <c r="M12" s="113">
        <f>SUM(J5,N5,R5,V5)</f>
        <v>24506792.027536757</v>
      </c>
      <c r="N12" s="113">
        <f>SUM(J6,N6,R6,V6)</f>
        <v>30690825.947536759</v>
      </c>
      <c r="O12" s="113">
        <f t="shared" si="11"/>
        <v>12429.59520870616</v>
      </c>
      <c r="P12" s="113">
        <f t="shared" si="12"/>
        <v>11116.093876867502</v>
      </c>
      <c r="Q12" s="113">
        <f t="shared" si="13"/>
        <v>13921.124478800693</v>
      </c>
      <c r="R12" s="9"/>
      <c r="S12" s="9"/>
      <c r="T12" s="9"/>
      <c r="U12" s="9"/>
      <c r="V12" s="9"/>
    </row>
    <row r="13" spans="1:22">
      <c r="B13" s="98"/>
      <c r="C13" s="98"/>
      <c r="D13" s="98"/>
      <c r="E13" s="98"/>
      <c r="F13" s="98"/>
      <c r="K13" s="25" t="s">
        <v>4</v>
      </c>
      <c r="L13" s="113">
        <f>SUM(I4,M4,Q4,U4)</f>
        <v>92312363400.984924</v>
      </c>
      <c r="M13" s="113">
        <f>SUM(I5,M5,Q5,U5)</f>
        <v>82944510502.020432</v>
      </c>
      <c r="N13" s="113">
        <f>SUM(I6,M6,Q6,U6)</f>
        <v>87767511518.350052</v>
      </c>
      <c r="O13" s="113">
        <f t="shared" si="11"/>
        <v>41872183.695354015</v>
      </c>
      <c r="P13" s="113">
        <f t="shared" si="12"/>
        <v>37622997.097101338</v>
      </c>
      <c r="Q13" s="113">
        <f t="shared" si="13"/>
        <v>39810673.5586107</v>
      </c>
      <c r="R13" s="9"/>
      <c r="S13" s="9"/>
      <c r="T13" s="9"/>
      <c r="U13" s="9"/>
      <c r="V13" s="9"/>
    </row>
    <row r="14" spans="1:22">
      <c r="B14" s="98"/>
      <c r="C14" s="98"/>
      <c r="D14" s="98"/>
      <c r="E14" s="98"/>
      <c r="F14" s="98"/>
      <c r="G14" s="10"/>
      <c r="H14" s="10"/>
      <c r="I14" s="10"/>
      <c r="J14" s="9"/>
      <c r="K14" s="216"/>
      <c r="L14" s="216"/>
      <c r="M14" s="216"/>
      <c r="N14" s="216"/>
      <c r="O14" s="216"/>
      <c r="P14" s="9"/>
      <c r="Q14" s="9"/>
      <c r="R14" s="9"/>
      <c r="S14" s="9"/>
      <c r="T14" s="9"/>
      <c r="U14" s="9"/>
      <c r="V14" s="9"/>
    </row>
    <row r="15" spans="1:22">
      <c r="B15" s="98"/>
      <c r="C15" s="98"/>
      <c r="D15" s="98"/>
      <c r="E15" s="98"/>
      <c r="F15" s="98"/>
      <c r="G15" s="10"/>
      <c r="H15" s="10"/>
      <c r="I15" s="10"/>
      <c r="J15" s="9"/>
      <c r="K15" s="216"/>
      <c r="L15" s="218" t="s">
        <v>78</v>
      </c>
      <c r="M15" s="217">
        <v>4.5359236999999999E-4</v>
      </c>
      <c r="N15" s="216" t="s">
        <v>79</v>
      </c>
      <c r="O15" s="216"/>
      <c r="P15" s="9"/>
      <c r="Q15" s="9"/>
      <c r="R15" s="9"/>
      <c r="S15" s="9"/>
      <c r="T15" s="9"/>
      <c r="U15" s="9"/>
      <c r="V15" s="9"/>
    </row>
    <row r="16" spans="1:22">
      <c r="B16" s="98"/>
      <c r="C16" s="98"/>
      <c r="D16" s="98"/>
      <c r="E16" s="98"/>
      <c r="F16" s="98"/>
      <c r="G16" s="9"/>
      <c r="H16" s="9"/>
      <c r="I16" s="9"/>
      <c r="J16" s="9"/>
      <c r="K16" s="216"/>
      <c r="L16" s="216"/>
      <c r="M16" s="216"/>
      <c r="N16" s="216"/>
      <c r="O16" s="216"/>
      <c r="P16" s="9"/>
      <c r="Q16" s="9"/>
      <c r="R16" s="9"/>
      <c r="S16" s="9"/>
      <c r="T16" s="9"/>
      <c r="U16" s="9"/>
      <c r="V16" s="9"/>
    </row>
    <row r="17" spans="1:21" ht="16.5" thickBot="1">
      <c r="A17" s="151" t="s">
        <v>52</v>
      </c>
      <c r="B17" s="151"/>
      <c r="C17" s="151"/>
      <c r="D17" s="151"/>
      <c r="E17" s="151"/>
      <c r="F17" s="151"/>
      <c r="G17" s="151"/>
      <c r="H17" s="151"/>
      <c r="I17" s="151"/>
      <c r="J17" s="151"/>
      <c r="K17" s="151"/>
      <c r="L17" s="151"/>
      <c r="M17" s="151"/>
      <c r="N17" s="151"/>
      <c r="O17" s="151"/>
      <c r="P17" s="151"/>
      <c r="Q17" s="151"/>
      <c r="R17" s="151"/>
      <c r="S17" s="151"/>
      <c r="T17" s="151"/>
      <c r="U17" s="60"/>
    </row>
    <row r="18" spans="1:21" ht="16.5" thickBot="1">
      <c r="A18" s="152" t="s">
        <v>0</v>
      </c>
      <c r="B18" s="153"/>
      <c r="C18" s="153"/>
      <c r="D18" s="154"/>
      <c r="E18" s="152" t="s">
        <v>1</v>
      </c>
      <c r="F18" s="153"/>
      <c r="G18" s="153"/>
      <c r="H18" s="154"/>
      <c r="I18" s="152" t="s">
        <v>6</v>
      </c>
      <c r="J18" s="153"/>
      <c r="K18" s="153"/>
      <c r="L18" s="154"/>
      <c r="M18" s="152" t="s">
        <v>7</v>
      </c>
      <c r="N18" s="153"/>
      <c r="O18" s="153"/>
      <c r="P18" s="154"/>
      <c r="Q18" s="60"/>
      <c r="R18" s="60"/>
      <c r="S18" s="60"/>
      <c r="T18" s="60"/>
      <c r="U18" s="60"/>
    </row>
    <row r="19" spans="1:21" ht="15.75">
      <c r="A19" s="52" t="s">
        <v>14</v>
      </c>
      <c r="B19" s="52" t="s">
        <v>3</v>
      </c>
      <c r="C19" s="52" t="s">
        <v>4</v>
      </c>
      <c r="D19" s="53" t="s">
        <v>2</v>
      </c>
      <c r="E19" s="52" t="s">
        <v>14</v>
      </c>
      <c r="F19" s="52" t="s">
        <v>3</v>
      </c>
      <c r="G19" s="52" t="s">
        <v>4</v>
      </c>
      <c r="H19" s="53" t="s">
        <v>2</v>
      </c>
      <c r="I19" s="52" t="s">
        <v>14</v>
      </c>
      <c r="J19" s="52" t="s">
        <v>3</v>
      </c>
      <c r="K19" s="52" t="s">
        <v>4</v>
      </c>
      <c r="L19" s="53" t="s">
        <v>2</v>
      </c>
      <c r="M19" s="52" t="s">
        <v>14</v>
      </c>
      <c r="N19" s="52" t="s">
        <v>3</v>
      </c>
      <c r="O19" s="52" t="s">
        <v>4</v>
      </c>
      <c r="P19" s="53" t="s">
        <v>2</v>
      </c>
      <c r="Q19" s="64"/>
      <c r="R19" s="64"/>
      <c r="S19" s="64"/>
      <c r="T19" s="64"/>
      <c r="U19" s="60"/>
    </row>
    <row r="20" spans="1:21" ht="15.75">
      <c r="A20" s="2">
        <v>0.63500000000000001</v>
      </c>
      <c r="B20" s="3">
        <v>1.7652999999999999</v>
      </c>
      <c r="C20" s="4">
        <v>207.51422530770975</v>
      </c>
      <c r="D20" s="5">
        <v>2.9878500000000002E-2</v>
      </c>
      <c r="E20" s="2">
        <v>0.19</v>
      </c>
      <c r="F20" s="3">
        <v>5.9000000000000003E-4</v>
      </c>
      <c r="G20" s="4">
        <v>117.00356927906736</v>
      </c>
      <c r="H20" s="5">
        <v>1.9E-3</v>
      </c>
      <c r="I20" s="2">
        <v>0.24</v>
      </c>
      <c r="J20" s="3">
        <v>0.998</v>
      </c>
      <c r="K20" s="4">
        <v>163.6026129151023</v>
      </c>
      <c r="L20" s="6">
        <v>6.1649119999999988E-2</v>
      </c>
      <c r="M20" s="2">
        <v>0.22</v>
      </c>
      <c r="N20" s="3">
        <v>2.5000000000000001E-2</v>
      </c>
      <c r="O20" s="2">
        <v>4.3519190110958492</v>
      </c>
      <c r="P20" s="6">
        <v>0.06</v>
      </c>
      <c r="Q20" s="64"/>
      <c r="R20" s="64"/>
      <c r="S20" s="64"/>
      <c r="T20" s="64"/>
      <c r="U20" s="60"/>
    </row>
    <row r="21" spans="1:21" ht="15.75">
      <c r="Q21" s="64"/>
      <c r="R21" s="64"/>
      <c r="S21" s="64"/>
      <c r="T21" s="64"/>
    </row>
    <row r="23" spans="1:21" ht="15" customHeight="1">
      <c r="E23" s="126"/>
      <c r="F23" s="134" t="s">
        <v>99</v>
      </c>
      <c r="G23" s="134"/>
      <c r="H23" s="134"/>
      <c r="I23" s="134"/>
    </row>
    <row r="24" spans="1:21">
      <c r="E24" s="126"/>
      <c r="F24" s="25" t="s">
        <v>60</v>
      </c>
      <c r="G24" s="25" t="s">
        <v>76</v>
      </c>
      <c r="H24" s="25" t="s">
        <v>61</v>
      </c>
      <c r="I24" s="25" t="s">
        <v>124</v>
      </c>
    </row>
    <row r="25" spans="1:21">
      <c r="E25" s="25" t="s">
        <v>5</v>
      </c>
      <c r="F25" s="113">
        <f>O10</f>
        <v>128241.16921828505</v>
      </c>
      <c r="G25" s="113">
        <f>P10</f>
        <v>107349.83863701006</v>
      </c>
      <c r="H25" s="113">
        <f>Q10</f>
        <v>109697.17915176006</v>
      </c>
      <c r="I25" s="126">
        <v>108758</v>
      </c>
      <c r="K25" s="127"/>
      <c r="L25" s="127"/>
      <c r="M25" s="127"/>
    </row>
    <row r="26" spans="1:21">
      <c r="E26" s="25" t="s">
        <v>47</v>
      </c>
      <c r="F26" s="113">
        <f>O11</f>
        <v>172370.01046478428</v>
      </c>
      <c r="G26" s="113">
        <f>P11</f>
        <v>89522.504869094832</v>
      </c>
      <c r="H26" s="113">
        <f>Q11</f>
        <v>136347.72292543077</v>
      </c>
      <c r="I26" s="126">
        <v>90668</v>
      </c>
      <c r="K26" s="127"/>
      <c r="L26" s="127"/>
      <c r="M26" s="127"/>
    </row>
    <row r="27" spans="1:21">
      <c r="E27" s="25" t="s">
        <v>2</v>
      </c>
      <c r="F27" s="113">
        <f>O12</f>
        <v>12429.59520870616</v>
      </c>
      <c r="G27" s="113">
        <f>P12</f>
        <v>11116.093876867502</v>
      </c>
      <c r="H27" s="113">
        <f>Q12</f>
        <v>13921.124478800693</v>
      </c>
      <c r="I27" s="126">
        <v>13844</v>
      </c>
      <c r="K27" s="127"/>
      <c r="L27" s="127"/>
      <c r="M27" s="127"/>
    </row>
    <row r="28" spans="1:21">
      <c r="E28" s="25" t="s">
        <v>4</v>
      </c>
      <c r="F28" s="113">
        <f>O13</f>
        <v>41872183.695354015</v>
      </c>
      <c r="G28" s="113">
        <f>P13</f>
        <v>37622997.097101338</v>
      </c>
      <c r="H28" s="113">
        <f>Q13</f>
        <v>39810673.5586107</v>
      </c>
      <c r="I28" s="126">
        <v>32334361</v>
      </c>
      <c r="K28" s="127"/>
      <c r="L28" s="127"/>
      <c r="M28" s="127"/>
    </row>
    <row r="48" spans="2:2">
      <c r="B48" t="s">
        <v>202</v>
      </c>
    </row>
    <row r="49" spans="2:2">
      <c r="B49" t="s">
        <v>207</v>
      </c>
    </row>
  </sheetData>
  <mergeCells count="15">
    <mergeCell ref="F23:I23"/>
    <mergeCell ref="B1:F1"/>
    <mergeCell ref="G1:U1"/>
    <mergeCell ref="B2:F2"/>
    <mergeCell ref="G2:J2"/>
    <mergeCell ref="K2:N2"/>
    <mergeCell ref="O2:R2"/>
    <mergeCell ref="S2:V2"/>
    <mergeCell ref="L8:N8"/>
    <mergeCell ref="O8:Q8"/>
    <mergeCell ref="A17:T17"/>
    <mergeCell ref="A18:D18"/>
    <mergeCell ref="E18:H18"/>
    <mergeCell ref="I18:L18"/>
    <mergeCell ref="M18:P18"/>
  </mergeCells>
  <pageMargins left="0.7" right="0.7" top="0.75" bottom="0.75" header="0.3" footer="0.3"/>
  <pageSetup orientation="portrait" horizontalDpi="1200" verticalDpi="1200"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8"/>
  <sheetViews>
    <sheetView topLeftCell="A39" workbookViewId="0">
      <selection activeCell="G72" sqref="G72"/>
    </sheetView>
  </sheetViews>
  <sheetFormatPr defaultColWidth="8.85546875" defaultRowHeight="15"/>
  <cols>
    <col min="2" max="2" width="14.7109375" customWidth="1"/>
    <col min="3" max="3" width="14.85546875" customWidth="1"/>
    <col min="4" max="4" width="20.7109375" customWidth="1"/>
    <col min="5" max="5" width="14.7109375" customWidth="1"/>
    <col min="6" max="6" width="17.140625" customWidth="1"/>
    <col min="7" max="7" width="13.28515625" bestFit="1" customWidth="1"/>
    <col min="8" max="8" width="15" customWidth="1"/>
    <col min="10" max="10" width="12" bestFit="1" customWidth="1"/>
    <col min="11" max="11" width="12.140625" customWidth="1"/>
    <col min="12" max="12" width="12" bestFit="1" customWidth="1"/>
    <col min="13" max="13" width="10.42578125" bestFit="1" customWidth="1"/>
    <col min="14" max="17" width="12" bestFit="1" customWidth="1"/>
    <col min="18" max="18" width="17.42578125" customWidth="1"/>
    <col min="19" max="19" width="16" customWidth="1"/>
    <col min="20" max="20" width="17.42578125" customWidth="1"/>
    <col min="21" max="21" width="16" customWidth="1"/>
    <col min="22" max="22" width="15.7109375" customWidth="1"/>
    <col min="23" max="23" width="19.7109375" customWidth="1"/>
    <col min="24" max="24" width="20.7109375" customWidth="1"/>
    <col min="25" max="25" width="21.140625" customWidth="1"/>
    <col min="26" max="26" width="23.42578125" customWidth="1"/>
    <col min="27" max="27" width="6.42578125" bestFit="1" customWidth="1"/>
    <col min="29" max="29" width="11.42578125" bestFit="1" customWidth="1"/>
  </cols>
  <sheetData>
    <row r="1" spans="2:29" ht="15.75" thickBot="1"/>
    <row r="2" spans="2:29" s="14" customFormat="1" ht="49.5" customHeight="1">
      <c r="B2" s="178" t="s">
        <v>20</v>
      </c>
      <c r="C2" s="179"/>
      <c r="D2" s="180"/>
      <c r="E2" s="184" t="s">
        <v>21</v>
      </c>
      <c r="F2" s="185"/>
      <c r="G2" s="185"/>
      <c r="H2" s="185"/>
      <c r="I2" s="185"/>
      <c r="J2" s="185"/>
      <c r="K2" s="185"/>
      <c r="L2" s="186"/>
      <c r="M2" s="178" t="s">
        <v>22</v>
      </c>
      <c r="N2" s="179"/>
      <c r="O2" s="179"/>
      <c r="P2" s="179"/>
      <c r="Q2" s="179"/>
      <c r="R2" s="179"/>
      <c r="S2" s="179"/>
      <c r="T2" s="179"/>
      <c r="U2" s="179"/>
      <c r="V2" s="180"/>
    </row>
    <row r="3" spans="2:29" s="15" customFormat="1" ht="14.25" customHeight="1">
      <c r="B3" s="181" t="s">
        <v>23</v>
      </c>
      <c r="C3" s="182"/>
      <c r="D3" s="183"/>
      <c r="E3" s="168" t="s">
        <v>24</v>
      </c>
      <c r="F3" s="169"/>
      <c r="G3" s="169"/>
      <c r="H3" s="169"/>
      <c r="I3" s="169"/>
      <c r="J3" s="169"/>
      <c r="K3" s="169"/>
      <c r="L3" s="170"/>
      <c r="M3" s="162" t="s">
        <v>25</v>
      </c>
      <c r="N3" s="163"/>
      <c r="O3" s="163"/>
      <c r="P3" s="163"/>
      <c r="Q3" s="163"/>
      <c r="R3" s="163"/>
      <c r="S3" s="163"/>
      <c r="T3" s="163"/>
      <c r="U3" s="163"/>
      <c r="V3" s="164"/>
      <c r="W3" s="16"/>
      <c r="X3" s="16"/>
      <c r="Y3" s="16"/>
      <c r="Z3" s="16"/>
    </row>
    <row r="4" spans="2:29" s="17" customFormat="1" ht="12" customHeight="1">
      <c r="B4" s="74" t="s">
        <v>26</v>
      </c>
      <c r="C4" s="18" t="s">
        <v>27</v>
      </c>
      <c r="D4" s="75" t="s">
        <v>28</v>
      </c>
      <c r="E4" s="78" t="s">
        <v>29</v>
      </c>
      <c r="F4" s="87" t="s">
        <v>30</v>
      </c>
      <c r="G4" s="20" t="s">
        <v>31</v>
      </c>
      <c r="H4" s="20" t="s">
        <v>32</v>
      </c>
      <c r="I4" s="20" t="s">
        <v>33</v>
      </c>
      <c r="J4" s="87" t="s">
        <v>34</v>
      </c>
      <c r="K4" s="87" t="s">
        <v>35</v>
      </c>
      <c r="L4" s="88" t="s">
        <v>36</v>
      </c>
      <c r="M4" s="82" t="s">
        <v>0</v>
      </c>
      <c r="N4" s="19" t="s">
        <v>1</v>
      </c>
      <c r="O4" s="19" t="s">
        <v>6</v>
      </c>
      <c r="P4" s="19" t="s">
        <v>7</v>
      </c>
      <c r="Q4" s="19" t="s">
        <v>8</v>
      </c>
      <c r="R4" s="19" t="s">
        <v>9</v>
      </c>
      <c r="S4" s="19" t="s">
        <v>10</v>
      </c>
      <c r="T4" s="19" t="s">
        <v>13</v>
      </c>
      <c r="U4" s="19" t="s">
        <v>11</v>
      </c>
      <c r="V4" s="83" t="s">
        <v>12</v>
      </c>
      <c r="W4" s="21"/>
      <c r="X4" s="21"/>
      <c r="Y4" s="21"/>
      <c r="Z4" s="21"/>
    </row>
    <row r="5" spans="2:29" s="12" customFormat="1" ht="12" customHeight="1" thickBot="1">
      <c r="B5" s="38" t="s">
        <v>16</v>
      </c>
      <c r="C5" s="76" t="s">
        <v>17</v>
      </c>
      <c r="D5" s="77" t="s">
        <v>18</v>
      </c>
      <c r="E5" s="79">
        <v>70.588235294117652</v>
      </c>
      <c r="F5" s="80" t="s">
        <v>19</v>
      </c>
      <c r="G5" s="80">
        <v>94.117647058823536</v>
      </c>
      <c r="H5" s="80">
        <v>74.117647058823536</v>
      </c>
      <c r="I5" s="80">
        <v>517.64705882352939</v>
      </c>
      <c r="J5" s="80" t="s">
        <v>19</v>
      </c>
      <c r="K5" s="80" t="s">
        <v>19</v>
      </c>
      <c r="L5" s="81" t="s">
        <v>19</v>
      </c>
      <c r="M5" s="84">
        <v>1</v>
      </c>
      <c r="N5" s="85">
        <v>1</v>
      </c>
      <c r="O5" s="85">
        <v>1</v>
      </c>
      <c r="P5" s="85">
        <v>1</v>
      </c>
      <c r="Q5" s="85">
        <v>1</v>
      </c>
      <c r="R5" s="85" t="s">
        <v>19</v>
      </c>
      <c r="S5" s="85" t="s">
        <v>19</v>
      </c>
      <c r="T5" s="85"/>
      <c r="U5" s="85" t="s">
        <v>19</v>
      </c>
      <c r="V5" s="86" t="s">
        <v>19</v>
      </c>
      <c r="W5" s="13"/>
      <c r="X5" s="13"/>
      <c r="Y5" s="13"/>
      <c r="Z5" s="13"/>
    </row>
    <row r="6" spans="2:29" s="12" customFormat="1" ht="12" customHeight="1">
      <c r="B6" s="26"/>
      <c r="C6" s="26"/>
      <c r="D6" s="26"/>
      <c r="E6" s="27"/>
      <c r="F6" s="27"/>
      <c r="G6" s="27"/>
      <c r="H6" s="27"/>
      <c r="I6" s="27"/>
      <c r="J6" s="27"/>
      <c r="K6"/>
      <c r="L6"/>
      <c r="M6"/>
      <c r="N6"/>
      <c r="O6"/>
      <c r="P6"/>
      <c r="Q6"/>
      <c r="R6"/>
      <c r="S6"/>
      <c r="T6"/>
      <c r="U6"/>
      <c r="V6" s="28"/>
      <c r="W6" s="13"/>
      <c r="X6" s="13"/>
      <c r="Y6" s="13"/>
      <c r="Z6" s="13"/>
    </row>
    <row r="7" spans="2:29" s="12" customFormat="1" ht="12" customHeight="1" thickBot="1">
      <c r="B7" s="26"/>
      <c r="C7" s="26"/>
      <c r="D7" s="26"/>
      <c r="E7" s="27"/>
      <c r="F7" s="27"/>
      <c r="G7" s="27"/>
      <c r="H7" s="27"/>
      <c r="I7" s="27"/>
    </row>
    <row r="8" spans="2:29" ht="18.75" customHeight="1" thickBot="1">
      <c r="B8" s="178" t="s">
        <v>54</v>
      </c>
      <c r="C8" s="179"/>
      <c r="D8" s="180"/>
    </row>
    <row r="9" spans="2:29">
      <c r="B9" s="42" t="s">
        <v>0</v>
      </c>
      <c r="C9" s="43">
        <v>24.93</v>
      </c>
      <c r="D9" s="44" t="s">
        <v>38</v>
      </c>
    </row>
    <row r="10" spans="2:29" ht="15.75" thickBot="1">
      <c r="B10" s="45" t="s">
        <v>1</v>
      </c>
      <c r="C10" s="7">
        <v>1</v>
      </c>
      <c r="D10" s="46" t="s">
        <v>39</v>
      </c>
    </row>
    <row r="11" spans="2:29">
      <c r="B11" s="45" t="s">
        <v>6</v>
      </c>
      <c r="C11" s="8">
        <v>5.7960000000000003</v>
      </c>
      <c r="D11" s="44" t="s">
        <v>40</v>
      </c>
    </row>
    <row r="12" spans="2:29">
      <c r="B12" s="45" t="s">
        <v>13</v>
      </c>
      <c r="C12" s="8">
        <f>(6200 * 2000)/1000000</f>
        <v>12.4</v>
      </c>
      <c r="D12" s="47" t="s">
        <v>15</v>
      </c>
    </row>
    <row r="13" spans="2:29">
      <c r="B13" s="45" t="s">
        <v>7</v>
      </c>
      <c r="C13" s="8">
        <v>15.38</v>
      </c>
      <c r="D13" s="47" t="s">
        <v>15</v>
      </c>
    </row>
    <row r="14" spans="2:29" ht="15.75" thickBot="1">
      <c r="B14" s="48" t="s">
        <v>8</v>
      </c>
      <c r="C14" s="49">
        <v>15.38</v>
      </c>
      <c r="D14" s="50" t="s">
        <v>15</v>
      </c>
    </row>
    <row r="15" spans="2:29">
      <c r="X15" s="41">
        <f>SUM(P21:P24)</f>
        <v>4483706.7818117626</v>
      </c>
      <c r="Y15" s="41">
        <f>SUM(Q21:Q24)</f>
        <v>1977288.311764705</v>
      </c>
      <c r="Z15" s="41">
        <f>SUM(R21:R24)</f>
        <v>1818420.5071486579</v>
      </c>
      <c r="AA15" s="41">
        <f>SUM(S21:S24)</f>
        <v>3406794.4187717633</v>
      </c>
      <c r="AB15" s="41">
        <f>SUM(T21:T24)</f>
        <v>3406794.4187717633</v>
      </c>
      <c r="AC15" s="41"/>
    </row>
    <row r="17" spans="2:21" ht="15.75" thickBot="1">
      <c r="B17" s="161"/>
      <c r="C17" s="161"/>
      <c r="D17" s="161"/>
      <c r="E17" s="161"/>
      <c r="F17" s="161"/>
      <c r="G17" s="161"/>
      <c r="H17" s="161"/>
      <c r="I17" s="161"/>
      <c r="J17" s="161"/>
      <c r="K17" s="161"/>
      <c r="L17" s="161"/>
      <c r="M17" s="161"/>
      <c r="N17" s="161"/>
      <c r="O17" s="161"/>
      <c r="P17" s="161"/>
      <c r="Q17" s="161"/>
      <c r="R17" s="161"/>
      <c r="S17" s="161"/>
      <c r="T17" s="161"/>
    </row>
    <row r="18" spans="2:21" ht="57" thickBot="1">
      <c r="B18" s="31"/>
      <c r="C18" s="32"/>
      <c r="D18" s="32"/>
      <c r="E18" s="142" t="s">
        <v>81</v>
      </c>
      <c r="F18" s="142"/>
      <c r="G18" s="142"/>
      <c r="H18" s="142"/>
      <c r="I18" s="165"/>
      <c r="J18" s="33" t="s">
        <v>82</v>
      </c>
      <c r="K18" s="166" t="s">
        <v>55</v>
      </c>
      <c r="L18" s="166"/>
      <c r="M18" s="166"/>
      <c r="N18" s="166"/>
      <c r="O18" s="166"/>
      <c r="P18" s="135" t="s">
        <v>56</v>
      </c>
      <c r="Q18" s="136"/>
      <c r="R18" s="136"/>
      <c r="S18" s="136"/>
      <c r="T18" s="167"/>
    </row>
    <row r="19" spans="2:21" ht="27" thickBot="1">
      <c r="B19" s="34" t="s">
        <v>41</v>
      </c>
      <c r="C19" s="24"/>
      <c r="D19" s="24"/>
      <c r="E19" s="24" t="s">
        <v>42</v>
      </c>
      <c r="F19" s="24" t="s">
        <v>43</v>
      </c>
      <c r="G19" s="24" t="s">
        <v>44</v>
      </c>
      <c r="H19" s="24" t="s">
        <v>45</v>
      </c>
      <c r="I19" s="24" t="s">
        <v>45</v>
      </c>
      <c r="J19" s="29" t="s">
        <v>59</v>
      </c>
      <c r="K19" s="174" t="s">
        <v>83</v>
      </c>
      <c r="L19" s="175"/>
      <c r="M19" s="175"/>
      <c r="N19" s="175"/>
      <c r="O19" s="175"/>
      <c r="P19" s="171" t="s">
        <v>49</v>
      </c>
      <c r="Q19" s="172"/>
      <c r="R19" s="172"/>
      <c r="S19" s="172"/>
      <c r="T19" s="173"/>
    </row>
    <row r="20" spans="2:21">
      <c r="B20" s="35"/>
      <c r="C20" s="25"/>
      <c r="D20" s="25"/>
      <c r="E20" s="25" t="s">
        <v>0</v>
      </c>
      <c r="F20" s="25" t="s">
        <v>1</v>
      </c>
      <c r="G20" s="25" t="s">
        <v>6</v>
      </c>
      <c r="H20" s="25" t="s">
        <v>7</v>
      </c>
      <c r="I20" s="25" t="s">
        <v>8</v>
      </c>
      <c r="J20" s="9"/>
      <c r="K20" s="25" t="s">
        <v>0</v>
      </c>
      <c r="L20" s="25" t="s">
        <v>1</v>
      </c>
      <c r="M20" s="25" t="s">
        <v>6</v>
      </c>
      <c r="N20" s="25" t="s">
        <v>7</v>
      </c>
      <c r="O20" s="25" t="s">
        <v>8</v>
      </c>
      <c r="P20" s="30" t="s">
        <v>0</v>
      </c>
      <c r="Q20" s="30" t="s">
        <v>1</v>
      </c>
      <c r="R20" s="30" t="s">
        <v>6</v>
      </c>
      <c r="S20" s="30" t="s">
        <v>7</v>
      </c>
      <c r="T20" s="36" t="s">
        <v>8</v>
      </c>
    </row>
    <row r="21" spans="2:21">
      <c r="B21" s="37" t="s">
        <v>16</v>
      </c>
      <c r="C21" s="22" t="s">
        <v>17</v>
      </c>
      <c r="D21" s="22" t="s">
        <v>29</v>
      </c>
      <c r="E21" s="23">
        <v>0.1478333</v>
      </c>
      <c r="F21" s="23">
        <v>2.6296505400000001</v>
      </c>
      <c r="G21" s="23">
        <v>0.2274333</v>
      </c>
      <c r="H21" s="23">
        <v>0.16644253000000001</v>
      </c>
      <c r="I21" s="23">
        <v>0.16644253000000001</v>
      </c>
      <c r="J21" s="89">
        <f>1000*70.5882352941177</f>
        <v>70588.235294117694</v>
      </c>
      <c r="K21" s="89">
        <f>$J$21*E21</f>
        <v>10435.291764705889</v>
      </c>
      <c r="L21" s="89">
        <f>$J$21*F21</f>
        <v>185622.39105882365</v>
      </c>
      <c r="M21" s="89">
        <f>$J$21*G21</f>
        <v>16054.115294117659</v>
      </c>
      <c r="N21" s="89">
        <f>$J$21*H21</f>
        <v>11748.884470588244</v>
      </c>
      <c r="O21" s="89">
        <f>$J$21*I21</f>
        <v>11748.884470588244</v>
      </c>
      <c r="P21" s="89">
        <f>K21*$C$9</f>
        <v>260151.82369411783</v>
      </c>
      <c r="Q21" s="89">
        <f>L21*$C$10</f>
        <v>185622.39105882365</v>
      </c>
      <c r="R21" s="89">
        <f>M21*$C$11</f>
        <v>93049.652244705954</v>
      </c>
      <c r="S21" s="89">
        <f>N21*$C$13</f>
        <v>180697.84315764721</v>
      </c>
      <c r="T21" s="91">
        <f>O21*$C$14</f>
        <v>180697.84315764721</v>
      </c>
    </row>
    <row r="22" spans="2:21">
      <c r="B22" s="37" t="s">
        <v>16</v>
      </c>
      <c r="C22" s="22" t="s">
        <v>17</v>
      </c>
      <c r="D22" s="22" t="s">
        <v>33</v>
      </c>
      <c r="E22" s="23">
        <v>0.248</v>
      </c>
      <c r="F22" s="23">
        <v>1.9387624000000001</v>
      </c>
      <c r="G22" s="23">
        <v>0.374</v>
      </c>
      <c r="H22" s="23">
        <v>0.32759881000000002</v>
      </c>
      <c r="I22" s="23">
        <v>0.32759881000000002</v>
      </c>
      <c r="J22" s="89">
        <f>517.647058823529*1000</f>
        <v>517647.05882352905</v>
      </c>
      <c r="K22" s="89">
        <f>$J$22*E22</f>
        <v>128376.4705882352</v>
      </c>
      <c r="L22" s="89">
        <f>$J$22*F22</f>
        <v>1003594.6541176464</v>
      </c>
      <c r="M22" s="89">
        <f>$J$22*G22</f>
        <v>193599.99999999985</v>
      </c>
      <c r="N22" s="89">
        <f>$J$22*H22</f>
        <v>169580.56047058813</v>
      </c>
      <c r="O22" s="89">
        <f>$J$22*I22</f>
        <v>169580.56047058813</v>
      </c>
      <c r="P22" s="89">
        <f t="shared" ref="P22:P23" si="0">K22*$C$9</f>
        <v>3200425.4117647037</v>
      </c>
      <c r="Q22" s="89">
        <f t="shared" ref="Q22:Q24" si="1">L22*$C$10</f>
        <v>1003594.6541176464</v>
      </c>
      <c r="R22" s="89">
        <f t="shared" ref="R22:R24" si="2">M22*$C$11</f>
        <v>1122105.5999999992</v>
      </c>
      <c r="S22" s="89">
        <f t="shared" ref="S22:S24" si="3">N22*$C$13</f>
        <v>2608149.0200376455</v>
      </c>
      <c r="T22" s="91">
        <f t="shared" ref="T22:T24" si="4">O22*$C$14</f>
        <v>2608149.0200376455</v>
      </c>
    </row>
    <row r="23" spans="2:21">
      <c r="B23" s="37" t="s">
        <v>16</v>
      </c>
      <c r="C23" s="22" t="s">
        <v>17</v>
      </c>
      <c r="D23" s="22" t="s">
        <v>32</v>
      </c>
      <c r="E23" s="23">
        <v>0.248</v>
      </c>
      <c r="F23" s="23">
        <v>4.4925778000000003</v>
      </c>
      <c r="G23" s="23">
        <v>0.89691666999999997</v>
      </c>
      <c r="H23" s="23">
        <v>0.24113999999999999</v>
      </c>
      <c r="I23" s="23">
        <v>0.24113999999999999</v>
      </c>
      <c r="J23" s="89">
        <f>1000*74.1176470588235</f>
        <v>74117.647058823495</v>
      </c>
      <c r="K23" s="89">
        <f>$J$23*E23</f>
        <v>18381.176470588227</v>
      </c>
      <c r="L23" s="89">
        <f>$J$23*F23</f>
        <v>332979.29576470575</v>
      </c>
      <c r="M23" s="89">
        <f>$J$23*G23</f>
        <v>66477.353188235254</v>
      </c>
      <c r="N23" s="89">
        <f>$J$23*H23</f>
        <v>17872.729411764696</v>
      </c>
      <c r="O23" s="89">
        <f>$J$23*I23</f>
        <v>17872.729411764696</v>
      </c>
      <c r="P23" s="89">
        <f t="shared" si="0"/>
        <v>458242.72941176448</v>
      </c>
      <c r="Q23" s="89">
        <f t="shared" si="1"/>
        <v>332979.29576470575</v>
      </c>
      <c r="R23" s="89">
        <f t="shared" si="2"/>
        <v>385302.73907901155</v>
      </c>
      <c r="S23" s="89">
        <f t="shared" si="3"/>
        <v>274882.57835294103</v>
      </c>
      <c r="T23" s="91">
        <f t="shared" si="4"/>
        <v>274882.57835294103</v>
      </c>
    </row>
    <row r="24" spans="2:21" ht="15.75" thickBot="1">
      <c r="B24" s="38" t="s">
        <v>16</v>
      </c>
      <c r="C24" s="39" t="s">
        <v>17</v>
      </c>
      <c r="D24" s="39" t="s">
        <v>31</v>
      </c>
      <c r="E24" s="40">
        <v>0.24075099999999999</v>
      </c>
      <c r="F24" s="40">
        <v>4.83535219</v>
      </c>
      <c r="G24" s="40">
        <v>0.39956034000000001</v>
      </c>
      <c r="H24" s="40">
        <v>0.23700035</v>
      </c>
      <c r="I24" s="40">
        <v>0.23700035</v>
      </c>
      <c r="J24" s="89">
        <f>1000*94.1176470588235</f>
        <v>94117.647058823495</v>
      </c>
      <c r="K24" s="90">
        <f>$J$24*E24</f>
        <v>22658.917647058814</v>
      </c>
      <c r="L24" s="90">
        <f>$J$24*F24</f>
        <v>455091.97082352923</v>
      </c>
      <c r="M24" s="90">
        <f>$J$24*G24</f>
        <v>37605.679058823516</v>
      </c>
      <c r="N24" s="90">
        <f>$J$24*H24</f>
        <v>22305.91529411764</v>
      </c>
      <c r="O24" s="90">
        <f>$J$24*I24</f>
        <v>22305.91529411764</v>
      </c>
      <c r="P24" s="90">
        <f>K24*$C$9</f>
        <v>564886.81694117619</v>
      </c>
      <c r="Q24" s="90">
        <f t="shared" si="1"/>
        <v>455091.97082352923</v>
      </c>
      <c r="R24" s="90">
        <f t="shared" si="2"/>
        <v>217962.5158249411</v>
      </c>
      <c r="S24" s="89">
        <f t="shared" si="3"/>
        <v>343064.97722352931</v>
      </c>
      <c r="T24" s="91">
        <f t="shared" si="4"/>
        <v>343064.97722352931</v>
      </c>
    </row>
    <row r="25" spans="2:21" ht="15" customHeight="1">
      <c r="P25" s="10">
        <f>SUM(P21:P24)</f>
        <v>4483706.7818117626</v>
      </c>
      <c r="Q25" s="10">
        <f t="shared" ref="Q25:T25" si="5">SUM(Q21:Q24)</f>
        <v>1977288.311764705</v>
      </c>
      <c r="R25" s="10">
        <f t="shared" si="5"/>
        <v>1818420.5071486579</v>
      </c>
      <c r="S25" s="10">
        <f t="shared" si="5"/>
        <v>3406794.4187717633</v>
      </c>
      <c r="T25" s="10">
        <f t="shared" si="5"/>
        <v>3406794.4187717633</v>
      </c>
    </row>
    <row r="28" spans="2:21" ht="15.75">
      <c r="B28" s="60"/>
      <c r="C28" s="61"/>
      <c r="D28" s="62"/>
      <c r="E28" s="63"/>
      <c r="F28" s="60"/>
      <c r="G28" s="61"/>
      <c r="H28" s="62"/>
      <c r="I28" s="63"/>
      <c r="J28" s="60"/>
      <c r="K28" s="61"/>
      <c r="L28" s="62"/>
      <c r="M28" s="64"/>
      <c r="N28" s="60"/>
      <c r="O28" s="61"/>
      <c r="P28" s="60"/>
      <c r="Q28" s="64"/>
      <c r="R28" s="60"/>
      <c r="S28" s="60"/>
      <c r="T28" s="60"/>
      <c r="U28" s="60"/>
    </row>
    <row r="32" spans="2:21" ht="15.75" thickBot="1"/>
    <row r="33" spans="1:26" ht="15.75" thickBot="1">
      <c r="B33" s="135" t="s">
        <v>46</v>
      </c>
      <c r="C33" s="136"/>
      <c r="D33" s="136"/>
      <c r="E33" s="136"/>
      <c r="F33" s="136"/>
      <c r="G33" s="176" t="s">
        <v>48</v>
      </c>
      <c r="H33" s="177"/>
      <c r="I33" s="177"/>
      <c r="J33" s="177"/>
      <c r="K33" s="177"/>
      <c r="L33" s="177"/>
      <c r="M33" s="177"/>
      <c r="N33" s="177"/>
      <c r="O33" s="177"/>
      <c r="P33" s="177"/>
      <c r="Q33" s="177"/>
      <c r="R33" s="177"/>
      <c r="S33" s="177"/>
      <c r="T33" s="177"/>
      <c r="U33" s="177"/>
      <c r="V33" s="93"/>
      <c r="W33" s="31"/>
      <c r="X33" s="32"/>
      <c r="Y33" s="32"/>
      <c r="Z33" s="65"/>
    </row>
    <row r="34" spans="1:26" ht="15.75" thickBot="1">
      <c r="B34" s="171" t="s">
        <v>49</v>
      </c>
      <c r="C34" s="172"/>
      <c r="D34" s="172"/>
      <c r="E34" s="172"/>
      <c r="F34" s="172"/>
      <c r="G34" s="142" t="s">
        <v>57</v>
      </c>
      <c r="H34" s="142"/>
      <c r="I34" s="142"/>
      <c r="J34" s="142"/>
      <c r="K34" s="143" t="s">
        <v>58</v>
      </c>
      <c r="L34" s="144"/>
      <c r="M34" s="144"/>
      <c r="N34" s="145"/>
      <c r="O34" s="142" t="s">
        <v>6</v>
      </c>
      <c r="P34" s="142"/>
      <c r="Q34" s="142"/>
      <c r="R34" s="142"/>
      <c r="S34" s="143" t="s">
        <v>7</v>
      </c>
      <c r="T34" s="144"/>
      <c r="U34" s="144"/>
      <c r="V34" s="144"/>
      <c r="W34" s="155" t="s">
        <v>8</v>
      </c>
      <c r="X34" s="156"/>
      <c r="Y34" s="156"/>
      <c r="Z34" s="157"/>
    </row>
    <row r="35" spans="1:26">
      <c r="B35" s="30" t="s">
        <v>0</v>
      </c>
      <c r="C35" s="30" t="s">
        <v>1</v>
      </c>
      <c r="D35" s="30" t="s">
        <v>6</v>
      </c>
      <c r="E35" s="30" t="s">
        <v>7</v>
      </c>
      <c r="F35" s="54" t="s">
        <v>8</v>
      </c>
      <c r="G35" s="35" t="s">
        <v>5</v>
      </c>
      <c r="H35" s="25" t="s">
        <v>47</v>
      </c>
      <c r="I35" s="25" t="s">
        <v>4</v>
      </c>
      <c r="J35" s="25" t="s">
        <v>2</v>
      </c>
      <c r="K35" s="25" t="s">
        <v>5</v>
      </c>
      <c r="L35" s="25" t="s">
        <v>47</v>
      </c>
      <c r="M35" s="25" t="s">
        <v>4</v>
      </c>
      <c r="N35" s="25" t="s">
        <v>2</v>
      </c>
      <c r="O35" s="25" t="s">
        <v>5</v>
      </c>
      <c r="P35" s="25" t="s">
        <v>47</v>
      </c>
      <c r="Q35" s="25" t="s">
        <v>4</v>
      </c>
      <c r="R35" s="25" t="s">
        <v>2</v>
      </c>
      <c r="S35" s="25" t="s">
        <v>5</v>
      </c>
      <c r="T35" s="25" t="s">
        <v>47</v>
      </c>
      <c r="U35" s="25" t="s">
        <v>4</v>
      </c>
      <c r="V35" s="94" t="s">
        <v>2</v>
      </c>
      <c r="W35" s="96" t="s">
        <v>5</v>
      </c>
      <c r="X35" s="51" t="s">
        <v>47</v>
      </c>
      <c r="Y35" s="51" t="s">
        <v>4</v>
      </c>
      <c r="Z35" s="97" t="s">
        <v>2</v>
      </c>
    </row>
    <row r="36" spans="1:26" ht="15.75" thickBot="1">
      <c r="B36" s="114">
        <v>4483706.7818117626</v>
      </c>
      <c r="C36" s="114">
        <v>1977288.311764705</v>
      </c>
      <c r="D36" s="114">
        <v>1818420.5071486579</v>
      </c>
      <c r="E36" s="89">
        <v>3406794.4187717633</v>
      </c>
      <c r="F36" s="92">
        <v>3406794.4187717633</v>
      </c>
      <c r="G36" s="115">
        <f>A42*$B$36</f>
        <v>2847153.8064504694</v>
      </c>
      <c r="H36" s="57">
        <f>B42*$B$36</f>
        <v>7915087.5819323035</v>
      </c>
      <c r="I36" s="57">
        <f>C42*$B$36</f>
        <v>930432939.33459234</v>
      </c>
      <c r="J36" s="57">
        <f>D42*$B$36</f>
        <v>133966.43308036277</v>
      </c>
      <c r="K36" s="57">
        <f>$C$36*E42</f>
        <v>375684.77923529397</v>
      </c>
      <c r="L36" s="57">
        <f>$C$36*F42</f>
        <v>1166.600103941176</v>
      </c>
      <c r="M36" s="57">
        <f>$C$36*G42</f>
        <v>231349789.9702518</v>
      </c>
      <c r="N36" s="57">
        <f>$C$36*H42</f>
        <v>3756.8477923529395</v>
      </c>
      <c r="O36" s="57">
        <f>$D$36*I42</f>
        <v>436420.92171567789</v>
      </c>
      <c r="P36" s="57">
        <f>$D$36*J42</f>
        <v>1814783.6661343607</v>
      </c>
      <c r="Q36" s="57">
        <f>$D$36*K42</f>
        <v>297498346.3479259</v>
      </c>
      <c r="R36" s="57">
        <f>$D$36*L42</f>
        <v>112104.02405566844</v>
      </c>
      <c r="S36" s="57">
        <f t="shared" ref="S36:Z36" si="6">$E$36*M42</f>
        <v>749494.77212978795</v>
      </c>
      <c r="T36" s="57">
        <f t="shared" si="6"/>
        <v>85169.860469294086</v>
      </c>
      <c r="U36" s="57">
        <f t="shared" si="6"/>
        <v>14826093.397948071</v>
      </c>
      <c r="V36" s="95">
        <f t="shared" si="6"/>
        <v>204407.6651263058</v>
      </c>
      <c r="W36" s="66">
        <f t="shared" si="6"/>
        <v>749494.77212978795</v>
      </c>
      <c r="X36" s="67">
        <f t="shared" si="6"/>
        <v>85169.860469294086</v>
      </c>
      <c r="Y36" s="67">
        <f t="shared" si="6"/>
        <v>14826093.397948071</v>
      </c>
      <c r="Z36" s="68">
        <f t="shared" si="6"/>
        <v>204407.6651263058</v>
      </c>
    </row>
    <row r="37" spans="1:26">
      <c r="B37" t="s">
        <v>53</v>
      </c>
      <c r="G37" s="11">
        <f>$G$36-0.9*$G$36</f>
        <v>284715.38064504694</v>
      </c>
      <c r="K37" s="11">
        <f>K36-0.9*K36</f>
        <v>37568.477923529397</v>
      </c>
      <c r="O37" s="11">
        <f>O36-0.9*O36</f>
        <v>43642.092171567783</v>
      </c>
      <c r="S37" s="11">
        <f>S36-0.75*S36</f>
        <v>187373.69303244702</v>
      </c>
      <c r="W37" s="11">
        <f>W36-0.75*W36</f>
        <v>187373.69303244702</v>
      </c>
    </row>
    <row r="38" spans="1:26" ht="15.75">
      <c r="B38" s="60"/>
      <c r="C38" s="61"/>
      <c r="D38" s="62"/>
      <c r="E38" s="63"/>
      <c r="F38" s="60"/>
      <c r="G38" s="61"/>
      <c r="H38" s="62"/>
      <c r="I38" s="63"/>
      <c r="J38" s="60"/>
      <c r="K38" s="61"/>
      <c r="L38" s="62"/>
      <c r="M38" s="64"/>
      <c r="N38" s="60"/>
      <c r="O38" s="61"/>
      <c r="P38" s="60"/>
      <c r="Q38" s="64"/>
      <c r="R38" s="60"/>
      <c r="S38" s="60"/>
      <c r="T38" s="60"/>
      <c r="U38" s="60"/>
    </row>
    <row r="39" spans="1:26" ht="16.5" thickBot="1">
      <c r="A39" s="151" t="s">
        <v>84</v>
      </c>
      <c r="B39" s="151"/>
      <c r="C39" s="151"/>
      <c r="D39" s="151"/>
      <c r="E39" s="151"/>
      <c r="F39" s="151"/>
      <c r="G39" s="151"/>
      <c r="H39" s="151"/>
      <c r="I39" s="151"/>
      <c r="J39" s="151"/>
      <c r="K39" s="151"/>
      <c r="L39" s="151"/>
      <c r="M39" s="151"/>
      <c r="N39" s="151"/>
      <c r="O39" s="151"/>
      <c r="P39" s="151"/>
      <c r="Q39" s="151"/>
      <c r="R39" s="151"/>
      <c r="S39" s="151"/>
      <c r="T39" s="151"/>
      <c r="U39" s="60"/>
    </row>
    <row r="40" spans="1:26" ht="16.5" thickBot="1">
      <c r="A40" s="152" t="s">
        <v>0</v>
      </c>
      <c r="B40" s="153"/>
      <c r="C40" s="153"/>
      <c r="D40" s="154"/>
      <c r="E40" s="152" t="s">
        <v>1</v>
      </c>
      <c r="F40" s="153"/>
      <c r="G40" s="153"/>
      <c r="H40" s="154"/>
      <c r="I40" s="152" t="s">
        <v>6</v>
      </c>
      <c r="J40" s="153"/>
      <c r="K40" s="153"/>
      <c r="L40" s="154"/>
      <c r="M40" s="152" t="s">
        <v>7</v>
      </c>
      <c r="N40" s="153"/>
      <c r="O40" s="153"/>
      <c r="P40" s="154"/>
      <c r="Q40" s="152" t="s">
        <v>8</v>
      </c>
      <c r="R40" s="153"/>
      <c r="S40" s="153"/>
      <c r="T40" s="154"/>
      <c r="U40" s="60"/>
    </row>
    <row r="41" spans="1:26" ht="15.75">
      <c r="A41" s="52" t="s">
        <v>14</v>
      </c>
      <c r="B41" s="52" t="s">
        <v>3</v>
      </c>
      <c r="C41" s="52" t="s">
        <v>4</v>
      </c>
      <c r="D41" s="53" t="s">
        <v>2</v>
      </c>
      <c r="E41" s="52" t="s">
        <v>14</v>
      </c>
      <c r="F41" s="52" t="s">
        <v>3</v>
      </c>
      <c r="G41" s="52" t="s">
        <v>4</v>
      </c>
      <c r="H41" s="53" t="s">
        <v>2</v>
      </c>
      <c r="I41" s="52" t="s">
        <v>14</v>
      </c>
      <c r="J41" s="52" t="s">
        <v>3</v>
      </c>
      <c r="K41" s="52" t="s">
        <v>4</v>
      </c>
      <c r="L41" s="53" t="s">
        <v>2</v>
      </c>
      <c r="M41" s="52" t="s">
        <v>14</v>
      </c>
      <c r="N41" s="52" t="s">
        <v>3</v>
      </c>
      <c r="O41" s="52" t="s">
        <v>4</v>
      </c>
      <c r="P41" s="53" t="s">
        <v>2</v>
      </c>
      <c r="Q41" s="52" t="s">
        <v>14</v>
      </c>
      <c r="R41" s="52" t="s">
        <v>3</v>
      </c>
      <c r="S41" s="52" t="s">
        <v>4</v>
      </c>
      <c r="T41" s="53" t="s">
        <v>2</v>
      </c>
      <c r="U41" s="60"/>
    </row>
    <row r="42" spans="1:26" ht="15.75">
      <c r="A42" s="2">
        <v>0.63500000000000001</v>
      </c>
      <c r="B42" s="3">
        <v>1.7652999999999999</v>
      </c>
      <c r="C42" s="4">
        <v>207.51422530770975</v>
      </c>
      <c r="D42" s="5">
        <v>2.9878500000000002E-2</v>
      </c>
      <c r="E42" s="2">
        <v>0.19</v>
      </c>
      <c r="F42" s="3">
        <v>5.9000000000000003E-4</v>
      </c>
      <c r="G42" s="4">
        <v>117.00356927906736</v>
      </c>
      <c r="H42" s="5">
        <v>1.9E-3</v>
      </c>
      <c r="I42" s="2">
        <v>0.24</v>
      </c>
      <c r="J42" s="3">
        <v>0.998</v>
      </c>
      <c r="K42" s="4">
        <v>163.6026129151023</v>
      </c>
      <c r="L42" s="6">
        <v>6.1649119999999988E-2</v>
      </c>
      <c r="M42" s="2">
        <v>0.22</v>
      </c>
      <c r="N42" s="3">
        <v>2.5000000000000001E-2</v>
      </c>
      <c r="O42" s="2">
        <v>4.3519190110958492</v>
      </c>
      <c r="P42" s="6">
        <v>0.06</v>
      </c>
      <c r="Q42" s="2">
        <v>0.22</v>
      </c>
      <c r="R42" s="2">
        <v>2.5000000000000001E-2</v>
      </c>
      <c r="S42" s="2">
        <v>4.3519190110958492</v>
      </c>
      <c r="T42" s="2">
        <v>0.06</v>
      </c>
      <c r="U42" s="60"/>
    </row>
    <row r="43" spans="1:26" ht="15.75">
      <c r="B43" s="60"/>
      <c r="C43" s="61"/>
      <c r="D43" s="62"/>
      <c r="E43" s="63"/>
      <c r="F43" s="60"/>
      <c r="G43" s="61"/>
      <c r="H43" s="62"/>
      <c r="I43" s="63"/>
      <c r="J43" s="60"/>
      <c r="K43" s="61"/>
      <c r="L43" s="62"/>
      <c r="M43" s="64"/>
      <c r="N43" s="60"/>
      <c r="O43" s="61"/>
      <c r="P43" s="60"/>
      <c r="Q43" s="64"/>
      <c r="R43" s="60"/>
      <c r="S43" s="60"/>
      <c r="T43" s="60"/>
      <c r="U43" s="60"/>
    </row>
    <row r="44" spans="1:26" ht="15.75">
      <c r="A44" s="158" t="s">
        <v>85</v>
      </c>
      <c r="B44" s="159"/>
      <c r="C44" s="159"/>
      <c r="D44" s="160"/>
      <c r="E44" s="63"/>
      <c r="F44" s="60"/>
      <c r="G44" s="61"/>
      <c r="H44" s="62"/>
      <c r="I44" s="63"/>
      <c r="J44" s="60"/>
      <c r="K44" s="61"/>
      <c r="L44" s="62"/>
      <c r="M44" s="64"/>
      <c r="N44" s="60"/>
      <c r="O44" s="61"/>
      <c r="P44" s="60"/>
      <c r="Q44" s="64"/>
      <c r="R44" s="60"/>
      <c r="S44" s="60"/>
      <c r="T44" s="60"/>
      <c r="U44" s="60"/>
    </row>
    <row r="45" spans="1:26" ht="15.75">
      <c r="A45" s="112" t="s">
        <v>14</v>
      </c>
      <c r="B45" s="112" t="s">
        <v>37</v>
      </c>
      <c r="C45" s="111" t="s">
        <v>0</v>
      </c>
      <c r="D45" s="110">
        <v>90</v>
      </c>
      <c r="E45" s="63"/>
      <c r="F45" s="60"/>
      <c r="G45" s="61"/>
      <c r="H45" s="62"/>
      <c r="I45" s="63"/>
      <c r="J45" s="60"/>
      <c r="K45" s="61"/>
      <c r="L45" s="62"/>
      <c r="M45" s="64"/>
      <c r="N45" s="60"/>
      <c r="O45" s="61"/>
      <c r="P45" s="60"/>
      <c r="Q45" s="64"/>
      <c r="R45" s="60"/>
      <c r="S45" s="60"/>
      <c r="T45" s="60"/>
      <c r="U45" s="60"/>
    </row>
    <row r="46" spans="1:26" ht="15.75">
      <c r="A46" s="110"/>
      <c r="B46" s="110"/>
      <c r="C46" s="111" t="s">
        <v>6</v>
      </c>
      <c r="D46" s="110">
        <v>90</v>
      </c>
      <c r="E46" s="63"/>
      <c r="F46" s="60"/>
      <c r="G46" s="61"/>
      <c r="H46" s="62"/>
      <c r="I46" s="63"/>
      <c r="J46" s="60"/>
      <c r="K46" s="61"/>
      <c r="L46" s="62"/>
      <c r="M46" s="64"/>
      <c r="N46" s="60"/>
      <c r="O46" s="61"/>
      <c r="P46" s="60"/>
      <c r="Q46" s="64"/>
      <c r="R46" s="60"/>
      <c r="S46" s="60"/>
      <c r="T46" s="60"/>
      <c r="U46" s="60"/>
    </row>
    <row r="47" spans="1:26" ht="15.75">
      <c r="A47" s="110"/>
      <c r="B47" s="110"/>
      <c r="C47" s="111" t="s">
        <v>51</v>
      </c>
      <c r="D47" s="110">
        <v>90</v>
      </c>
      <c r="E47" s="63"/>
      <c r="F47" s="60"/>
      <c r="G47" s="61"/>
      <c r="H47" s="62"/>
      <c r="I47" s="63"/>
      <c r="J47" s="60"/>
      <c r="K47" s="61"/>
      <c r="L47" s="62"/>
      <c r="M47" s="64"/>
      <c r="N47" s="60"/>
      <c r="O47" s="61"/>
      <c r="P47" s="60"/>
      <c r="Q47" s="64"/>
      <c r="R47" s="60"/>
      <c r="S47" s="60"/>
      <c r="T47" s="60"/>
      <c r="U47" s="60"/>
    </row>
    <row r="48" spans="1:26" ht="15.75">
      <c r="A48" s="110"/>
      <c r="B48" s="110"/>
      <c r="C48" s="111" t="s">
        <v>7</v>
      </c>
      <c r="D48" s="110">
        <v>75</v>
      </c>
      <c r="E48" s="63"/>
      <c r="F48" s="60"/>
      <c r="G48" s="61"/>
      <c r="H48" s="62"/>
      <c r="I48" s="63"/>
      <c r="J48" s="60"/>
      <c r="K48" s="61"/>
      <c r="L48" s="62"/>
      <c r="M48" s="64"/>
      <c r="N48" s="60"/>
      <c r="O48" s="61"/>
      <c r="P48" s="60"/>
      <c r="Q48" s="64"/>
      <c r="R48" s="60"/>
      <c r="S48" s="60"/>
      <c r="T48" s="60"/>
      <c r="U48" s="60"/>
    </row>
    <row r="49" spans="1:21" ht="15.75">
      <c r="A49" s="219"/>
      <c r="B49" s="219"/>
      <c r="C49" s="220" t="s">
        <v>8</v>
      </c>
      <c r="D49" s="219">
        <v>75</v>
      </c>
      <c r="E49" s="63"/>
      <c r="F49" s="60"/>
      <c r="H49" s="62"/>
      <c r="I49" s="63"/>
      <c r="J49" s="60"/>
      <c r="K49" s="61"/>
      <c r="L49" s="62"/>
      <c r="M49" s="64"/>
      <c r="N49" s="60"/>
      <c r="O49" s="61"/>
      <c r="P49" s="60"/>
      <c r="Q49" s="64"/>
      <c r="R49" s="60"/>
      <c r="S49" s="60"/>
      <c r="T49" s="60"/>
      <c r="U49" s="60"/>
    </row>
    <row r="50" spans="1:21" ht="15.75">
      <c r="A50" s="9"/>
      <c r="B50" s="60"/>
      <c r="C50" s="61"/>
      <c r="D50" s="62"/>
      <c r="E50" s="63"/>
      <c r="F50" s="61" t="s">
        <v>78</v>
      </c>
      <c r="G50" s="61">
        <v>4.5359236999999999E-4</v>
      </c>
      <c r="H50" s="62" t="s">
        <v>79</v>
      </c>
      <c r="I50" s="63"/>
      <c r="J50" s="60"/>
      <c r="K50" s="61"/>
      <c r="L50" s="62"/>
      <c r="M50" s="64"/>
      <c r="N50" s="60"/>
      <c r="O50" s="61"/>
      <c r="P50" s="60"/>
      <c r="Q50" s="64"/>
      <c r="R50" s="60"/>
      <c r="S50" s="60"/>
      <c r="T50" s="60"/>
      <c r="U50" s="60"/>
    </row>
    <row r="51" spans="1:21" ht="15.75">
      <c r="A51" s="9"/>
      <c r="B51" s="60"/>
      <c r="C51" s="61"/>
      <c r="D51" s="62"/>
      <c r="E51" s="63"/>
      <c r="F51" s="60"/>
      <c r="G51" s="61"/>
      <c r="H51" s="62"/>
      <c r="I51" s="63"/>
      <c r="J51" s="60"/>
      <c r="K51" s="61"/>
      <c r="L51" s="62"/>
      <c r="M51" s="64"/>
      <c r="N51" s="60"/>
      <c r="O51" s="61"/>
      <c r="P51" s="60"/>
      <c r="Q51" s="64"/>
      <c r="R51" s="60"/>
      <c r="S51" s="60"/>
      <c r="T51" s="60"/>
      <c r="U51" s="60"/>
    </row>
    <row r="52" spans="1:21">
      <c r="A52" s="9"/>
      <c r="B52" s="9"/>
      <c r="C52" s="9"/>
      <c r="D52" s="9"/>
      <c r="E52" s="9"/>
      <c r="F52" s="9"/>
      <c r="G52" s="9"/>
      <c r="H52" s="9"/>
      <c r="I52" s="9"/>
    </row>
    <row r="53" spans="1:21">
      <c r="A53" s="9"/>
      <c r="B53" s="9"/>
      <c r="C53" s="9"/>
      <c r="D53" s="9"/>
      <c r="E53" s="126"/>
      <c r="F53" s="126"/>
      <c r="G53" s="223" t="s">
        <v>89</v>
      </c>
      <c r="H53" s="223"/>
      <c r="I53" s="9"/>
    </row>
    <row r="54" spans="1:21">
      <c r="A54" s="9"/>
      <c r="B54" s="9"/>
      <c r="C54" s="9"/>
      <c r="D54" s="221"/>
      <c r="E54" s="224" t="s">
        <v>50</v>
      </c>
      <c r="F54" s="224"/>
      <c r="G54" s="223" t="s">
        <v>87</v>
      </c>
      <c r="H54" s="223"/>
      <c r="I54" s="222"/>
      <c r="J54" s="59"/>
      <c r="K54" s="59"/>
    </row>
    <row r="55" spans="1:21" ht="15.75">
      <c r="A55" s="9"/>
      <c r="B55" s="9"/>
      <c r="C55" s="9"/>
      <c r="D55" s="69"/>
      <c r="E55" s="225" t="s">
        <v>5</v>
      </c>
      <c r="F55" s="226">
        <f>SUM(G36,K36,O36,S36,W36)</f>
        <v>5158249.0516610174</v>
      </c>
      <c r="G55" s="124" t="s">
        <v>5</v>
      </c>
      <c r="H55" s="123">
        <f>F55*$G$50</f>
        <v>2339.7424123931733</v>
      </c>
      <c r="I55" s="9"/>
    </row>
    <row r="56" spans="1:21" ht="15.75">
      <c r="A56" s="9"/>
      <c r="B56" s="9"/>
      <c r="C56" s="9"/>
      <c r="D56" s="70"/>
      <c r="E56" s="225" t="s">
        <v>47</v>
      </c>
      <c r="F56" s="226">
        <f>SUM(H36,L36,P36,T36,X36)</f>
        <v>9901377.569109194</v>
      </c>
      <c r="G56" s="124" t="s">
        <v>47</v>
      </c>
      <c r="H56" s="123">
        <f t="shared" ref="H56:H58" si="7">F56*$G$50</f>
        <v>4491.1893178370783</v>
      </c>
      <c r="I56" s="9"/>
    </row>
    <row r="57" spans="1:21" ht="15.75">
      <c r="A57" s="9"/>
      <c r="B57" s="9"/>
      <c r="C57" s="9"/>
      <c r="D57" s="71"/>
      <c r="E57" s="225" t="s">
        <v>4</v>
      </c>
      <c r="F57" s="226">
        <f>SUM(I36,M36,Q36,U36,Y36)</f>
        <v>1488933262.4486661</v>
      </c>
      <c r="G57" s="124" t="s">
        <v>4</v>
      </c>
      <c r="H57" s="123">
        <f t="shared" si="7"/>
        <v>675368.76728592243</v>
      </c>
      <c r="I57" s="9"/>
    </row>
    <row r="58" spans="1:21" ht="15.75">
      <c r="A58" s="9"/>
      <c r="B58" s="9"/>
      <c r="C58" s="9"/>
      <c r="D58" s="72"/>
      <c r="E58" s="225" t="s">
        <v>2</v>
      </c>
      <c r="F58" s="226">
        <f>SUM(J36,N36,R36,V36,Z36)</f>
        <v>658642.63518099568</v>
      </c>
      <c r="G58" s="124" t="s">
        <v>2</v>
      </c>
      <c r="H58" s="123">
        <f t="shared" si="7"/>
        <v>298.7552738747932</v>
      </c>
      <c r="I58" s="9"/>
    </row>
    <row r="59" spans="1:21" ht="15.75">
      <c r="A59" s="9"/>
      <c r="B59" s="9"/>
      <c r="C59" s="9"/>
      <c r="D59" s="69"/>
      <c r="E59" s="126"/>
      <c r="F59" s="126"/>
      <c r="G59" s="124"/>
      <c r="H59" s="124"/>
      <c r="I59" s="9"/>
    </row>
    <row r="60" spans="1:21" ht="15.75">
      <c r="A60" s="9"/>
      <c r="B60" s="9"/>
      <c r="C60" s="9"/>
      <c r="D60" s="70"/>
      <c r="E60" s="126"/>
      <c r="F60" s="126"/>
      <c r="G60" s="124"/>
      <c r="H60" s="124"/>
      <c r="I60" s="9"/>
    </row>
    <row r="61" spans="1:21" ht="15.75">
      <c r="A61" s="9"/>
      <c r="B61" s="9"/>
      <c r="C61" s="9"/>
      <c r="D61" s="71"/>
      <c r="E61" s="224" t="s">
        <v>86</v>
      </c>
      <c r="F61" s="224"/>
      <c r="G61" s="124" t="s">
        <v>88</v>
      </c>
      <c r="H61" s="124"/>
      <c r="I61" s="9"/>
    </row>
    <row r="62" spans="1:21" ht="15.75">
      <c r="A62" s="9"/>
      <c r="B62" s="9"/>
      <c r="C62" s="9"/>
      <c r="D62" s="72"/>
      <c r="E62" s="225" t="s">
        <v>5</v>
      </c>
      <c r="F62" s="226">
        <f>SUM(G37,K37,O37,S37,W37)</f>
        <v>740673.33680503815</v>
      </c>
      <c r="G62" s="124" t="s">
        <v>5</v>
      </c>
      <c r="H62" s="123">
        <f>F62*$G$50</f>
        <v>335.96377423720548</v>
      </c>
      <c r="I62" s="9"/>
    </row>
    <row r="63" spans="1:21" ht="15.75">
      <c r="A63" s="9"/>
      <c r="B63" s="9"/>
      <c r="C63" s="9"/>
      <c r="D63" s="69"/>
      <c r="E63" s="225" t="s">
        <v>47</v>
      </c>
      <c r="F63" s="226">
        <f>F56</f>
        <v>9901377.569109194</v>
      </c>
      <c r="G63" s="124" t="s">
        <v>47</v>
      </c>
      <c r="H63" s="123">
        <f t="shared" ref="H63:H65" si="8">F63*$G$50</f>
        <v>4491.1893178370783</v>
      </c>
      <c r="I63" s="9"/>
    </row>
    <row r="64" spans="1:21" ht="15.75">
      <c r="A64" s="9"/>
      <c r="B64" s="9"/>
      <c r="C64" s="9"/>
      <c r="D64" s="70"/>
      <c r="E64" s="225" t="s">
        <v>4</v>
      </c>
      <c r="F64" s="226">
        <f t="shared" ref="F64:F65" si="9">F57</f>
        <v>1488933262.4486661</v>
      </c>
      <c r="G64" s="124" t="s">
        <v>4</v>
      </c>
      <c r="H64" s="123">
        <f t="shared" si="8"/>
        <v>675368.76728592243</v>
      </c>
      <c r="I64" s="9"/>
    </row>
    <row r="65" spans="1:10" ht="15.75">
      <c r="A65" s="9"/>
      <c r="B65" s="9"/>
      <c r="C65" s="9"/>
      <c r="D65" s="71"/>
      <c r="E65" s="225" t="s">
        <v>2</v>
      </c>
      <c r="F65" s="226">
        <f t="shared" si="9"/>
        <v>658642.63518099568</v>
      </c>
      <c r="G65" s="124" t="s">
        <v>2</v>
      </c>
      <c r="H65" s="123">
        <f t="shared" si="8"/>
        <v>298.7552738747932</v>
      </c>
      <c r="I65" s="9"/>
    </row>
    <row r="66" spans="1:10" ht="15.75">
      <c r="A66" s="9"/>
      <c r="B66" s="9"/>
      <c r="C66" s="9"/>
      <c r="D66" s="73"/>
      <c r="E66" s="9"/>
      <c r="F66" s="9"/>
      <c r="G66" s="9"/>
      <c r="H66" s="9"/>
      <c r="I66" s="9"/>
    </row>
    <row r="67" spans="1:10" ht="15.75">
      <c r="A67" s="9"/>
      <c r="B67" s="9"/>
      <c r="C67" s="9"/>
      <c r="D67" s="69"/>
      <c r="E67" s="9"/>
      <c r="F67" s="9"/>
      <c r="G67" s="9"/>
      <c r="H67" s="9"/>
      <c r="I67" s="9"/>
      <c r="J67" t="s">
        <v>203</v>
      </c>
    </row>
    <row r="68" spans="1:10" ht="15.75">
      <c r="A68" s="9"/>
      <c r="B68" s="9"/>
      <c r="C68" s="9"/>
      <c r="D68" s="70"/>
      <c r="E68" s="9"/>
      <c r="F68" s="9"/>
      <c r="G68" s="9"/>
      <c r="H68" s="9"/>
      <c r="I68" s="9"/>
      <c r="J68" t="s">
        <v>204</v>
      </c>
    </row>
    <row r="69" spans="1:10" ht="15.75">
      <c r="A69" s="9"/>
      <c r="B69" s="9"/>
      <c r="C69" s="9"/>
      <c r="D69" s="69"/>
      <c r="E69" s="9"/>
      <c r="F69" s="9"/>
      <c r="G69" s="9"/>
      <c r="H69" s="9"/>
      <c r="I69" s="9"/>
    </row>
    <row r="70" spans="1:10" ht="15.75">
      <c r="A70" s="9"/>
      <c r="B70" s="9"/>
      <c r="C70" s="9"/>
      <c r="D70" s="73"/>
      <c r="E70" s="9"/>
      <c r="F70" s="9"/>
      <c r="G70" s="9"/>
      <c r="H70" s="9"/>
      <c r="I70" s="9"/>
    </row>
    <row r="71" spans="1:10" ht="15.75">
      <c r="A71" s="9"/>
      <c r="B71" s="9"/>
      <c r="C71" s="9"/>
      <c r="D71" s="69"/>
      <c r="E71" s="9"/>
      <c r="F71" s="9"/>
      <c r="G71" s="9"/>
      <c r="H71" s="9"/>
      <c r="I71" s="9"/>
    </row>
    <row r="72" spans="1:10" ht="15.75">
      <c r="A72" s="9"/>
      <c r="B72" s="51"/>
      <c r="C72" s="9"/>
      <c r="D72" s="69"/>
      <c r="E72" s="9"/>
      <c r="F72" s="9"/>
      <c r="G72" s="9"/>
      <c r="H72" s="9"/>
      <c r="I72" s="9"/>
    </row>
    <row r="73" spans="1:10" ht="15.75">
      <c r="A73" s="9"/>
      <c r="B73" s="51"/>
      <c r="C73" s="9"/>
      <c r="D73" s="69"/>
      <c r="E73" s="9"/>
      <c r="F73" s="9"/>
      <c r="G73" s="9"/>
      <c r="H73" s="9"/>
      <c r="I73" s="9"/>
    </row>
    <row r="74" spans="1:10">
      <c r="A74" s="9"/>
      <c r="B74" s="9"/>
      <c r="C74" s="9"/>
      <c r="D74" s="9"/>
      <c r="E74" s="9"/>
      <c r="F74" s="9"/>
      <c r="G74" s="9"/>
      <c r="H74" s="9"/>
      <c r="I74" s="9"/>
    </row>
    <row r="75" spans="1:10">
      <c r="A75" s="9"/>
      <c r="B75" s="9"/>
      <c r="C75" s="9"/>
      <c r="D75" s="9"/>
      <c r="E75" s="9"/>
      <c r="F75" s="9"/>
      <c r="G75" s="9"/>
      <c r="H75" s="9"/>
      <c r="I75" s="9"/>
    </row>
    <row r="76" spans="1:10">
      <c r="A76" s="9"/>
      <c r="B76" s="9"/>
      <c r="C76" s="9"/>
      <c r="D76" s="9"/>
      <c r="E76" s="9"/>
      <c r="F76" s="9"/>
      <c r="G76" s="9"/>
      <c r="H76" s="9"/>
      <c r="I76" s="9"/>
    </row>
    <row r="77" spans="1:10">
      <c r="A77" s="9"/>
      <c r="B77" s="9"/>
      <c r="C77" s="9"/>
      <c r="D77" s="9"/>
      <c r="E77" s="9"/>
      <c r="F77" s="9"/>
      <c r="G77" s="9"/>
      <c r="H77" s="9"/>
      <c r="I77" s="9"/>
    </row>
    <row r="78" spans="1:10">
      <c r="A78" s="9"/>
      <c r="B78" s="9"/>
      <c r="C78" s="9"/>
      <c r="D78" s="9"/>
      <c r="E78" s="9"/>
      <c r="F78" s="9"/>
      <c r="G78" s="9"/>
      <c r="H78" s="9"/>
      <c r="I78" s="9"/>
    </row>
  </sheetData>
  <mergeCells count="32">
    <mergeCell ref="M2:V2"/>
    <mergeCell ref="B3:D3"/>
    <mergeCell ref="E2:L2"/>
    <mergeCell ref="B2:D2"/>
    <mergeCell ref="B8:D8"/>
    <mergeCell ref="P19:T19"/>
    <mergeCell ref="K19:O19"/>
    <mergeCell ref="B33:F33"/>
    <mergeCell ref="B34:F34"/>
    <mergeCell ref="G33:U33"/>
    <mergeCell ref="B17:T17"/>
    <mergeCell ref="M3:V3"/>
    <mergeCell ref="E18:I18"/>
    <mergeCell ref="K18:O18"/>
    <mergeCell ref="P18:T18"/>
    <mergeCell ref="E3:L3"/>
    <mergeCell ref="W34:Z34"/>
    <mergeCell ref="E54:F54"/>
    <mergeCell ref="A39:T39"/>
    <mergeCell ref="E61:F61"/>
    <mergeCell ref="A40:D40"/>
    <mergeCell ref="E40:H40"/>
    <mergeCell ref="I40:L40"/>
    <mergeCell ref="M40:P40"/>
    <mergeCell ref="Q40:T40"/>
    <mergeCell ref="G34:J34"/>
    <mergeCell ref="O34:R34"/>
    <mergeCell ref="S34:V34"/>
    <mergeCell ref="K34:N34"/>
    <mergeCell ref="A44:D44"/>
    <mergeCell ref="G54:H54"/>
    <mergeCell ref="G53:H53"/>
  </mergeCells>
  <pageMargins left="0.7" right="0.7" top="0.75" bottom="0.75" header="0.3" footer="0.3"/>
  <pageSetup orientation="portrait" horizontalDpi="1200" verticalDpi="1200"/>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I20" sqref="I20"/>
    </sheetView>
  </sheetViews>
  <sheetFormatPr defaultColWidth="8.85546875" defaultRowHeight="15"/>
  <cols>
    <col min="1" max="1" width="42.140625" bestFit="1" customWidth="1"/>
    <col min="2" max="2" width="10.85546875" customWidth="1"/>
    <col min="6" max="6" width="12" bestFit="1" customWidth="1"/>
    <col min="17" max="17" width="42.7109375" bestFit="1" customWidth="1"/>
  </cols>
  <sheetData>
    <row r="1" spans="1:18">
      <c r="A1" s="125" t="s">
        <v>123</v>
      </c>
    </row>
    <row r="3" spans="1:18">
      <c r="A3" t="s">
        <v>122</v>
      </c>
    </row>
    <row r="4" spans="1:18">
      <c r="A4" s="124"/>
      <c r="B4" s="124" t="s">
        <v>5</v>
      </c>
      <c r="C4" s="124" t="s">
        <v>47</v>
      </c>
      <c r="D4" s="124" t="s">
        <v>4</v>
      </c>
      <c r="E4" s="124" t="s">
        <v>2</v>
      </c>
    </row>
    <row r="5" spans="1:18">
      <c r="A5" s="124" t="s">
        <v>121</v>
      </c>
      <c r="B5" s="123">
        <v>2339.7424123931733</v>
      </c>
      <c r="C5" s="123">
        <v>4491.1893178370783</v>
      </c>
      <c r="D5" s="123">
        <v>675368.76728592243</v>
      </c>
      <c r="E5" s="123">
        <v>298.7552738747932</v>
      </c>
    </row>
    <row r="6" spans="1:18">
      <c r="A6" s="124" t="s">
        <v>120</v>
      </c>
      <c r="B6" s="123">
        <f>(B5/0.5-0.75*2*B5)</f>
        <v>1169.8712061965866</v>
      </c>
      <c r="C6" s="123">
        <f>C5</f>
        <v>4491.1893178370783</v>
      </c>
      <c r="D6" s="123">
        <f>(D5/0.98-0.06*D5/0.98)</f>
        <v>647802.69515180308</v>
      </c>
      <c r="E6" s="123">
        <f>E5</f>
        <v>298.7552738747932</v>
      </c>
    </row>
    <row r="8" spans="1:18">
      <c r="A8" s="126"/>
      <c r="B8" s="126" t="s">
        <v>119</v>
      </c>
      <c r="C8" s="126"/>
      <c r="D8" s="126" t="s">
        <v>118</v>
      </c>
      <c r="E8" s="126"/>
      <c r="F8" s="126" t="s">
        <v>5</v>
      </c>
      <c r="G8" s="126" t="s">
        <v>4</v>
      </c>
    </row>
    <row r="9" spans="1:18">
      <c r="A9" s="126" t="s">
        <v>117</v>
      </c>
      <c r="B9" s="227">
        <v>0.5</v>
      </c>
      <c r="C9" s="126"/>
      <c r="D9" s="227">
        <v>0.02</v>
      </c>
      <c r="E9" s="126"/>
      <c r="F9" s="228">
        <f>B5</f>
        <v>2339.7424123931733</v>
      </c>
      <c r="G9" s="228">
        <f>D5</f>
        <v>675368.76728592243</v>
      </c>
    </row>
    <row r="10" spans="1:18">
      <c r="A10" s="126" t="s">
        <v>116</v>
      </c>
      <c r="B10" s="227">
        <v>0.75</v>
      </c>
      <c r="C10" s="126"/>
      <c r="D10" s="227">
        <v>0.06</v>
      </c>
      <c r="E10" s="126"/>
      <c r="F10" s="228">
        <f>B6</f>
        <v>1169.8712061965866</v>
      </c>
      <c r="G10" s="228">
        <f>D6</f>
        <v>647802.69515180308</v>
      </c>
      <c r="Q10" s="10"/>
      <c r="R10" s="10"/>
    </row>
    <row r="11" spans="1:18">
      <c r="Q11" s="10"/>
      <c r="R11" s="10"/>
    </row>
    <row r="12" spans="1:18">
      <c r="A12" s="126"/>
      <c r="B12" s="126" t="s">
        <v>5</v>
      </c>
      <c r="C12" s="126" t="s">
        <v>4</v>
      </c>
    </row>
    <row r="13" spans="1:18">
      <c r="A13" s="126" t="s">
        <v>115</v>
      </c>
      <c r="B13" s="228">
        <f>F9</f>
        <v>2339.7424123931733</v>
      </c>
      <c r="C13" s="228">
        <f>G9</f>
        <v>675368.76728592243</v>
      </c>
    </row>
    <row r="14" spans="1:18">
      <c r="A14" s="126" t="s">
        <v>114</v>
      </c>
      <c r="B14" s="228">
        <f>F10</f>
        <v>1169.8712061965866</v>
      </c>
      <c r="C14" s="228">
        <f>G10</f>
        <v>647802.69515180308</v>
      </c>
    </row>
    <row r="17" spans="1:10">
      <c r="I17" t="s">
        <v>205</v>
      </c>
    </row>
    <row r="18" spans="1:10">
      <c r="I18" t="s">
        <v>206</v>
      </c>
    </row>
    <row r="19" spans="1:10">
      <c r="A19" s="187" t="s">
        <v>113</v>
      </c>
      <c r="B19" s="187"/>
      <c r="C19" s="187"/>
      <c r="D19" s="187"/>
      <c r="E19" s="187"/>
      <c r="F19" s="187"/>
    </row>
    <row r="20" spans="1:10">
      <c r="A20" s="229" t="s">
        <v>112</v>
      </c>
      <c r="B20" s="126"/>
      <c r="C20" s="126"/>
      <c r="D20" s="126"/>
      <c r="E20" s="126"/>
      <c r="F20" s="126"/>
    </row>
    <row r="21" spans="1:10" ht="60">
      <c r="A21" s="230" t="s">
        <v>111</v>
      </c>
      <c r="B21" s="230" t="s">
        <v>110</v>
      </c>
      <c r="C21" s="230" t="s">
        <v>109</v>
      </c>
      <c r="D21" s="231" t="s">
        <v>108</v>
      </c>
      <c r="E21" s="230" t="s">
        <v>107</v>
      </c>
      <c r="F21" s="230" t="s">
        <v>106</v>
      </c>
      <c r="I21" s="11"/>
      <c r="J21" s="11"/>
    </row>
    <row r="22" spans="1:10" ht="108">
      <c r="A22" s="232" t="s">
        <v>105</v>
      </c>
      <c r="B22" s="232" t="s">
        <v>104</v>
      </c>
      <c r="C22" s="232" t="s">
        <v>103</v>
      </c>
      <c r="D22" s="231" t="s">
        <v>102</v>
      </c>
      <c r="E22" s="232" t="s">
        <v>101</v>
      </c>
      <c r="F22" s="232" t="s">
        <v>100</v>
      </c>
    </row>
  </sheetData>
  <mergeCells count="1">
    <mergeCell ref="A19:F19"/>
  </mergeCells>
  <pageMargins left="0.7" right="0.7" top="0.75" bottom="0.75" header="0.3" footer="0.3"/>
  <pageSetup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20"/>
  <sheetViews>
    <sheetView workbookViewId="0">
      <selection activeCell="C23" sqref="C23"/>
    </sheetView>
  </sheetViews>
  <sheetFormatPr defaultColWidth="8.85546875" defaultRowHeight="15"/>
  <cols>
    <col min="1" max="2" width="1.42578125" customWidth="1"/>
    <col min="3" max="3" width="19.42578125" bestFit="1" customWidth="1"/>
    <col min="4" max="4" width="51.140625" bestFit="1" customWidth="1"/>
    <col min="5" max="5" width="51.140625" customWidth="1"/>
    <col min="6" max="6" width="13.85546875" customWidth="1"/>
  </cols>
  <sheetData>
    <row r="1" spans="3:6" ht="15.75" thickBot="1"/>
    <row r="2" spans="3:6" ht="15.75" thickBot="1">
      <c r="C2" s="99"/>
      <c r="D2" s="100" t="s">
        <v>96</v>
      </c>
      <c r="E2" s="100" t="s">
        <v>97</v>
      </c>
      <c r="F2" s="101" t="s">
        <v>62</v>
      </c>
    </row>
    <row r="3" spans="3:6" ht="15.75" thickBot="1">
      <c r="C3" s="188" t="s">
        <v>63</v>
      </c>
      <c r="D3" s="189"/>
      <c r="E3" s="189"/>
      <c r="F3" s="190"/>
    </row>
    <row r="4" spans="3:6" ht="15.75" thickBot="1">
      <c r="C4" s="117" t="s">
        <v>0</v>
      </c>
      <c r="D4" s="118">
        <v>265800</v>
      </c>
      <c r="E4" s="118">
        <v>207000</v>
      </c>
      <c r="F4" s="103">
        <v>13.1</v>
      </c>
    </row>
    <row r="5" spans="3:6" ht="15.75" thickBot="1">
      <c r="C5" s="117" t="s">
        <v>64</v>
      </c>
      <c r="D5" s="118">
        <v>102184.2</v>
      </c>
      <c r="E5" s="118">
        <v>35000</v>
      </c>
      <c r="F5" s="106">
        <v>5</v>
      </c>
    </row>
    <row r="6" spans="3:6" ht="15.75" thickBot="1">
      <c r="C6" s="117" t="s">
        <v>65</v>
      </c>
      <c r="D6" s="118">
        <v>395611</v>
      </c>
      <c r="E6" s="118">
        <v>401000</v>
      </c>
      <c r="F6" s="103">
        <v>19.399999999999999</v>
      </c>
    </row>
    <row r="7" spans="3:6" ht="15.75" thickBot="1">
      <c r="C7" s="104" t="s">
        <v>66</v>
      </c>
      <c r="D7" s="105">
        <v>48908.800000000003</v>
      </c>
      <c r="E7" s="105"/>
      <c r="F7" s="106">
        <v>2.4</v>
      </c>
    </row>
    <row r="8" spans="3:6" ht="15.75" thickBot="1">
      <c r="C8" s="102" t="s">
        <v>67</v>
      </c>
      <c r="D8" s="107">
        <v>812504</v>
      </c>
      <c r="E8" s="107"/>
      <c r="F8" s="103">
        <v>39.9</v>
      </c>
    </row>
    <row r="9" spans="3:6" ht="15.75" thickBot="1">
      <c r="C9" s="191" t="s">
        <v>68</v>
      </c>
      <c r="D9" s="192"/>
      <c r="E9" s="192"/>
      <c r="F9" s="193"/>
    </row>
    <row r="10" spans="3:6" ht="15.75" thickBot="1">
      <c r="C10" s="117" t="s">
        <v>69</v>
      </c>
      <c r="D10" s="118">
        <v>327359</v>
      </c>
      <c r="E10" s="118">
        <f>D20*E12</f>
        <v>334765.37595894584</v>
      </c>
      <c r="F10" s="103">
        <v>16.100000000000001</v>
      </c>
    </row>
    <row r="11" spans="3:6" ht="15.75" thickBot="1">
      <c r="C11" s="104" t="s">
        <v>70</v>
      </c>
      <c r="D11" s="105">
        <v>894985.9</v>
      </c>
      <c r="E11" s="105"/>
      <c r="F11" s="106">
        <v>44</v>
      </c>
    </row>
    <row r="12" spans="3:6" ht="15.75" thickBot="1">
      <c r="C12" s="102" t="s">
        <v>71</v>
      </c>
      <c r="D12" s="107">
        <v>1222344.8999999999</v>
      </c>
      <c r="E12" s="119">
        <v>1250000</v>
      </c>
      <c r="F12" s="103">
        <v>60.1</v>
      </c>
    </row>
    <row r="13" spans="3:6" ht="15.75" thickBot="1">
      <c r="C13" s="191" t="s">
        <v>72</v>
      </c>
      <c r="D13" s="192"/>
      <c r="E13" s="192"/>
      <c r="F13" s="193"/>
    </row>
    <row r="14" spans="3:6" ht="15.75" thickBot="1">
      <c r="C14" s="102" t="s">
        <v>73</v>
      </c>
      <c r="D14" s="107">
        <v>2034848.9</v>
      </c>
      <c r="E14" s="107"/>
      <c r="F14" s="103">
        <v>100</v>
      </c>
    </row>
    <row r="17" spans="3:5">
      <c r="C17" s="214" t="s">
        <v>74</v>
      </c>
      <c r="D17" s="214" t="s">
        <v>75</v>
      </c>
      <c r="E17" s="108"/>
    </row>
    <row r="18" spans="3:5">
      <c r="C18" s="126" t="s">
        <v>7</v>
      </c>
      <c r="D18" s="215">
        <f>D10</f>
        <v>327359</v>
      </c>
      <c r="E18" s="120"/>
    </row>
    <row r="19" spans="3:5">
      <c r="C19" s="126" t="s">
        <v>93</v>
      </c>
      <c r="D19" s="215">
        <f>D12</f>
        <v>1222344.8999999999</v>
      </c>
    </row>
    <row r="20" spans="3:5">
      <c r="C20" s="126" t="s">
        <v>95</v>
      </c>
      <c r="D20" s="126">
        <f>D18/D19</f>
        <v>0.26781230076715667</v>
      </c>
    </row>
  </sheetData>
  <mergeCells count="3">
    <mergeCell ref="C3:F3"/>
    <mergeCell ref="C9:F9"/>
    <mergeCell ref="C13:F1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Data Dictionary</vt:lpstr>
      <vt:lpstr>Fig 1 - Fuel used</vt:lpstr>
      <vt:lpstr>Fig3 - Fuel switching</vt:lpstr>
      <vt:lpstr>Fig 4 - SCR</vt:lpstr>
      <vt:lpstr>Fig 5 - Energy efficiency</vt:lpstr>
      <vt:lpstr>Reference - fuel</vt:lpstr>
      <vt:lpstr>'Fig 1 - Fuel used'!_Ref372736982</vt:lpstr>
      <vt:lpstr>'Reference - fuel'!_Toc320708157</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dc:creator>
  <cp:lastModifiedBy>Bhander, Gurbakhash S.</cp:lastModifiedBy>
  <dcterms:created xsi:type="dcterms:W3CDTF">2013-11-18T15:16:16Z</dcterms:created>
  <dcterms:modified xsi:type="dcterms:W3CDTF">2017-09-20T18:45:39Z</dcterms:modified>
</cp:coreProperties>
</file>