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CIN\Users\main\F-K\JSZABO\Net MyDocuments\Desktop\WSTB\JAWWA article\ScienceHub Entry\"/>
    </mc:Choice>
  </mc:AlternateContent>
  <bookViews>
    <workbookView xWindow="0" yWindow="0" windowWidth="14370" windowHeight="9075" tabRatio="648"/>
  </bookViews>
  <sheets>
    <sheet name="Bulk Water" sheetId="2" r:id="rId1"/>
    <sheet name="Coupons" sheetId="4" r:id="rId2"/>
  </sheets>
  <calcPr calcId="171027"/>
</workbook>
</file>

<file path=xl/calcChain.xml><?xml version="1.0" encoding="utf-8"?>
<calcChain xmlns="http://schemas.openxmlformats.org/spreadsheetml/2006/main">
  <c r="H26" i="2" l="1"/>
  <c r="H25" i="2"/>
  <c r="H19" i="2"/>
  <c r="C12" i="4" l="1"/>
  <c r="D12" i="4" s="1"/>
  <c r="C11" i="4"/>
  <c r="D11" i="4" s="1"/>
  <c r="C10" i="4"/>
  <c r="D10" i="4" s="1"/>
  <c r="C9" i="4"/>
  <c r="D9" i="4" s="1"/>
  <c r="C8" i="4"/>
  <c r="D8" i="4" s="1"/>
  <c r="C7" i="4"/>
  <c r="D7" i="4" s="1"/>
  <c r="C6" i="4"/>
  <c r="D6" i="4" s="1"/>
  <c r="C5" i="4"/>
  <c r="D5" i="4" s="1"/>
  <c r="C4" i="4"/>
  <c r="D4" i="4" s="1"/>
  <c r="C3" i="4"/>
  <c r="D3" i="4" s="1"/>
</calcChain>
</file>

<file path=xl/sharedStrings.xml><?xml version="1.0" encoding="utf-8"?>
<sst xmlns="http://schemas.openxmlformats.org/spreadsheetml/2006/main" count="34" uniqueCount="23">
  <si>
    <t>Benzene
ug/L</t>
  </si>
  <si>
    <t>GRO 
(C6-C12)
mg/L</t>
  </si>
  <si>
    <t>DRO
(C10-C20)
mg/L</t>
  </si>
  <si>
    <t>ORO
(C20-C34)
mg/L</t>
  </si>
  <si>
    <t>m,p-Xylene
ug/L</t>
  </si>
  <si>
    <t>o-Xylene
ug/L</t>
  </si>
  <si>
    <t>Toluene
ug/L</t>
  </si>
  <si>
    <t>Total Xylenes
ug/L</t>
  </si>
  <si>
    <t>Ethylbenzene
ug/L</t>
  </si>
  <si>
    <t>Elapsed Time (min)</t>
  </si>
  <si>
    <t>Elapsed Time (hr)</t>
  </si>
  <si>
    <t>Date/Clock Time</t>
  </si>
  <si>
    <t>Experimental Phase</t>
  </si>
  <si>
    <t>Background</t>
  </si>
  <si>
    <t>Crude Oil Inject and Start Flush</t>
  </si>
  <si>
    <t>Flush End, Inject Surfactant</t>
  </si>
  <si>
    <t>Surfactant</t>
  </si>
  <si>
    <t>Resdiual Surfactant, Flowing Water</t>
  </si>
  <si>
    <t>inject start</t>
  </si>
  <si>
    <t>inject end (oil clears pipe), start flush</t>
  </si>
  <si>
    <t>flushing stops, inject surfactant</t>
  </si>
  <si>
    <t>Surfactant Inject end, continue flushing</t>
  </si>
  <si>
    <t>TPH
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</si>
</sst>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0" formatCode="[$-409]m/d/yy\ 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7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70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 vertical="center" wrapText="1"/>
    </xf>
    <xf numFmtId="170" fontId="0" fillId="4" borderId="1" xfId="0" applyNumberFormat="1" applyFill="1" applyBorder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170" fontId="0" fillId="5" borderId="2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844250131717"/>
          <c:y val="3.8749259738769679E-2"/>
          <c:w val="0.85760724660798615"/>
          <c:h val="0.83844232098621807"/>
        </c:manualLayout>
      </c:layout>
      <c:scatterChart>
        <c:scatterStyle val="smoothMarker"/>
        <c:varyColors val="0"/>
        <c:ser>
          <c:idx val="0"/>
          <c:order val="0"/>
          <c:tx>
            <c:v>Benzene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'Bulk Water'!$D$3:$D$9</c:f>
              <c:numCache>
                <c:formatCode>0.0</c:formatCode>
                <c:ptCount val="7"/>
                <c:pt idx="0">
                  <c:v>0</c:v>
                </c:pt>
                <c:pt idx="1">
                  <c:v>1.8333333333333333</c:v>
                </c:pt>
                <c:pt idx="2">
                  <c:v>1.9166666668024845</c:v>
                </c:pt>
                <c:pt idx="3">
                  <c:v>2.4166666666860692</c:v>
                </c:pt>
                <c:pt idx="4">
                  <c:v>3.75</c:v>
                </c:pt>
                <c:pt idx="5">
                  <c:v>6.2500000001164153</c:v>
                </c:pt>
                <c:pt idx="6">
                  <c:v>7.0000000001164153</c:v>
                </c:pt>
              </c:numCache>
            </c:numRef>
          </c:xVal>
          <c:yVal>
            <c:numRef>
              <c:f>'Bulk Water'!$I$3:$I$9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21.5</c:v>
                </c:pt>
                <c:pt idx="3">
                  <c:v>32</c:v>
                </c:pt>
                <c:pt idx="4">
                  <c:v>1.9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A7-4A4F-9A0B-FF62C285B013}"/>
            </c:ext>
          </c:extLst>
        </c:ser>
        <c:ser>
          <c:idx val="1"/>
          <c:order val="1"/>
          <c:tx>
            <c:v>Inject Start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'Bulk Water'!$H$19:$H$20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'Bulk Water'!$I$19:$I$20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A7-4A4F-9A0B-FF62C285B013}"/>
            </c:ext>
          </c:extLst>
        </c:ser>
        <c:ser>
          <c:idx val="2"/>
          <c:order val="2"/>
          <c:tx>
            <c:v>Inject End, Start Flush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'Bulk Water'!$H$22:$H$23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'Bulk Water'!$I$22:$I$23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A7-4A4F-9A0B-FF62C285B013}"/>
            </c:ext>
          </c:extLst>
        </c:ser>
        <c:ser>
          <c:idx val="3"/>
          <c:order val="3"/>
          <c:tx>
            <c:v>End Flush, Inect Surfactant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'Bulk Water'!$H$25:$H$26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'Bulk Water'!$I$25:$I$26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A7-4A4F-9A0B-FF62C285B013}"/>
            </c:ext>
          </c:extLst>
        </c:ser>
        <c:ser>
          <c:idx val="4"/>
          <c:order val="4"/>
          <c:tx>
            <c:v>Surfactant Inject end, flow only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'Bulk Water'!$H$28:$H$29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'Bulk Water'!$I$28:$I$29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AA7-4A4F-9A0B-FF62C285B013}"/>
            </c:ext>
          </c:extLst>
        </c:ser>
        <c:ser>
          <c:idx val="5"/>
          <c:order val="5"/>
          <c:tx>
            <c:v>Benzene MCL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'Bulk Water'!$H$30:$H$31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'Bulk Water'!$I$30:$I$31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AA7-4A4F-9A0B-FF62C285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92048"/>
        <c:axId val="169391656"/>
      </c:scatterChart>
      <c:valAx>
        <c:axId val="169392048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Time </a:t>
                </a:r>
                <a:r>
                  <a:rPr lang="en-US" sz="1200" b="1" baseline="0"/>
                  <a:t>(Hrs)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0.4691370484766752"/>
              <c:y val="0.926702552890526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91656"/>
        <c:crosses val="autoZero"/>
        <c:crossBetween val="midCat"/>
      </c:valAx>
      <c:valAx>
        <c:axId val="169391656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Benzene</a:t>
                </a:r>
                <a:r>
                  <a:rPr lang="en-US" sz="1200" b="1" baseline="0"/>
                  <a:t> (µg/L)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1.2103459443260202E-2"/>
              <c:y val="0.29858934094139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9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17</xdr:row>
      <xdr:rowOff>42861</xdr:rowOff>
    </xdr:from>
    <xdr:to>
      <xdr:col>13</xdr:col>
      <xdr:colOff>609599</xdr:colOff>
      <xdr:row>33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295276</xdr:colOff>
      <xdr:row>17</xdr:row>
      <xdr:rowOff>152401</xdr:rowOff>
    </xdr:from>
    <xdr:to>
      <xdr:col>6</xdr:col>
      <xdr:colOff>561976</xdr:colOff>
      <xdr:row>31</xdr:row>
      <xdr:rowOff>104775</xdr:rowOff>
    </xdr:to>
    <xdr:sp macro="" textlink="">
      <xdr:nvSpPr>
        <xdr:cNvPr id="3" name="TextBox 2"/>
        <xdr:cNvSpPr txBox="1"/>
      </xdr:nvSpPr>
      <xdr:spPr>
        <a:xfrm>
          <a:off x="5676901" y="3914776"/>
          <a:ext cx="266700" cy="2619374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Background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0.15715</cdr:x>
      <cdr:y>0.03754</cdr:y>
    </cdr:from>
    <cdr:to>
      <cdr:x>0.37017</cdr:x>
      <cdr:y>0.87215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812800" y="117474"/>
          <a:ext cx="1101725" cy="261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  <a:alpha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Crude</a:t>
          </a:r>
          <a:r>
            <a:rPr lang="en-US" sz="1100" baseline="0"/>
            <a:t> Oil </a:t>
          </a:r>
        </a:p>
        <a:p xmlns:a="http://schemas.openxmlformats.org/drawingml/2006/main">
          <a:r>
            <a:rPr lang="en-US" sz="1100" baseline="0"/>
            <a:t>Injection</a:t>
          </a:r>
          <a:endParaRPr lang="en-US" sz="1100"/>
        </a:p>
      </cdr:txBody>
    </cdr:sp>
  </cdr:relSizeAnchor>
  <cdr:relSizeAnchor xmlns:cdr="http://schemas.openxmlformats.org/drawingml/2006/chartDrawing">
    <cdr:from>
      <cdr:x>0.37078</cdr:x>
      <cdr:y>0.03754</cdr:y>
    </cdr:from>
    <cdr:to>
      <cdr:x>0.52855</cdr:x>
      <cdr:y>0.87215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17701" y="117474"/>
          <a:ext cx="815975" cy="261143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  <a:alpha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Flushing</a:t>
          </a:r>
          <a:r>
            <a:rPr lang="en-US" sz="1100" baseline="0"/>
            <a:t> @</a:t>
          </a:r>
        </a:p>
        <a:p xmlns:a="http://schemas.openxmlformats.org/drawingml/2006/main">
          <a:r>
            <a:rPr lang="en-US" sz="1100" baseline="0"/>
            <a:t>15 gpm</a:t>
          </a:r>
          <a:endParaRPr lang="en-US" sz="1100"/>
        </a:p>
      </cdr:txBody>
    </cdr:sp>
  </cdr:relSizeAnchor>
  <cdr:relSizeAnchor xmlns:cdr="http://schemas.openxmlformats.org/drawingml/2006/chartDrawing">
    <cdr:from>
      <cdr:x>0.531</cdr:x>
      <cdr:y>0.03754</cdr:y>
    </cdr:from>
    <cdr:to>
      <cdr:x>0.6372</cdr:x>
      <cdr:y>0.87519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46375" y="117475"/>
          <a:ext cx="549276" cy="26209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horz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Surfac-tant</a:t>
          </a:r>
        </a:p>
        <a:p xmlns:a="http://schemas.openxmlformats.org/drawingml/2006/main">
          <a:r>
            <a:rPr lang="en-US" sz="1000"/>
            <a:t>inject</a:t>
          </a:r>
          <a:r>
            <a:rPr lang="en-US" sz="1000" baseline="0"/>
            <a:t> (three pulses)</a:t>
          </a:r>
          <a:endParaRPr lang="en-US" sz="1000"/>
        </a:p>
      </cdr:txBody>
    </cdr:sp>
  </cdr:relSizeAnchor>
  <cdr:relSizeAnchor xmlns:cdr="http://schemas.openxmlformats.org/drawingml/2006/chartDrawing">
    <cdr:from>
      <cdr:x>0.63966</cdr:x>
      <cdr:y>0.03754</cdr:y>
    </cdr:from>
    <cdr:to>
      <cdr:x>0.95764</cdr:x>
      <cdr:y>0.87519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08349" y="117475"/>
          <a:ext cx="1644651" cy="26209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60000"/>
            <a:lumOff val="40000"/>
            <a:alpha val="5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Flow</a:t>
          </a:r>
          <a:r>
            <a:rPr lang="en-US" sz="1100" baseline="0"/>
            <a:t> @ 15 gpm with residual surfactant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100" baseline="0"/>
            <a:t>Benzene MCL (5 µg/L)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800" baseline="0"/>
            <a:t>Benzene Method Detection Limit = 0.63 µg/L</a:t>
          </a:r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>
      <selection activeCell="C20" sqref="C20"/>
    </sheetView>
  </sheetViews>
  <sheetFormatPr defaultRowHeight="15" x14ac:dyDescent="0.25"/>
  <cols>
    <col min="1" max="1" width="28" style="8" customWidth="1"/>
    <col min="2" max="2" width="16.28515625" style="1" bestFit="1" customWidth="1"/>
    <col min="3" max="3" width="9.85546875" style="1" customWidth="1"/>
    <col min="4" max="4" width="8.28515625" style="1" customWidth="1"/>
    <col min="5" max="9" width="9.140625" style="1"/>
    <col min="10" max="10" width="9.85546875" style="1" customWidth="1"/>
    <col min="11" max="16384" width="9.140625" style="1"/>
  </cols>
  <sheetData>
    <row r="2" spans="1:14" s="4" customFormat="1" ht="56.25" customHeight="1" x14ac:dyDescent="0.25">
      <c r="A2" s="4" t="s">
        <v>12</v>
      </c>
      <c r="B2" s="4" t="s">
        <v>11</v>
      </c>
      <c r="C2" s="4" t="s">
        <v>9</v>
      </c>
      <c r="D2" s="4" t="s">
        <v>10</v>
      </c>
      <c r="E2" s="4" t="s">
        <v>1</v>
      </c>
      <c r="F2" s="4" t="s">
        <v>2</v>
      </c>
      <c r="G2" s="4" t="s">
        <v>3</v>
      </c>
      <c r="H2" s="4" t="s">
        <v>22</v>
      </c>
      <c r="I2" s="4" t="s">
        <v>0</v>
      </c>
      <c r="J2" s="4" t="s">
        <v>8</v>
      </c>
      <c r="K2" s="4" t="s">
        <v>4</v>
      </c>
      <c r="L2" s="4" t="s">
        <v>5</v>
      </c>
      <c r="M2" s="4" t="s">
        <v>6</v>
      </c>
      <c r="N2" s="4" t="s">
        <v>7</v>
      </c>
    </row>
    <row r="3" spans="1:14" ht="15" customHeight="1" x14ac:dyDescent="0.25">
      <c r="A3" s="9" t="s">
        <v>13</v>
      </c>
      <c r="B3" s="10">
        <v>42268.354166666664</v>
      </c>
      <c r="C3" s="11">
        <v>0</v>
      </c>
      <c r="D3" s="12">
        <v>0</v>
      </c>
      <c r="E3" s="11">
        <v>0.17</v>
      </c>
      <c r="F3" s="11">
        <v>0</v>
      </c>
      <c r="G3" s="11">
        <v>0</v>
      </c>
      <c r="H3" s="11">
        <v>0.17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</row>
    <row r="4" spans="1:14" ht="15" customHeight="1" x14ac:dyDescent="0.25">
      <c r="A4" s="9"/>
      <c r="B4" s="10">
        <v>42268.430555555555</v>
      </c>
      <c r="C4" s="11">
        <v>110</v>
      </c>
      <c r="D4" s="12">
        <v>1.8333333333333333</v>
      </c>
      <c r="E4" s="11"/>
      <c r="F4" s="11"/>
      <c r="G4" s="11"/>
      <c r="H4" s="11"/>
      <c r="I4" s="11">
        <v>0</v>
      </c>
      <c r="J4" s="11"/>
      <c r="K4" s="11"/>
      <c r="L4" s="11"/>
      <c r="M4" s="11"/>
      <c r="N4" s="11"/>
    </row>
    <row r="5" spans="1:14" x14ac:dyDescent="0.25">
      <c r="A5" s="36" t="s">
        <v>14</v>
      </c>
      <c r="B5" s="13">
        <v>42268.434027777781</v>
      </c>
      <c r="C5" s="14">
        <v>115.00000000814907</v>
      </c>
      <c r="D5" s="15">
        <v>1.9166666668024845</v>
      </c>
      <c r="E5" s="14">
        <v>0.24</v>
      </c>
      <c r="F5" s="14">
        <v>0</v>
      </c>
      <c r="G5" s="14">
        <v>0</v>
      </c>
      <c r="H5" s="14">
        <v>0.24</v>
      </c>
      <c r="I5" s="14">
        <v>21.5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x14ac:dyDescent="0.25">
      <c r="A6" s="36"/>
      <c r="B6" s="13">
        <v>42268.454861111109</v>
      </c>
      <c r="C6" s="14">
        <v>145.00000000116415</v>
      </c>
      <c r="D6" s="15">
        <v>2.4166666666860692</v>
      </c>
      <c r="E6" s="14">
        <v>0.34</v>
      </c>
      <c r="F6" s="14">
        <v>0</v>
      </c>
      <c r="G6" s="14">
        <v>0</v>
      </c>
      <c r="H6" s="14">
        <v>0.34</v>
      </c>
      <c r="I6" s="14">
        <v>32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x14ac:dyDescent="0.25">
      <c r="A7" s="22" t="s">
        <v>15</v>
      </c>
      <c r="B7" s="19">
        <v>42268.510416666664</v>
      </c>
      <c r="C7" s="20">
        <v>225</v>
      </c>
      <c r="D7" s="21">
        <v>3.75</v>
      </c>
      <c r="E7" s="20">
        <v>0.16</v>
      </c>
      <c r="F7" s="20">
        <v>0</v>
      </c>
      <c r="G7" s="20">
        <v>0</v>
      </c>
      <c r="H7" s="20">
        <v>0.16</v>
      </c>
      <c r="I7" s="20">
        <v>1.9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37" t="s">
        <v>16</v>
      </c>
      <c r="B8" s="26">
        <v>42268.614583333336</v>
      </c>
      <c r="C8" s="27">
        <v>375.00000000698492</v>
      </c>
      <c r="D8" s="28">
        <v>6.2500000001164153</v>
      </c>
      <c r="E8" s="27">
        <v>8</v>
      </c>
      <c r="F8" s="27">
        <v>0</v>
      </c>
      <c r="G8" s="27">
        <v>0</v>
      </c>
      <c r="H8" s="27">
        <v>8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1:14" x14ac:dyDescent="0.25">
      <c r="A9" s="37"/>
      <c r="B9" s="23">
        <v>42268.645833333336</v>
      </c>
      <c r="C9" s="29">
        <v>420.00000000698492</v>
      </c>
      <c r="D9" s="30">
        <v>7.0000000001164153</v>
      </c>
      <c r="E9" s="29">
        <v>6.9</v>
      </c>
      <c r="F9" s="29">
        <v>0</v>
      </c>
      <c r="G9" s="29">
        <v>0</v>
      </c>
      <c r="H9" s="29">
        <v>6.9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14" x14ac:dyDescent="0.25">
      <c r="A10" s="35" t="s">
        <v>17</v>
      </c>
      <c r="B10" s="16">
        <v>42269.375</v>
      </c>
      <c r="C10" s="17">
        <v>1470.0000000034925</v>
      </c>
      <c r="D10" s="18">
        <v>24.500000000058208</v>
      </c>
      <c r="E10" s="17">
        <v>0.31</v>
      </c>
      <c r="F10" s="17">
        <v>0</v>
      </c>
      <c r="G10" s="17">
        <v>0</v>
      </c>
      <c r="H10" s="17">
        <v>0.31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x14ac:dyDescent="0.25">
      <c r="A11" s="35"/>
      <c r="B11" s="16">
        <v>42269.5</v>
      </c>
      <c r="C11" s="17">
        <v>1650.0000000034925</v>
      </c>
      <c r="D11" s="18">
        <v>27.500000000058208</v>
      </c>
      <c r="E11" s="17">
        <v>0.31</v>
      </c>
      <c r="F11" s="17">
        <v>0</v>
      </c>
      <c r="G11" s="17">
        <v>0</v>
      </c>
      <c r="H11" s="17">
        <v>0.31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x14ac:dyDescent="0.25">
      <c r="A12" s="35"/>
      <c r="B12" s="24">
        <v>42269.625</v>
      </c>
      <c r="C12" s="31">
        <v>1830.0000000034925</v>
      </c>
      <c r="D12" s="32">
        <v>30.500000000058208</v>
      </c>
      <c r="E12" s="31">
        <v>0.45</v>
      </c>
      <c r="F12" s="31">
        <v>0</v>
      </c>
      <c r="G12" s="31">
        <v>0</v>
      </c>
      <c r="H12" s="31">
        <v>0.45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x14ac:dyDescent="0.25">
      <c r="A13" s="35"/>
      <c r="B13" s="24">
        <v>42270.40625</v>
      </c>
      <c r="C13" s="33">
        <v>2955.0000000034925</v>
      </c>
      <c r="D13" s="34">
        <v>49.250000000058208</v>
      </c>
      <c r="E13" s="33">
        <v>0.28000000000000003</v>
      </c>
      <c r="F13" s="33">
        <v>0</v>
      </c>
      <c r="G13" s="33">
        <v>0</v>
      </c>
      <c r="H13" s="33">
        <v>0.28000000000000003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x14ac:dyDescent="0.25">
      <c r="A14" s="35"/>
      <c r="B14" s="25">
        <v>42271.40625</v>
      </c>
      <c r="C14" s="33">
        <v>4395.0000000034925</v>
      </c>
      <c r="D14" s="34">
        <v>73.250000000058208</v>
      </c>
      <c r="E14" s="33">
        <v>0.26</v>
      </c>
      <c r="F14" s="33">
        <v>0</v>
      </c>
      <c r="G14" s="33">
        <v>0</v>
      </c>
      <c r="H14" s="33">
        <v>0.26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x14ac:dyDescent="0.25">
      <c r="A15" s="35"/>
      <c r="B15" s="25">
        <v>42272.40625</v>
      </c>
      <c r="C15" s="33">
        <v>5835.0000000034925</v>
      </c>
      <c r="D15" s="34">
        <v>97.250000000058208</v>
      </c>
      <c r="E15" s="33">
        <v>0.28999999999999998</v>
      </c>
      <c r="F15" s="33">
        <v>0</v>
      </c>
      <c r="G15" s="33">
        <v>0</v>
      </c>
      <c r="H15" s="33">
        <v>0.28999999999999998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x14ac:dyDescent="0.25">
      <c r="A16" s="35"/>
      <c r="B16" s="25">
        <v>42277.40625</v>
      </c>
      <c r="C16" s="33">
        <v>13035.000000003492</v>
      </c>
      <c r="D16" s="34">
        <v>217.25000000005821</v>
      </c>
      <c r="E16" s="33">
        <v>0.28999999999999998</v>
      </c>
      <c r="F16" s="33">
        <v>0</v>
      </c>
      <c r="G16" s="33">
        <v>0</v>
      </c>
      <c r="H16" s="33">
        <v>0.28999999999999998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x14ac:dyDescent="0.25">
      <c r="A17" s="35"/>
      <c r="B17" s="25">
        <v>42284.40625</v>
      </c>
      <c r="C17" s="31">
        <v>23115.000000003492</v>
      </c>
      <c r="D17" s="32">
        <v>385.25000000005821</v>
      </c>
      <c r="E17" s="31">
        <v>0.31</v>
      </c>
      <c r="F17" s="31">
        <v>0</v>
      </c>
      <c r="G17" s="31">
        <v>0</v>
      </c>
      <c r="H17" s="31">
        <v>0.31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</row>
    <row r="18" spans="1:14" x14ac:dyDescent="0.25">
      <c r="B18" s="5"/>
    </row>
    <row r="19" spans="1:14" x14ac:dyDescent="0.25">
      <c r="B19" s="5"/>
      <c r="H19" s="1">
        <f>0.5</f>
        <v>0.5</v>
      </c>
      <c r="I19" s="1">
        <v>0</v>
      </c>
      <c r="J19" s="3" t="s">
        <v>18</v>
      </c>
    </row>
    <row r="20" spans="1:14" x14ac:dyDescent="0.25">
      <c r="B20" s="5"/>
      <c r="H20" s="1">
        <v>0.5</v>
      </c>
      <c r="I20" s="1">
        <v>35</v>
      </c>
      <c r="J20" s="3"/>
    </row>
    <row r="21" spans="1:14" x14ac:dyDescent="0.25">
      <c r="B21" s="5"/>
      <c r="J21" s="3"/>
    </row>
    <row r="22" spans="1:14" x14ac:dyDescent="0.25">
      <c r="B22" s="5"/>
      <c r="H22" s="1">
        <v>2.5</v>
      </c>
      <c r="I22" s="1">
        <v>0</v>
      </c>
      <c r="J22" s="3" t="s">
        <v>19</v>
      </c>
    </row>
    <row r="23" spans="1:14" x14ac:dyDescent="0.25">
      <c r="B23" s="5"/>
      <c r="H23" s="1">
        <v>2.5</v>
      </c>
      <c r="I23" s="1">
        <v>35</v>
      </c>
      <c r="J23" s="3"/>
    </row>
    <row r="24" spans="1:14" x14ac:dyDescent="0.25">
      <c r="B24" s="5"/>
      <c r="J24" s="3"/>
    </row>
    <row r="25" spans="1:14" x14ac:dyDescent="0.25">
      <c r="H25" s="1">
        <f>240/60</f>
        <v>4</v>
      </c>
      <c r="I25" s="1">
        <v>0</v>
      </c>
      <c r="J25" s="3" t="s">
        <v>20</v>
      </c>
    </row>
    <row r="26" spans="1:14" x14ac:dyDescent="0.25">
      <c r="H26" s="1">
        <f>240/60</f>
        <v>4</v>
      </c>
      <c r="I26" s="1">
        <v>35</v>
      </c>
      <c r="J26" s="3"/>
    </row>
    <row r="27" spans="1:14" x14ac:dyDescent="0.25">
      <c r="J27" s="3"/>
    </row>
    <row r="28" spans="1:14" x14ac:dyDescent="0.25">
      <c r="H28" s="1">
        <v>5</v>
      </c>
      <c r="I28" s="1">
        <v>0</v>
      </c>
      <c r="J28" s="3" t="s">
        <v>21</v>
      </c>
    </row>
    <row r="29" spans="1:14" x14ac:dyDescent="0.25">
      <c r="H29" s="1">
        <v>5</v>
      </c>
      <c r="I29" s="1">
        <v>35</v>
      </c>
      <c r="J29" s="3"/>
    </row>
    <row r="30" spans="1:14" x14ac:dyDescent="0.25">
      <c r="H30" s="1">
        <v>0</v>
      </c>
      <c r="I30" s="1">
        <v>5</v>
      </c>
      <c r="J30" s="3"/>
    </row>
    <row r="31" spans="1:14" x14ac:dyDescent="0.25">
      <c r="H31" s="1">
        <v>8</v>
      </c>
      <c r="I31" s="1">
        <v>5</v>
      </c>
      <c r="J31" s="3"/>
    </row>
    <row r="39" spans="10:10" x14ac:dyDescent="0.25">
      <c r="J39" s="3"/>
    </row>
    <row r="40" spans="10:10" x14ac:dyDescent="0.25">
      <c r="J40" s="3"/>
    </row>
    <row r="41" spans="10:10" x14ac:dyDescent="0.25">
      <c r="J41" s="3"/>
    </row>
    <row r="42" spans="10:10" x14ac:dyDescent="0.25">
      <c r="J42" s="3"/>
    </row>
    <row r="43" spans="10:10" x14ac:dyDescent="0.25">
      <c r="J43" s="3"/>
    </row>
  </sheetData>
  <mergeCells count="3">
    <mergeCell ref="A10:A17"/>
    <mergeCell ref="A5:A6"/>
    <mergeCell ref="A8:A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8" sqref="A8"/>
    </sheetView>
  </sheetViews>
  <sheetFormatPr defaultRowHeight="15" x14ac:dyDescent="0.25"/>
  <cols>
    <col min="1" max="1" width="12.85546875" style="1" customWidth="1"/>
    <col min="2" max="2" width="16.28515625" style="1" bestFit="1" customWidth="1"/>
    <col min="3" max="3" width="9.85546875" style="1" customWidth="1"/>
    <col min="4" max="4" width="8.28515625" style="1" customWidth="1"/>
    <col min="5" max="5" width="9.140625" style="1"/>
    <col min="6" max="6" width="9.85546875" style="1" customWidth="1"/>
    <col min="7" max="16384" width="9.140625" style="1"/>
  </cols>
  <sheetData>
    <row r="2" spans="1:10" s="4" customFormat="1" ht="56.25" customHeight="1" x14ac:dyDescent="0.25">
      <c r="A2" s="4" t="s">
        <v>12</v>
      </c>
      <c r="B2" s="4" t="s">
        <v>11</v>
      </c>
      <c r="C2" s="4" t="s">
        <v>9</v>
      </c>
      <c r="D2" s="4" t="s">
        <v>10</v>
      </c>
      <c r="E2" s="4" t="s">
        <v>0</v>
      </c>
      <c r="F2" s="4" t="s">
        <v>8</v>
      </c>
      <c r="G2" s="4" t="s">
        <v>4</v>
      </c>
      <c r="H2" s="4" t="s">
        <v>5</v>
      </c>
      <c r="I2" s="4" t="s">
        <v>6</v>
      </c>
      <c r="J2" s="4" t="s">
        <v>7</v>
      </c>
    </row>
    <row r="3" spans="1:10" ht="15" customHeight="1" x14ac:dyDescent="0.25">
      <c r="A3" s="1" t="s">
        <v>13</v>
      </c>
      <c r="B3" s="5">
        <v>42268.354166666664</v>
      </c>
      <c r="C3" s="1">
        <f t="shared" ref="C3:C12" si="0">(B3-$B$3)*1440</f>
        <v>0</v>
      </c>
      <c r="D3" s="2">
        <f>C3/60</f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x14ac:dyDescent="0.25">
      <c r="B4" s="5">
        <v>42268.434027777781</v>
      </c>
      <c r="C4" s="1">
        <f t="shared" si="0"/>
        <v>115.00000000814907</v>
      </c>
      <c r="D4" s="2">
        <f t="shared" ref="D4:D12" si="1">C4/60</f>
        <v>1.9166666668024845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x14ac:dyDescent="0.25">
      <c r="B5" s="5">
        <v>42268.454861111109</v>
      </c>
      <c r="C5" s="1">
        <f t="shared" si="0"/>
        <v>145.00000000116415</v>
      </c>
      <c r="D5" s="2">
        <f t="shared" si="1"/>
        <v>2.4166666666860692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x14ac:dyDescent="0.25">
      <c r="B6" s="5">
        <v>42268.510416666664</v>
      </c>
      <c r="C6" s="1">
        <f t="shared" si="0"/>
        <v>225</v>
      </c>
      <c r="D6" s="2">
        <f t="shared" si="1"/>
        <v>3.75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x14ac:dyDescent="0.25">
      <c r="B7" s="5">
        <v>42268.614583333336</v>
      </c>
      <c r="C7" s="1">
        <f t="shared" si="0"/>
        <v>375.00000000698492</v>
      </c>
      <c r="D7" s="2">
        <f t="shared" si="1"/>
        <v>6.2500000001164153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x14ac:dyDescent="0.25">
      <c r="B8" s="6">
        <v>42268.65625</v>
      </c>
      <c r="C8" s="1">
        <f t="shared" si="0"/>
        <v>435.00000000349246</v>
      </c>
      <c r="D8" s="2">
        <f t="shared" si="1"/>
        <v>7.2500000000582077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x14ac:dyDescent="0.25">
      <c r="B9" s="5">
        <v>42269.375</v>
      </c>
      <c r="C9" s="1">
        <f t="shared" si="0"/>
        <v>1470.0000000034925</v>
      </c>
      <c r="D9" s="2">
        <f t="shared" si="1"/>
        <v>24.500000000058208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x14ac:dyDescent="0.25">
      <c r="B10" s="7">
        <v>42270.40625</v>
      </c>
      <c r="C10" s="1">
        <f t="shared" si="0"/>
        <v>2955.0000000034925</v>
      </c>
      <c r="D10" s="2">
        <f t="shared" si="1"/>
        <v>49.250000000058208</v>
      </c>
      <c r="E10" s="1">
        <v>0</v>
      </c>
      <c r="F10" s="1">
        <v>12</v>
      </c>
      <c r="G10" s="1">
        <v>0</v>
      </c>
      <c r="H10" s="1">
        <v>0</v>
      </c>
      <c r="I10" s="1">
        <v>11</v>
      </c>
      <c r="J10" s="1">
        <v>0</v>
      </c>
    </row>
    <row r="11" spans="1:10" x14ac:dyDescent="0.25">
      <c r="B11" s="7">
        <v>42271.40625</v>
      </c>
      <c r="C11" s="1">
        <f t="shared" si="0"/>
        <v>4395.0000000034925</v>
      </c>
      <c r="D11" s="2">
        <f t="shared" si="1"/>
        <v>73.250000000058208</v>
      </c>
      <c r="E11" s="1">
        <v>0</v>
      </c>
      <c r="F11" s="1">
        <v>8.4</v>
      </c>
      <c r="G11" s="1">
        <v>0</v>
      </c>
      <c r="H11" s="1">
        <v>0</v>
      </c>
      <c r="I11" s="1">
        <v>7.4</v>
      </c>
      <c r="J11" s="1">
        <v>0</v>
      </c>
    </row>
    <row r="12" spans="1:10" x14ac:dyDescent="0.25">
      <c r="B12" s="7">
        <v>42272.40625</v>
      </c>
      <c r="C12" s="1">
        <f t="shared" si="0"/>
        <v>5835.0000000034925</v>
      </c>
      <c r="D12" s="2">
        <f t="shared" si="1"/>
        <v>97.250000000058208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x14ac:dyDescent="0.25">
      <c r="B13" s="5"/>
    </row>
    <row r="14" spans="1:10" x14ac:dyDescent="0.25">
      <c r="B14" s="5"/>
    </row>
    <row r="15" spans="1:10" x14ac:dyDescent="0.25">
      <c r="B15" s="5"/>
    </row>
    <row r="16" spans="1:10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Water</vt:lpstr>
      <vt:lpstr>Coupons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Meiners, Greg</dc:creator>
  <cp:lastModifiedBy>Szabo, Jeff</cp:lastModifiedBy>
  <cp:lastPrinted>2015-11-20T21:20:31Z</cp:lastPrinted>
  <dcterms:created xsi:type="dcterms:W3CDTF">2012-03-13T17:15:35Z</dcterms:created>
  <dcterms:modified xsi:type="dcterms:W3CDTF">2017-04-17T13:47:46Z</dcterms:modified>
</cp:coreProperties>
</file>