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.ad.epa.gov\ord\CIN\Users\main\F-K\JSZABO\Net MyDocuments\Desktop\WSTB\JAWWA article\ScienceHub Entry\"/>
    </mc:Choice>
  </mc:AlternateContent>
  <bookViews>
    <workbookView xWindow="0" yWindow="0" windowWidth="14370" windowHeight="9075" tabRatio="648" activeTab="2"/>
  </bookViews>
  <sheets>
    <sheet name="Bakken Summary" sheetId="8" r:id="rId1"/>
    <sheet name="BG Summary" sheetId="10" r:id="rId2"/>
    <sheet name="Coupons" sheetId="4" r:id="rId3"/>
  </sheets>
  <calcPr calcId="171027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3" i="4"/>
  <c r="E8" i="4" l="1"/>
</calcChain>
</file>

<file path=xl/sharedStrings.xml><?xml version="1.0" encoding="utf-8"?>
<sst xmlns="http://schemas.openxmlformats.org/spreadsheetml/2006/main" count="383" uniqueCount="83">
  <si>
    <t>Date</t>
  </si>
  <si>
    <t>Activity</t>
  </si>
  <si>
    <t>Clock Time</t>
  </si>
  <si>
    <t>U</t>
  </si>
  <si>
    <t>Background</t>
  </si>
  <si>
    <t>HPC-COP</t>
  </si>
  <si>
    <t>HPC-PEX</t>
  </si>
  <si>
    <t>HPC-PVC</t>
  </si>
  <si>
    <t>Coupon swab</t>
  </si>
  <si>
    <t>PVC-1</t>
  </si>
  <si>
    <t>PVC-2</t>
  </si>
  <si>
    <t>PVC-3</t>
  </si>
  <si>
    <t>COP-1</t>
  </si>
  <si>
    <t>COP-2</t>
  </si>
  <si>
    <t>COP-3</t>
  </si>
  <si>
    <t>PEX-1</t>
  </si>
  <si>
    <t>PEX-2</t>
  </si>
  <si>
    <t>PEX-3</t>
  </si>
  <si>
    <t>PVC-4</t>
  </si>
  <si>
    <t>PVC-5</t>
  </si>
  <si>
    <t>PVC-6</t>
  </si>
  <si>
    <t>COP-4</t>
  </si>
  <si>
    <t>COP-5</t>
  </si>
  <si>
    <t>COP-6</t>
  </si>
  <si>
    <t>PEX-4</t>
  </si>
  <si>
    <t>PEX-5</t>
  </si>
  <si>
    <t>PEX-6</t>
  </si>
  <si>
    <t xml:space="preserve">Coupon ID </t>
  </si>
  <si>
    <t>Sample Type</t>
  </si>
  <si>
    <r>
      <t xml:space="preserve">Table 1.  Residential Plumbing - Coupon </t>
    </r>
    <r>
      <rPr>
        <b/>
        <i/>
        <sz val="12"/>
        <color indexed="8"/>
        <rFont val="Calibri"/>
        <family val="2"/>
      </rPr>
      <t>B. globigii</t>
    </r>
  </si>
  <si>
    <r>
      <rPr>
        <b/>
        <i/>
        <sz val="11"/>
        <color theme="1"/>
        <rFont val="Calibri"/>
        <family val="2"/>
        <scheme val="minor"/>
      </rPr>
      <t>B. globigii</t>
    </r>
    <r>
      <rPr>
        <b/>
        <sz val="11"/>
        <color theme="1"/>
        <rFont val="Calibri"/>
        <family val="2"/>
        <scheme val="minor"/>
      </rPr>
      <t xml:space="preserve">
CFU/100 ml</t>
    </r>
  </si>
  <si>
    <t>HPC
MPN/mL</t>
  </si>
  <si>
    <t>&lt;2</t>
  </si>
  <si>
    <t>Post BG injection</t>
  </si>
  <si>
    <t>Post hot water flush</t>
  </si>
  <si>
    <t>Sample Point</t>
  </si>
  <si>
    <t>GRO</t>
  </si>
  <si>
    <t>DRO</t>
  </si>
  <si>
    <t>ORO</t>
  </si>
  <si>
    <t>TPH</t>
  </si>
  <si>
    <t>Benzene</t>
  </si>
  <si>
    <t>Toluene</t>
  </si>
  <si>
    <t>Ethylbenzene</t>
  </si>
  <si>
    <t>Xylenes</t>
  </si>
  <si>
    <t>Utility Sink-Cold</t>
  </si>
  <si>
    <t>Analyte</t>
  </si>
  <si>
    <t>During Contamination</t>
  </si>
  <si>
    <t>Post-Flushing</t>
  </si>
  <si>
    <t>One Day Post Flushing</t>
  </si>
  <si>
    <t>Post-Second Flushing</t>
  </si>
  <si>
    <t>Pre-Injection</t>
  </si>
  <si>
    <t>(mg/L)</t>
  </si>
  <si>
    <r>
      <t>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g/L)</t>
    </r>
  </si>
  <si>
    <t>Utility Sink-Hot</t>
  </si>
  <si>
    <t>Hot Water Heater</t>
  </si>
  <si>
    <t>Washing Machine</t>
  </si>
  <si>
    <t>BG</t>
  </si>
  <si>
    <t>Dishwasher</t>
  </si>
  <si>
    <t>Refrigerator Water</t>
  </si>
  <si>
    <t>CFU/100 ml</t>
  </si>
  <si>
    <t>CFU/ml</t>
  </si>
  <si>
    <t>During BG Contamination</t>
  </si>
  <si>
    <t>Post-Chorination and Flushing</t>
  </si>
  <si>
    <t>One Day Post Decon</t>
  </si>
  <si>
    <t>PVC</t>
  </si>
  <si>
    <t>PEX</t>
  </si>
  <si>
    <t>Copper</t>
  </si>
  <si>
    <t>Coupon Material BG</t>
  </si>
  <si>
    <t>Pre-Decon BG</t>
  </si>
  <si>
    <r>
      <t>(cfu/in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</si>
  <si>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Post-Decon BG</t>
  </si>
  <si>
    <t>Log Reduction</t>
  </si>
  <si>
    <t>Mean Pre-Decon BG</t>
  </si>
  <si>
    <t>Mean Post-Decon BG</t>
  </si>
  <si>
    <t>GRO=Gasoline Range Organics</t>
  </si>
  <si>
    <t>DRO=Diesel Range Organics</t>
  </si>
  <si>
    <t>ORO=Oil Range Organics</t>
  </si>
  <si>
    <t>TPH=Total Petroleum Hydrocarbon (TPH=GRO+DRO+ORO)</t>
  </si>
  <si>
    <t>CFU=Colony Forming Units</t>
  </si>
  <si>
    <r>
      <t>BG=</t>
    </r>
    <r>
      <rPr>
        <i/>
        <sz val="11"/>
        <color theme="1"/>
        <rFont val="Calibri"/>
        <family val="2"/>
        <scheme val="minor"/>
      </rPr>
      <t>Bacillus globigii</t>
    </r>
  </si>
  <si>
    <t>Log Reduction Standard Deviation</t>
  </si>
  <si>
    <t>Post-Decon Standard Deviation</t>
  </si>
  <si>
    <t>Pre-Decon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</si>
</sst>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m/dd/yy;@"/>
    <numFmt numFmtId="166" formatCode="h:mm;@"/>
    <numFmt numFmtId="172" formatCode="0.0E+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72" fontId="0" fillId="0" borderId="3" xfId="0" applyNumberFormat="1" applyBorder="1" applyAlignment="1">
      <alignment horizontal="center"/>
    </xf>
    <xf numFmtId="172" fontId="0" fillId="0" borderId="5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/>
    <xf numFmtId="0" fontId="1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1" fontId="0" fillId="0" borderId="8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0" xfId="0" applyNumberFormat="1"/>
    <xf numFmtId="0" fontId="1" fillId="0" borderId="0" xfId="0" applyFont="1" applyBorder="1" applyAlignment="1">
      <alignment horizontal="center" wrapText="1"/>
    </xf>
    <xf numFmtId="2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72" fontId="0" fillId="0" borderId="2" xfId="0" applyNumberFormat="1" applyBorder="1" applyAlignment="1">
      <alignment horizontal="center"/>
    </xf>
    <xf numFmtId="164" fontId="0" fillId="0" borderId="0" xfId="0" applyNumberFormat="1"/>
    <xf numFmtId="11" fontId="0" fillId="0" borderId="0" xfId="0" applyNumberForma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0603674540683E-2"/>
          <c:y val="5.0925925925925923E-2"/>
          <c:w val="0.87173840769903777"/>
          <c:h val="0.76651137357830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'Bakken Summary'!$I$5:$I$12</c:f>
              <c:strCache>
                <c:ptCount val="1"/>
                <c:pt idx="0">
                  <c:v>Utility Sink-Cold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Summary'!$K$9:$O$9</c:f>
              <c:numCache>
                <c:formatCode>General</c:formatCode>
                <c:ptCount val="5"/>
                <c:pt idx="0">
                  <c:v>0.75</c:v>
                </c:pt>
                <c:pt idx="1">
                  <c:v>26.999999999999996</c:v>
                </c:pt>
                <c:pt idx="2">
                  <c:v>0.88</c:v>
                </c:pt>
                <c:pt idx="3">
                  <c:v>0.76999999999999991</c:v>
                </c:pt>
                <c:pt idx="4">
                  <c:v>0.72000000000000008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E3-47AD-BFFC-6E58615187FB}"/>
            </c:ext>
          </c:extLst>
        </c:ser>
        <c:ser>
          <c:idx val="1"/>
          <c:order val="1"/>
          <c:tx>
            <c:strRef>
              <c:f>'Bakken Summary'!$I$13:$I$20</c:f>
              <c:strCache>
                <c:ptCount val="1"/>
                <c:pt idx="0">
                  <c:v>Utility Sink-Hot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Summary'!$K$17:$O$17</c:f>
              <c:numCache>
                <c:formatCode>General</c:formatCode>
                <c:ptCount val="5"/>
                <c:pt idx="0">
                  <c:v>0.92</c:v>
                </c:pt>
                <c:pt idx="1">
                  <c:v>12</c:v>
                </c:pt>
                <c:pt idx="2">
                  <c:v>0.73</c:v>
                </c:pt>
                <c:pt idx="3">
                  <c:v>0.82</c:v>
                </c:pt>
                <c:pt idx="4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E3-47AD-BFFC-6E58615187FB}"/>
            </c:ext>
          </c:extLst>
        </c:ser>
        <c:ser>
          <c:idx val="2"/>
          <c:order val="2"/>
          <c:tx>
            <c:strRef>
              <c:f>'Bakken Summary'!$I$21:$I$28</c:f>
              <c:strCache>
                <c:ptCount val="1"/>
                <c:pt idx="0">
                  <c:v>Hot Water Heater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Summary'!$K$25:$O$25</c:f>
              <c:numCache>
                <c:formatCode>General</c:formatCode>
                <c:ptCount val="5"/>
                <c:pt idx="0">
                  <c:v>0.92</c:v>
                </c:pt>
                <c:pt idx="1">
                  <c:v>44</c:v>
                </c:pt>
                <c:pt idx="2">
                  <c:v>0.68</c:v>
                </c:pt>
                <c:pt idx="3">
                  <c:v>0.76999999999999991</c:v>
                </c:pt>
                <c:pt idx="4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E3-47AD-BFFC-6E58615187FB}"/>
            </c:ext>
          </c:extLst>
        </c:ser>
        <c:ser>
          <c:idx val="3"/>
          <c:order val="3"/>
          <c:tx>
            <c:strRef>
              <c:f>'Bakken Summary'!$I$29:$I$36</c:f>
              <c:strCache>
                <c:ptCount val="1"/>
                <c:pt idx="0">
                  <c:v>Washing Machine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Summary'!$K$33:$O$33</c:f>
              <c:numCache>
                <c:formatCode>General</c:formatCode>
                <c:ptCount val="5"/>
                <c:pt idx="0">
                  <c:v>0.83500000000000008</c:v>
                </c:pt>
                <c:pt idx="1">
                  <c:v>2.2999999999999998</c:v>
                </c:pt>
                <c:pt idx="2">
                  <c:v>0.67</c:v>
                </c:pt>
                <c:pt idx="4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E3-47AD-BFFC-6E58615187FB}"/>
            </c:ext>
          </c:extLst>
        </c:ser>
        <c:ser>
          <c:idx val="4"/>
          <c:order val="4"/>
          <c:tx>
            <c:strRef>
              <c:f>'Bakken Summary'!$I$37:$I$44</c:f>
              <c:strCache>
                <c:ptCount val="1"/>
                <c:pt idx="0">
                  <c:v>Dishwasher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Summary'!$K$41:$O$41</c:f>
              <c:numCache>
                <c:formatCode>General</c:formatCode>
                <c:ptCount val="5"/>
                <c:pt idx="0">
                  <c:v>0.83500000000000008</c:v>
                </c:pt>
                <c:pt idx="1">
                  <c:v>0.98</c:v>
                </c:pt>
                <c:pt idx="2">
                  <c:v>0.71</c:v>
                </c:pt>
                <c:pt idx="4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E3-47AD-BFFC-6E58615187FB}"/>
            </c:ext>
          </c:extLst>
        </c:ser>
        <c:ser>
          <c:idx val="5"/>
          <c:order val="5"/>
          <c:tx>
            <c:strRef>
              <c:f>'Bakken Summary'!$I$45:$I$52</c:f>
              <c:strCache>
                <c:ptCount val="1"/>
                <c:pt idx="0">
                  <c:v>Refrigerator Water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Summary'!$K$49:$O$49</c:f>
              <c:numCache>
                <c:formatCode>General</c:formatCode>
                <c:ptCount val="5"/>
                <c:pt idx="0">
                  <c:v>0.75</c:v>
                </c:pt>
                <c:pt idx="1">
                  <c:v>0.88</c:v>
                </c:pt>
                <c:pt idx="2">
                  <c:v>0.8</c:v>
                </c:pt>
                <c:pt idx="3">
                  <c:v>0.73</c:v>
                </c:pt>
                <c:pt idx="4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E3-47AD-BFFC-6E5861518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4328"/>
        <c:axId val="20064656"/>
      </c:barChart>
      <c:catAx>
        <c:axId val="200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656"/>
        <c:crosses val="autoZero"/>
        <c:auto val="1"/>
        <c:lblAlgn val="ctr"/>
        <c:lblOffset val="100"/>
        <c:noMultiLvlLbl val="0"/>
      </c:catAx>
      <c:valAx>
        <c:axId val="2006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Benzene (µg/L)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719335083114613"/>
          <c:y val="7.2915573053368335E-2"/>
          <c:w val="0.46116885389326334"/>
          <c:h val="0.2280103528725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0603674540683E-2"/>
          <c:y val="5.0925925925925923E-2"/>
          <c:w val="0.87173840769903777"/>
          <c:h val="0.76651137357830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'Bakken Summary'!$I$5:$I$12</c:f>
              <c:strCache>
                <c:ptCount val="1"/>
                <c:pt idx="0">
                  <c:v>Utility Sink-Cold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Summary'!$K$10:$O$10</c:f>
              <c:numCache>
                <c:formatCode>General</c:formatCode>
                <c:ptCount val="5"/>
                <c:pt idx="0">
                  <c:v>0.55000000000000004</c:v>
                </c:pt>
                <c:pt idx="1">
                  <c:v>0.23</c:v>
                </c:pt>
                <c:pt idx="2">
                  <c:v>0.17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3-480A-8354-D2932196A5F6}"/>
            </c:ext>
          </c:extLst>
        </c:ser>
        <c:ser>
          <c:idx val="1"/>
          <c:order val="1"/>
          <c:tx>
            <c:strRef>
              <c:f>'Bakken Summary'!$I$13:$I$20</c:f>
              <c:strCache>
                <c:ptCount val="1"/>
                <c:pt idx="0">
                  <c:v>Utility Sink-Hot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Summary'!$K$18:$O$18</c:f>
              <c:numCache>
                <c:formatCode>General</c:formatCode>
                <c:ptCount val="5"/>
                <c:pt idx="0">
                  <c:v>0.25999999999999995</c:v>
                </c:pt>
                <c:pt idx="1">
                  <c:v>0.38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3-480A-8354-D2932196A5F6}"/>
            </c:ext>
          </c:extLst>
        </c:ser>
        <c:ser>
          <c:idx val="2"/>
          <c:order val="2"/>
          <c:tx>
            <c:strRef>
              <c:f>'Bakken Summary'!$I$21:$I$28</c:f>
              <c:strCache>
                <c:ptCount val="1"/>
                <c:pt idx="0">
                  <c:v>Hot Water Heater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Summary'!$K$26:$O$26</c:f>
              <c:numCache>
                <c:formatCode>General</c:formatCode>
                <c:ptCount val="5"/>
                <c:pt idx="0">
                  <c:v>0.25999999999999995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3-480A-8354-D2932196A5F6}"/>
            </c:ext>
          </c:extLst>
        </c:ser>
        <c:ser>
          <c:idx val="3"/>
          <c:order val="3"/>
          <c:tx>
            <c:strRef>
              <c:f>'Bakken Summary'!$I$29:$I$36</c:f>
              <c:strCache>
                <c:ptCount val="1"/>
                <c:pt idx="0">
                  <c:v>Washing Machine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Summary'!$K$34:$O$34</c:f>
              <c:numCache>
                <c:formatCode>General</c:formatCode>
                <c:ptCount val="5"/>
                <c:pt idx="0">
                  <c:v>0.40499999999999997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43-480A-8354-D2932196A5F6}"/>
            </c:ext>
          </c:extLst>
        </c:ser>
        <c:ser>
          <c:idx val="4"/>
          <c:order val="4"/>
          <c:tx>
            <c:strRef>
              <c:f>'Bakken Summary'!$I$37:$I$44</c:f>
              <c:strCache>
                <c:ptCount val="1"/>
                <c:pt idx="0">
                  <c:v>Dishwasher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Summary'!$K$42:$O$42</c:f>
              <c:numCache>
                <c:formatCode>General</c:formatCode>
                <c:ptCount val="5"/>
                <c:pt idx="0">
                  <c:v>0.40499999999999997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43-480A-8354-D2932196A5F6}"/>
            </c:ext>
          </c:extLst>
        </c:ser>
        <c:ser>
          <c:idx val="5"/>
          <c:order val="5"/>
          <c:tx>
            <c:strRef>
              <c:f>'Bakken Summary'!$I$45:$I$52</c:f>
              <c:strCache>
                <c:ptCount val="1"/>
                <c:pt idx="0">
                  <c:v>Refrigerator Water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Summary'!$K$50:$O$50</c:f>
              <c:numCache>
                <c:formatCode>General</c:formatCode>
                <c:ptCount val="5"/>
                <c:pt idx="0">
                  <c:v>0.55000000000000004</c:v>
                </c:pt>
                <c:pt idx="1">
                  <c:v>0.39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43-480A-8354-D2932196A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4328"/>
        <c:axId val="20064656"/>
      </c:barChart>
      <c:catAx>
        <c:axId val="200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656"/>
        <c:crosses val="autoZero"/>
        <c:auto val="1"/>
        <c:lblAlgn val="ctr"/>
        <c:lblOffset val="100"/>
        <c:noMultiLvlLbl val="0"/>
      </c:catAx>
      <c:valAx>
        <c:axId val="2006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Ethylbenzene (µg/L)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719335083114613"/>
          <c:y val="7.2915573053368335E-2"/>
          <c:w val="0.46116885389326334"/>
          <c:h val="0.2280103528725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0603674540683E-2"/>
          <c:y val="5.0925925925925923E-2"/>
          <c:w val="0.87173840769903777"/>
          <c:h val="0.76651137357830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'Bakken Summary'!$I$5:$I$12</c:f>
              <c:strCache>
                <c:ptCount val="1"/>
                <c:pt idx="0">
                  <c:v>Utility Sink-Cold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Summary'!$K$11:$O$11</c:f>
              <c:numCache>
                <c:formatCode>General</c:formatCode>
                <c:ptCount val="5"/>
                <c:pt idx="0">
                  <c:v>0.98</c:v>
                </c:pt>
                <c:pt idx="1">
                  <c:v>0.73499999999999999</c:v>
                </c:pt>
                <c:pt idx="2">
                  <c:v>0.74</c:v>
                </c:pt>
                <c:pt idx="3">
                  <c:v>0.73</c:v>
                </c:pt>
                <c:pt idx="4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B-4B1D-9CF0-6D943112DFBF}"/>
            </c:ext>
          </c:extLst>
        </c:ser>
        <c:ser>
          <c:idx val="1"/>
          <c:order val="1"/>
          <c:tx>
            <c:strRef>
              <c:f>'Bakken Summary'!$I$13:$I$20</c:f>
              <c:strCache>
                <c:ptCount val="1"/>
                <c:pt idx="0">
                  <c:v>Utility Sink-Hot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Summary'!$K$19:$O$19</c:f>
              <c:numCache>
                <c:formatCode>General</c:formatCode>
                <c:ptCount val="5"/>
                <c:pt idx="0">
                  <c:v>0.8</c:v>
                </c:pt>
                <c:pt idx="1">
                  <c:v>1.37</c:v>
                </c:pt>
                <c:pt idx="2">
                  <c:v>0.53</c:v>
                </c:pt>
                <c:pt idx="3">
                  <c:v>0.64</c:v>
                </c:pt>
                <c:pt idx="4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B-4B1D-9CF0-6D943112DFBF}"/>
            </c:ext>
          </c:extLst>
        </c:ser>
        <c:ser>
          <c:idx val="2"/>
          <c:order val="2"/>
          <c:tx>
            <c:strRef>
              <c:f>'Bakken Summary'!$I$21:$I$28</c:f>
              <c:strCache>
                <c:ptCount val="1"/>
                <c:pt idx="0">
                  <c:v>Hot Water Heater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Summary'!$K$27:$O$27</c:f>
              <c:numCache>
                <c:formatCode>General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0.54</c:v>
                </c:pt>
                <c:pt idx="3">
                  <c:v>0.55000000000000004</c:v>
                </c:pt>
                <c:pt idx="4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BB-4B1D-9CF0-6D943112DFBF}"/>
            </c:ext>
          </c:extLst>
        </c:ser>
        <c:ser>
          <c:idx val="3"/>
          <c:order val="3"/>
          <c:tx>
            <c:strRef>
              <c:f>'Bakken Summary'!$I$29:$I$36</c:f>
              <c:strCache>
                <c:ptCount val="1"/>
                <c:pt idx="0">
                  <c:v>Washing Machine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Summary'!$K$35:$O$35</c:f>
              <c:numCache>
                <c:formatCode>General</c:formatCode>
                <c:ptCount val="5"/>
                <c:pt idx="0">
                  <c:v>0.8899999999999999</c:v>
                </c:pt>
                <c:pt idx="1">
                  <c:v>0.80999999999999994</c:v>
                </c:pt>
                <c:pt idx="2">
                  <c:v>0.47</c:v>
                </c:pt>
                <c:pt idx="4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BB-4B1D-9CF0-6D943112DFBF}"/>
            </c:ext>
          </c:extLst>
        </c:ser>
        <c:ser>
          <c:idx val="4"/>
          <c:order val="4"/>
          <c:tx>
            <c:strRef>
              <c:f>'Bakken Summary'!$I$37:$I$44</c:f>
              <c:strCache>
                <c:ptCount val="1"/>
                <c:pt idx="0">
                  <c:v>Dishwasher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Summary'!$K$43:$O$43</c:f>
              <c:numCache>
                <c:formatCode>General</c:formatCode>
                <c:ptCount val="5"/>
                <c:pt idx="0">
                  <c:v>0.8899999999999999</c:v>
                </c:pt>
                <c:pt idx="1">
                  <c:v>0.64</c:v>
                </c:pt>
                <c:pt idx="2">
                  <c:v>0.51</c:v>
                </c:pt>
                <c:pt idx="4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B-4B1D-9CF0-6D943112DFBF}"/>
            </c:ext>
          </c:extLst>
        </c:ser>
        <c:ser>
          <c:idx val="5"/>
          <c:order val="5"/>
          <c:tx>
            <c:strRef>
              <c:f>'Bakken Summary'!$I$45:$I$52</c:f>
              <c:strCache>
                <c:ptCount val="1"/>
                <c:pt idx="0">
                  <c:v>Refrigerator Water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Summary'!$K$51:$O$51</c:f>
              <c:numCache>
                <c:formatCode>General</c:formatCode>
                <c:ptCount val="5"/>
                <c:pt idx="0">
                  <c:v>0.98</c:v>
                </c:pt>
                <c:pt idx="1">
                  <c:v>1.6</c:v>
                </c:pt>
                <c:pt idx="2">
                  <c:v>0.55000000000000004</c:v>
                </c:pt>
                <c:pt idx="3">
                  <c:v>0.51</c:v>
                </c:pt>
                <c:pt idx="4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BB-4B1D-9CF0-6D943112D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4328"/>
        <c:axId val="20064656"/>
      </c:barChart>
      <c:catAx>
        <c:axId val="200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656"/>
        <c:crosses val="autoZero"/>
        <c:auto val="1"/>
        <c:lblAlgn val="ctr"/>
        <c:lblOffset val="100"/>
        <c:noMultiLvlLbl val="0"/>
      </c:catAx>
      <c:valAx>
        <c:axId val="2006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Toluene (µg/L)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719335083114613"/>
          <c:y val="7.2915573053368335E-2"/>
          <c:w val="0.46116885389326334"/>
          <c:h val="0.2280103528725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0603674540683E-2"/>
          <c:y val="5.0925925925925923E-2"/>
          <c:w val="0.87173840769903777"/>
          <c:h val="0.76651137357830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'Bakken Summary'!$I$5:$I$12</c:f>
              <c:strCache>
                <c:ptCount val="1"/>
                <c:pt idx="0">
                  <c:v>Utility Sink-Cold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Summary'!$K$12:$O$12</c:f>
              <c:numCache>
                <c:formatCode>General</c:formatCode>
                <c:ptCount val="5"/>
                <c:pt idx="0">
                  <c:v>3</c:v>
                </c:pt>
                <c:pt idx="1">
                  <c:v>2.2500000000000004</c:v>
                </c:pt>
                <c:pt idx="2">
                  <c:v>2.2999999999999998</c:v>
                </c:pt>
                <c:pt idx="3">
                  <c:v>2</c:v>
                </c:pt>
                <c:pt idx="4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A-4FB6-9D23-84BAA1C20A88}"/>
            </c:ext>
          </c:extLst>
        </c:ser>
        <c:ser>
          <c:idx val="1"/>
          <c:order val="1"/>
          <c:tx>
            <c:strRef>
              <c:f>'Bakken Summary'!$I$13:$I$20</c:f>
              <c:strCache>
                <c:ptCount val="1"/>
                <c:pt idx="0">
                  <c:v>Utility Sink-Hot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Summary'!$K$20:$O$20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2.75</c:v>
                </c:pt>
                <c:pt idx="2">
                  <c:v>1.5</c:v>
                </c:pt>
                <c:pt idx="3">
                  <c:v>0.16</c:v>
                </c:pt>
                <c:pt idx="4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A-4FB6-9D23-84BAA1C20A88}"/>
            </c:ext>
          </c:extLst>
        </c:ser>
        <c:ser>
          <c:idx val="2"/>
          <c:order val="2"/>
          <c:tx>
            <c:strRef>
              <c:f>'Bakken Summary'!$I$21:$I$28</c:f>
              <c:strCache>
                <c:ptCount val="1"/>
                <c:pt idx="0">
                  <c:v>Hot Water Heater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Summary'!$K$28:$O$28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2.2000000000000002</c:v>
                </c:pt>
                <c:pt idx="2">
                  <c:v>1.7</c:v>
                </c:pt>
                <c:pt idx="3">
                  <c:v>1.8</c:v>
                </c:pt>
                <c:pt idx="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A-4FB6-9D23-84BAA1C20A88}"/>
            </c:ext>
          </c:extLst>
        </c:ser>
        <c:ser>
          <c:idx val="3"/>
          <c:order val="3"/>
          <c:tx>
            <c:strRef>
              <c:f>'Bakken Summary'!$I$29:$I$36</c:f>
              <c:strCache>
                <c:ptCount val="1"/>
                <c:pt idx="0">
                  <c:v>Washing Machine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Summary'!$K$36:$O$36</c:f>
              <c:numCache>
                <c:formatCode>General</c:formatCode>
                <c:ptCount val="5"/>
                <c:pt idx="0">
                  <c:v>2.6</c:v>
                </c:pt>
                <c:pt idx="1">
                  <c:v>1.8</c:v>
                </c:pt>
                <c:pt idx="2">
                  <c:v>1.6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A-4FB6-9D23-84BAA1C20A88}"/>
            </c:ext>
          </c:extLst>
        </c:ser>
        <c:ser>
          <c:idx val="4"/>
          <c:order val="4"/>
          <c:tx>
            <c:strRef>
              <c:f>'Bakken Summary'!$I$37:$I$44</c:f>
              <c:strCache>
                <c:ptCount val="1"/>
                <c:pt idx="0">
                  <c:v>Dishwasher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Summary'!$K$44:$O$44</c:f>
              <c:numCache>
                <c:formatCode>General</c:formatCode>
                <c:ptCount val="5"/>
                <c:pt idx="0">
                  <c:v>2.6</c:v>
                </c:pt>
                <c:pt idx="1">
                  <c:v>1.9</c:v>
                </c:pt>
                <c:pt idx="2">
                  <c:v>1.9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7A-4FB6-9D23-84BAA1C20A88}"/>
            </c:ext>
          </c:extLst>
        </c:ser>
        <c:ser>
          <c:idx val="5"/>
          <c:order val="5"/>
          <c:tx>
            <c:strRef>
              <c:f>'Bakken Summary'!$I$45:$I$52</c:f>
              <c:strCache>
                <c:ptCount val="1"/>
                <c:pt idx="0">
                  <c:v>Refrigerator Water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Summary'!$K$52:$O$52</c:f>
              <c:numCache>
                <c:formatCode>General</c:formatCode>
                <c:ptCount val="5"/>
                <c:pt idx="0">
                  <c:v>3</c:v>
                </c:pt>
                <c:pt idx="1">
                  <c:v>3.2</c:v>
                </c:pt>
                <c:pt idx="2">
                  <c:v>2.2000000000000002</c:v>
                </c:pt>
                <c:pt idx="3">
                  <c:v>1.7</c:v>
                </c:pt>
                <c:pt idx="4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7A-4FB6-9D23-84BAA1C20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4328"/>
        <c:axId val="20064656"/>
      </c:barChart>
      <c:catAx>
        <c:axId val="200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656"/>
        <c:crosses val="autoZero"/>
        <c:auto val="1"/>
        <c:lblAlgn val="ctr"/>
        <c:lblOffset val="100"/>
        <c:noMultiLvlLbl val="0"/>
      </c:catAx>
      <c:valAx>
        <c:axId val="2006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Total Xylenes (µg/L)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719335083114613"/>
          <c:y val="7.2915573053368335E-2"/>
          <c:w val="0.46116885389326334"/>
          <c:h val="0.2280103528725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9492563429571"/>
          <c:y val="5.0925925925925923E-2"/>
          <c:w val="0.85784951881014881"/>
          <c:h val="0.76651137357830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'Bakken Summary'!$I$5:$I$12</c:f>
              <c:strCache>
                <c:ptCount val="1"/>
                <c:pt idx="0">
                  <c:v>Utility Sink-Cold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Summary'!$K$8:$O$8</c:f>
              <c:numCache>
                <c:formatCode>General</c:formatCode>
                <c:ptCount val="5"/>
                <c:pt idx="0">
                  <c:v>0</c:v>
                </c:pt>
                <c:pt idx="1">
                  <c:v>160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9-4BEE-8E61-3F9E55CD0628}"/>
            </c:ext>
          </c:extLst>
        </c:ser>
        <c:ser>
          <c:idx val="1"/>
          <c:order val="1"/>
          <c:tx>
            <c:strRef>
              <c:f>'Bakken Summary'!$I$13:$I$20</c:f>
              <c:strCache>
                <c:ptCount val="1"/>
                <c:pt idx="0">
                  <c:v>Utility Sink-Hot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Summary'!$K$16:$O$16</c:f>
              <c:numCache>
                <c:formatCode>General</c:formatCode>
                <c:ptCount val="5"/>
                <c:pt idx="0">
                  <c:v>0</c:v>
                </c:pt>
                <c:pt idx="1">
                  <c:v>90</c:v>
                </c:pt>
                <c:pt idx="2">
                  <c:v>70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9-4BEE-8E61-3F9E55CD0628}"/>
            </c:ext>
          </c:extLst>
        </c:ser>
        <c:ser>
          <c:idx val="2"/>
          <c:order val="2"/>
          <c:tx>
            <c:strRef>
              <c:f>'Bakken Summary'!$I$21:$I$28</c:f>
              <c:strCache>
                <c:ptCount val="1"/>
                <c:pt idx="0">
                  <c:v>Hot Water Heater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Summary'!$K$24:$O$24</c:f>
              <c:numCache>
                <c:formatCode>General</c:formatCode>
                <c:ptCount val="5"/>
                <c:pt idx="0">
                  <c:v>0</c:v>
                </c:pt>
                <c:pt idx="1">
                  <c:v>120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9-4BEE-8E61-3F9E55CD0628}"/>
            </c:ext>
          </c:extLst>
        </c:ser>
        <c:ser>
          <c:idx val="3"/>
          <c:order val="3"/>
          <c:tx>
            <c:strRef>
              <c:f>'Bakken Summary'!$I$29:$I$36</c:f>
              <c:strCache>
                <c:ptCount val="1"/>
                <c:pt idx="0">
                  <c:v>Washing Machine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Summary'!$K$32:$O$32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9-4BEE-8E61-3F9E55CD0628}"/>
            </c:ext>
          </c:extLst>
        </c:ser>
        <c:ser>
          <c:idx val="4"/>
          <c:order val="4"/>
          <c:tx>
            <c:strRef>
              <c:f>'Bakken Summary'!$I$37:$I$44</c:f>
              <c:strCache>
                <c:ptCount val="1"/>
                <c:pt idx="0">
                  <c:v>Dishwasher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Summary'!$K$40:$O$40</c:f>
              <c:numCache>
                <c:formatCode>General</c:formatCode>
                <c:ptCount val="5"/>
                <c:pt idx="0">
                  <c:v>0</c:v>
                </c:pt>
                <c:pt idx="1">
                  <c:v>1460</c:v>
                </c:pt>
                <c:pt idx="2">
                  <c:v>590</c:v>
                </c:pt>
                <c:pt idx="4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D9-4BEE-8E61-3F9E55CD0628}"/>
            </c:ext>
          </c:extLst>
        </c:ser>
        <c:ser>
          <c:idx val="5"/>
          <c:order val="5"/>
          <c:tx>
            <c:strRef>
              <c:f>'Bakken Summary'!$I$45:$I$52</c:f>
              <c:strCache>
                <c:ptCount val="1"/>
                <c:pt idx="0">
                  <c:v>Refrigerator Water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'Bakken Summary'!$K$3:$O$3</c:f>
              <c:strCache>
                <c:ptCount val="5"/>
                <c:pt idx="0">
                  <c:v>Pre-Injection</c:v>
                </c:pt>
                <c:pt idx="1">
                  <c:v>During Contamination</c:v>
                </c:pt>
                <c:pt idx="2">
                  <c:v>Post-Flushing</c:v>
                </c:pt>
                <c:pt idx="3">
                  <c:v>One Day Post Flushing</c:v>
                </c:pt>
                <c:pt idx="4">
                  <c:v>Post-Second Flushing</c:v>
                </c:pt>
              </c:strCache>
            </c:strRef>
          </c:cat>
          <c:val>
            <c:numRef>
              <c:f>'Bakken Summary'!$K$48:$O$48</c:f>
              <c:numCache>
                <c:formatCode>General</c:formatCode>
                <c:ptCount val="5"/>
                <c:pt idx="0">
                  <c:v>0</c:v>
                </c:pt>
                <c:pt idx="1">
                  <c:v>260</c:v>
                </c:pt>
                <c:pt idx="2">
                  <c:v>320</c:v>
                </c:pt>
                <c:pt idx="3">
                  <c:v>260</c:v>
                </c:pt>
                <c:pt idx="4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D9-4BEE-8E61-3F9E55CD0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4328"/>
        <c:axId val="20064656"/>
      </c:barChart>
      <c:catAx>
        <c:axId val="200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656"/>
        <c:crosses val="autoZero"/>
        <c:auto val="1"/>
        <c:lblAlgn val="ctr"/>
        <c:lblOffset val="100"/>
        <c:noMultiLvlLbl val="0"/>
      </c:catAx>
      <c:valAx>
        <c:axId val="2006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Total Petroleum Hydrocarbon  (µg/L)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719335083114613"/>
          <c:y val="7.2915573053368335E-2"/>
          <c:w val="0.46116885389326334"/>
          <c:h val="0.22801035287255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2313460817399"/>
          <c:y val="6.2678062678062682E-2"/>
          <c:w val="0.85035063474208572"/>
          <c:h val="0.7547572695145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'BG Summary'!$A$5</c:f>
              <c:strCache>
                <c:ptCount val="1"/>
                <c:pt idx="0">
                  <c:v>Utility Sink-Cold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'BG Summary'!$C$3:$G$3</c:f>
              <c:strCache>
                <c:ptCount val="5"/>
                <c:pt idx="0">
                  <c:v>Pre-Injection</c:v>
                </c:pt>
                <c:pt idx="1">
                  <c:v>During BG Contamination</c:v>
                </c:pt>
                <c:pt idx="2">
                  <c:v>Post-Chorination and Flushing</c:v>
                </c:pt>
                <c:pt idx="3">
                  <c:v>One Day Post Decon</c:v>
                </c:pt>
                <c:pt idx="4">
                  <c:v>Post-Second Flushing</c:v>
                </c:pt>
              </c:strCache>
            </c:strRef>
          </c:cat>
          <c:val>
            <c:numRef>
              <c:f>'BG Summary'!$C$5:$G$5</c:f>
              <c:numCache>
                <c:formatCode>0.00E+00</c:formatCode>
                <c:ptCount val="5"/>
                <c:pt idx="0">
                  <c:v>1800</c:v>
                </c:pt>
                <c:pt idx="1">
                  <c:v>547500000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9-4DF0-81A7-B0A83BC7082D}"/>
            </c:ext>
          </c:extLst>
        </c:ser>
        <c:ser>
          <c:idx val="1"/>
          <c:order val="1"/>
          <c:tx>
            <c:strRef>
              <c:f>'BG Summary'!$A$6</c:f>
              <c:strCache>
                <c:ptCount val="1"/>
                <c:pt idx="0">
                  <c:v>Utility Sink-Hot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'BG Summary'!$C$3:$G$3</c:f>
              <c:strCache>
                <c:ptCount val="5"/>
                <c:pt idx="0">
                  <c:v>Pre-Injection</c:v>
                </c:pt>
                <c:pt idx="1">
                  <c:v>During BG Contamination</c:v>
                </c:pt>
                <c:pt idx="2">
                  <c:v>Post-Chorination and Flushing</c:v>
                </c:pt>
                <c:pt idx="3">
                  <c:v>One Day Post Decon</c:v>
                </c:pt>
                <c:pt idx="4">
                  <c:v>Post-Second Flushing</c:v>
                </c:pt>
              </c:strCache>
            </c:strRef>
          </c:cat>
          <c:val>
            <c:numRef>
              <c:f>'BG Summary'!$C$6:$G$6</c:f>
              <c:numCache>
                <c:formatCode>0.00E+00</c:formatCode>
                <c:ptCount val="5"/>
                <c:pt idx="0">
                  <c:v>0</c:v>
                </c:pt>
                <c:pt idx="1">
                  <c:v>94833333.333333343</c:v>
                </c:pt>
                <c:pt idx="2">
                  <c:v>0</c:v>
                </c:pt>
                <c:pt idx="3">
                  <c:v>40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9-4DF0-81A7-B0A83BC7082D}"/>
            </c:ext>
          </c:extLst>
        </c:ser>
        <c:ser>
          <c:idx val="2"/>
          <c:order val="2"/>
          <c:tx>
            <c:v>Hot Water Heater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'BG Summary'!$C$7:$G$7</c:f>
              <c:numCache>
                <c:formatCode>0.00E+00</c:formatCode>
                <c:ptCount val="5"/>
                <c:pt idx="0">
                  <c:v>0</c:v>
                </c:pt>
                <c:pt idx="1">
                  <c:v>695000000</c:v>
                </c:pt>
                <c:pt idx="2">
                  <c:v>2330</c:v>
                </c:pt>
                <c:pt idx="3">
                  <c:v>430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D9-4DF0-81A7-B0A83BC7082D}"/>
            </c:ext>
          </c:extLst>
        </c:ser>
        <c:ser>
          <c:idx val="3"/>
          <c:order val="3"/>
          <c:tx>
            <c:v>Washing Machine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'BG Summary'!$C$8:$G$8</c:f>
              <c:numCache>
                <c:formatCode>0.00E+00</c:formatCode>
                <c:ptCount val="5"/>
                <c:pt idx="0">
                  <c:v>0</c:v>
                </c:pt>
                <c:pt idx="1">
                  <c:v>120000000</c:v>
                </c:pt>
                <c:pt idx="2">
                  <c:v>107.5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D9-4DF0-81A7-B0A83BC7082D}"/>
            </c:ext>
          </c:extLst>
        </c:ser>
        <c:ser>
          <c:idx val="4"/>
          <c:order val="4"/>
          <c:tx>
            <c:v>Dishwasher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'BG Summary'!$C$9:$G$9</c:f>
              <c:numCache>
                <c:formatCode>0.00E+00</c:formatCode>
                <c:ptCount val="5"/>
                <c:pt idx="0">
                  <c:v>0</c:v>
                </c:pt>
                <c:pt idx="1">
                  <c:v>98000000</c:v>
                </c:pt>
                <c:pt idx="2">
                  <c:v>75</c:v>
                </c:pt>
                <c:pt idx="4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D9-4DF0-81A7-B0A83BC7082D}"/>
            </c:ext>
          </c:extLst>
        </c:ser>
        <c:ser>
          <c:idx val="5"/>
          <c:order val="5"/>
          <c:tx>
            <c:v>Refrigerator Water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'BG Summary'!$C$10:$G$10</c:f>
              <c:numCache>
                <c:formatCode>0.00E+00</c:formatCode>
                <c:ptCount val="5"/>
                <c:pt idx="0">
                  <c:v>0</c:v>
                </c:pt>
                <c:pt idx="1">
                  <c:v>205000000</c:v>
                </c:pt>
                <c:pt idx="2">
                  <c:v>2</c:v>
                </c:pt>
                <c:pt idx="3">
                  <c:v>50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D9-4DF0-81A7-B0A83BC70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77760"/>
        <c:axId val="144378744"/>
      </c:barChart>
      <c:catAx>
        <c:axId val="1443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78744"/>
        <c:crosses val="autoZero"/>
        <c:auto val="1"/>
        <c:lblAlgn val="ctr"/>
        <c:lblOffset val="100"/>
        <c:noMultiLvlLbl val="0"/>
      </c:catAx>
      <c:valAx>
        <c:axId val="1443787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1"/>
                  <a:t>Bacillus</a:t>
                </a:r>
                <a:r>
                  <a:rPr lang="en-US" b="1" i="1" baseline="0"/>
                  <a:t> globigii </a:t>
                </a:r>
                <a:r>
                  <a:rPr lang="en-US" b="1" baseline="0"/>
                  <a:t>(CFU/100 ml)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1197386041030585E-2"/>
              <c:y val="0.14417302167937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7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679757887406929"/>
          <c:y val="1.9027011387356112E-2"/>
          <c:w val="0.48503915581980822"/>
          <c:h val="0.2270378407423481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1225025443248"/>
          <c:y val="3.1181929030524729E-2"/>
          <c:w val="0.87756151909582736"/>
          <c:h val="0.68651579969826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'BG Summary'!$A$14</c:f>
              <c:strCache>
                <c:ptCount val="1"/>
                <c:pt idx="0">
                  <c:v>Utility Sink-Cold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'BG Summary'!$E$12:$G$12</c:f>
              <c:strCache>
                <c:ptCount val="3"/>
                <c:pt idx="0">
                  <c:v>Post-Chorination and Flushing</c:v>
                </c:pt>
                <c:pt idx="1">
                  <c:v>One Day Post Decon</c:v>
                </c:pt>
                <c:pt idx="2">
                  <c:v>Post-Second Flushing</c:v>
                </c:pt>
              </c:strCache>
            </c:strRef>
          </c:cat>
          <c:val>
            <c:numRef>
              <c:f>'BG Summary'!$E$14:$G$14</c:f>
              <c:numCache>
                <c:formatCode>0.00</c:formatCode>
                <c:ptCount val="3"/>
                <c:pt idx="0">
                  <c:v>8.74</c:v>
                </c:pt>
                <c:pt idx="1">
                  <c:v>8.74</c:v>
                </c:pt>
                <c:pt idx="2">
                  <c:v>8.4373541278481756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2-43CA-BE51-2D29B043B21D}"/>
            </c:ext>
          </c:extLst>
        </c:ser>
        <c:ser>
          <c:idx val="1"/>
          <c:order val="1"/>
          <c:tx>
            <c:strRef>
              <c:f>'BG Summary'!$A$15</c:f>
              <c:strCache>
                <c:ptCount val="1"/>
                <c:pt idx="0">
                  <c:v>Utility Sink-Hot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'BG Summary'!$E$12:$G$12</c:f>
              <c:strCache>
                <c:ptCount val="3"/>
                <c:pt idx="0">
                  <c:v>Post-Chorination and Flushing</c:v>
                </c:pt>
                <c:pt idx="1">
                  <c:v>One Day Post Decon</c:v>
                </c:pt>
                <c:pt idx="2">
                  <c:v>Post-Second Flushing</c:v>
                </c:pt>
              </c:strCache>
            </c:strRef>
          </c:cat>
          <c:val>
            <c:numRef>
              <c:f>'BG Summary'!$E$15:$G$15</c:f>
              <c:numCache>
                <c:formatCode>0.00</c:formatCode>
                <c:ptCount val="3"/>
                <c:pt idx="0">
                  <c:v>7.98</c:v>
                </c:pt>
                <c:pt idx="1">
                  <c:v>6.3749010246834654</c:v>
                </c:pt>
                <c:pt idx="2">
                  <c:v>6.2779910116754092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2-43CA-BE51-2D29B043B21D}"/>
            </c:ext>
          </c:extLst>
        </c:ser>
        <c:ser>
          <c:idx val="2"/>
          <c:order val="2"/>
          <c:tx>
            <c:strRef>
              <c:f>'BG Summary'!$A$16</c:f>
              <c:strCache>
                <c:ptCount val="1"/>
                <c:pt idx="0">
                  <c:v>Hot Water Heater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'BG Summary'!$E$12:$G$12</c:f>
              <c:strCache>
                <c:ptCount val="3"/>
                <c:pt idx="0">
                  <c:v>Post-Chorination and Flushing</c:v>
                </c:pt>
                <c:pt idx="1">
                  <c:v>One Day Post Decon</c:v>
                </c:pt>
                <c:pt idx="2">
                  <c:v>Post-Second Flushing</c:v>
                </c:pt>
              </c:strCache>
            </c:strRef>
          </c:cat>
          <c:val>
            <c:numRef>
              <c:f>'BG Summary'!$E$16:$G$16</c:f>
              <c:numCache>
                <c:formatCode>0.00</c:formatCode>
                <c:ptCount val="3"/>
                <c:pt idx="0">
                  <c:v>5.4746288835640948</c:v>
                </c:pt>
                <c:pt idx="1">
                  <c:v>6.2085163490105275</c:v>
                </c:pt>
                <c:pt idx="2">
                  <c:v>7.4440447959180762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F2-43CA-BE51-2D29B043B21D}"/>
            </c:ext>
          </c:extLst>
        </c:ser>
        <c:ser>
          <c:idx val="3"/>
          <c:order val="3"/>
          <c:tx>
            <c:strRef>
              <c:f>'BG Summary'!$A$17</c:f>
              <c:strCache>
                <c:ptCount val="1"/>
                <c:pt idx="0">
                  <c:v>Washing Machine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'BG Summary'!$E$12:$G$12</c:f>
              <c:strCache>
                <c:ptCount val="3"/>
                <c:pt idx="0">
                  <c:v>Post-Chorination and Flushing</c:v>
                </c:pt>
                <c:pt idx="1">
                  <c:v>One Day Post Decon</c:v>
                </c:pt>
                <c:pt idx="2">
                  <c:v>Post-Second Flushing</c:v>
                </c:pt>
              </c:strCache>
            </c:strRef>
          </c:cat>
          <c:val>
            <c:numRef>
              <c:f>'BG Summary'!$E$17:$G$17</c:f>
              <c:numCache>
                <c:formatCode>0.00</c:formatCode>
                <c:ptCount val="3"/>
                <c:pt idx="0">
                  <c:v>6.0477727817960005</c:v>
                </c:pt>
                <c:pt idx="1">
                  <c:v>8.08</c:v>
                </c:pt>
                <c:pt idx="2">
                  <c:v>6.3802112417116064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F2-43CA-BE51-2D29B043B21D}"/>
            </c:ext>
          </c:extLst>
        </c:ser>
        <c:ser>
          <c:idx val="4"/>
          <c:order val="4"/>
          <c:tx>
            <c:strRef>
              <c:f>'BG Summary'!$A$18</c:f>
              <c:strCache>
                <c:ptCount val="1"/>
                <c:pt idx="0">
                  <c:v>Dishwasher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'BG Summary'!$E$12:$G$12</c:f>
              <c:strCache>
                <c:ptCount val="3"/>
                <c:pt idx="0">
                  <c:v>Post-Chorination and Flushing</c:v>
                </c:pt>
                <c:pt idx="1">
                  <c:v>One Day Post Decon</c:v>
                </c:pt>
                <c:pt idx="2">
                  <c:v>Post-Second Flushing</c:v>
                </c:pt>
              </c:strCache>
            </c:strRef>
          </c:cat>
          <c:val>
            <c:numRef>
              <c:f>'BG Summary'!$E$18:$G$18</c:f>
              <c:numCache>
                <c:formatCode>0.00</c:formatCode>
                <c:ptCount val="3"/>
                <c:pt idx="0">
                  <c:v>6.116164812300795</c:v>
                </c:pt>
                <c:pt idx="1">
                  <c:v>7.99</c:v>
                </c:pt>
                <c:pt idx="2">
                  <c:v>6.4793427147136207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F2-43CA-BE51-2D29B043B21D}"/>
            </c:ext>
          </c:extLst>
        </c:ser>
        <c:ser>
          <c:idx val="5"/>
          <c:order val="5"/>
          <c:tx>
            <c:strRef>
              <c:f>'BG Summary'!$A$19</c:f>
              <c:strCache>
                <c:ptCount val="1"/>
                <c:pt idx="0">
                  <c:v>Refrigerator Water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'BG Summary'!$E$12:$G$12</c:f>
              <c:strCache>
                <c:ptCount val="3"/>
                <c:pt idx="0">
                  <c:v>Post-Chorination and Flushing</c:v>
                </c:pt>
                <c:pt idx="1">
                  <c:v>One Day Post Decon</c:v>
                </c:pt>
                <c:pt idx="2">
                  <c:v>Post-Second Flushing</c:v>
                </c:pt>
              </c:strCache>
            </c:strRef>
          </c:cat>
          <c:val>
            <c:numRef>
              <c:f>'BG Summary'!$E$19:$G$19</c:f>
              <c:numCache>
                <c:formatCode>0.00</c:formatCode>
                <c:ptCount val="3"/>
                <c:pt idx="0">
                  <c:v>8.0107238653917729</c:v>
                </c:pt>
                <c:pt idx="1">
                  <c:v>6.6127838567197355</c:v>
                </c:pt>
                <c:pt idx="2">
                  <c:v>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F2-43CA-BE51-2D29B043B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77760"/>
        <c:axId val="144378744"/>
      </c:barChart>
      <c:catAx>
        <c:axId val="1443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78744"/>
        <c:crosses val="autoZero"/>
        <c:auto val="1"/>
        <c:lblAlgn val="ctr"/>
        <c:lblOffset val="100"/>
        <c:noMultiLvlLbl val="0"/>
      </c:catAx>
      <c:valAx>
        <c:axId val="14437874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1"/>
                  <a:t>Bacillus</a:t>
                </a:r>
                <a:r>
                  <a:rPr lang="en-US" b="1" i="1" baseline="0"/>
                  <a:t> globigii</a:t>
                </a:r>
                <a:r>
                  <a:rPr lang="en-US" b="1" i="0" baseline="0"/>
                  <a:t> Log Redction</a:t>
                </a:r>
                <a:r>
                  <a:rPr lang="en-US" b="1" i="1" baseline="0"/>
                  <a:t> 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8.4762976056564354E-3"/>
              <c:y val="0.13367433401533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7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3328191118967274E-2"/>
          <c:y val="0.86942071217475769"/>
          <c:w val="0.95306636670416178"/>
          <c:h val="0.1273003079339492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31714785651794"/>
          <c:y val="5.0925925925925923E-2"/>
          <c:w val="0.80612729658792648"/>
          <c:h val="0.81910469524642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'BG Summary'!$A$36</c:f>
              <c:strCache>
                <c:ptCount val="1"/>
                <c:pt idx="0">
                  <c:v>PVC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('BG Summary'!$C$36,'BG Summary'!$E$36)</c:f>
                <c:numCache>
                  <c:formatCode>General</c:formatCode>
                  <c:ptCount val="2"/>
                  <c:pt idx="0">
                    <c:v>3799.9699246026325</c:v>
                  </c:pt>
                  <c:pt idx="1">
                    <c:v>14.464109479997763</c:v>
                  </c:pt>
                </c:numCache>
              </c:numRef>
            </c:plus>
            <c:minus>
              <c:numRef>
                <c:f>('BG Summary'!$C$36,'BG Summary'!$E$36)</c:f>
                <c:numCache>
                  <c:formatCode>General</c:formatCode>
                  <c:ptCount val="2"/>
                  <c:pt idx="0">
                    <c:v>3799.9699246026325</c:v>
                  </c:pt>
                  <c:pt idx="1">
                    <c:v>14.464109479997763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('BG Summary'!$B$34,'BG Summary'!$D$34)</c:f>
              <c:strCache>
                <c:ptCount val="2"/>
                <c:pt idx="0">
                  <c:v>Mean Pre-Decon BG</c:v>
                </c:pt>
                <c:pt idx="1">
                  <c:v>Mean Post-Decon BG</c:v>
                </c:pt>
              </c:strCache>
            </c:strRef>
          </c:cat>
          <c:val>
            <c:numRef>
              <c:f>('BG Summary'!$B$36,'BG Summary'!$D$36)</c:f>
              <c:numCache>
                <c:formatCode>0.00E+00</c:formatCode>
                <c:ptCount val="2"/>
                <c:pt idx="0">
                  <c:v>2246.9922151450814</c:v>
                </c:pt>
                <c:pt idx="1">
                  <c:v>10.704175513092713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45-4E05-B949-741157E76205}"/>
            </c:ext>
          </c:extLst>
        </c:ser>
        <c:ser>
          <c:idx val="1"/>
          <c:order val="1"/>
          <c:tx>
            <c:strRef>
              <c:f>'BG Summary'!$A$37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('BG Summary'!$C$37,'BG Summary'!$E$37)</c:f>
                <c:numCache>
                  <c:formatCode>General</c:formatCode>
                  <c:ptCount val="2"/>
                  <c:pt idx="0">
                    <c:v>12177.258887168977</c:v>
                  </c:pt>
                  <c:pt idx="1">
                    <c:v>24.192670521132303</c:v>
                  </c:pt>
                </c:numCache>
              </c:numRef>
            </c:plus>
            <c:minus>
              <c:numRef>
                <c:f>('BG Summary'!$C$37,'BG Summary'!$E$37)</c:f>
                <c:numCache>
                  <c:formatCode>General</c:formatCode>
                  <c:ptCount val="2"/>
                  <c:pt idx="0">
                    <c:v>12177.258887168977</c:v>
                  </c:pt>
                  <c:pt idx="1">
                    <c:v>24.192670521132303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('BG Summary'!$B$34,'BG Summary'!$D$34)</c:f>
              <c:strCache>
                <c:ptCount val="2"/>
                <c:pt idx="0">
                  <c:v>Mean Pre-Decon BG</c:v>
                </c:pt>
                <c:pt idx="1">
                  <c:v>Mean Post-Decon BG</c:v>
                </c:pt>
              </c:strCache>
            </c:strRef>
          </c:cat>
          <c:val>
            <c:numRef>
              <c:f>('BG Summary'!$B$37,'BG Summary'!$D$37)</c:f>
              <c:numCache>
                <c:formatCode>0.00E+00</c:formatCode>
                <c:ptCount val="2"/>
                <c:pt idx="0">
                  <c:v>9377.2116065109694</c:v>
                </c:pt>
                <c:pt idx="1">
                  <c:v>46.886058032554843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45-4E05-B949-741157E76205}"/>
            </c:ext>
          </c:extLst>
        </c:ser>
        <c:ser>
          <c:idx val="2"/>
          <c:order val="2"/>
          <c:tx>
            <c:strRef>
              <c:f>'BG Summary'!$A$38</c:f>
              <c:strCache>
                <c:ptCount val="1"/>
                <c:pt idx="0">
                  <c:v>PEX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('BG Summary'!$C$38,'BG Summary'!$E$38)</c:f>
                <c:numCache>
                  <c:formatCode>General</c:formatCode>
                  <c:ptCount val="2"/>
                  <c:pt idx="0">
                    <c:v>7373.9086992833345</c:v>
                  </c:pt>
                  <c:pt idx="1">
                    <c:v>2.0095217076434091</c:v>
                  </c:pt>
                </c:numCache>
              </c:numRef>
            </c:plus>
            <c:minus>
              <c:numRef>
                <c:f>('BG Summary'!$C$38,'BG Summary'!$E$38)</c:f>
                <c:numCache>
                  <c:formatCode>General</c:formatCode>
                  <c:ptCount val="2"/>
                  <c:pt idx="0">
                    <c:v>7373.9086992833345</c:v>
                  </c:pt>
                  <c:pt idx="1">
                    <c:v>2.0095217076434091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('BG Summary'!$B$34,'BG Summary'!$D$34)</c:f>
              <c:strCache>
                <c:ptCount val="2"/>
                <c:pt idx="0">
                  <c:v>Mean Pre-Decon BG</c:v>
                </c:pt>
                <c:pt idx="1">
                  <c:v>Mean Post-Decon BG</c:v>
                </c:pt>
              </c:strCache>
            </c:strRef>
          </c:cat>
          <c:val>
            <c:numRef>
              <c:f>('BG Summary'!$B$38,'BG Summary'!$D$38)</c:f>
              <c:numCache>
                <c:formatCode>0.00E+00</c:formatCode>
                <c:ptCount val="2"/>
                <c:pt idx="0">
                  <c:v>21762.208067940552</c:v>
                </c:pt>
                <c:pt idx="1">
                  <c:v>2.4769992922859165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45-4E05-B949-741157E76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339328"/>
        <c:axId val="641049288"/>
      </c:barChart>
      <c:catAx>
        <c:axId val="59333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49288"/>
        <c:crosses val="autoZero"/>
        <c:auto val="1"/>
        <c:lblAlgn val="ctr"/>
        <c:lblOffset val="100"/>
        <c:noMultiLvlLbl val="0"/>
      </c:catAx>
      <c:valAx>
        <c:axId val="64104928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1"/>
                  <a:t>Bacillus globigii </a:t>
                </a:r>
                <a:r>
                  <a:rPr lang="en-US" b="1"/>
                  <a:t>(cfu/in</a:t>
                </a:r>
                <a:r>
                  <a:rPr lang="en-US" b="1" baseline="30000"/>
                  <a:t>2</a:t>
                </a:r>
                <a:r>
                  <a:rPr lang="en-US" b="1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3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074212598425196"/>
          <c:y val="8.8541119860017448E-2"/>
          <c:w val="0.2818490813648293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8727034120735"/>
          <c:y val="5.0925925925925923E-2"/>
          <c:w val="0.85057174103237099"/>
          <c:h val="0.81910469524642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'BG Summary'!$A$36</c:f>
              <c:strCache>
                <c:ptCount val="1"/>
                <c:pt idx="0">
                  <c:v>PVC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'BG Summary'!$G$36</c:f>
                <c:numCache>
                  <c:formatCode>General</c:formatCode>
                  <c:ptCount val="1"/>
                  <c:pt idx="0">
                    <c:v>0.61646604333233157</c:v>
                  </c:pt>
                </c:numCache>
              </c:numRef>
            </c:plus>
            <c:minus>
              <c:numRef>
                <c:f>'BG Summary'!$G$36</c:f>
                <c:numCache>
                  <c:formatCode>General</c:formatCode>
                  <c:ptCount val="1"/>
                  <c:pt idx="0">
                    <c:v>0.61646604333233157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'BG Summary'!$F$34</c:f>
              <c:strCache>
                <c:ptCount val="1"/>
                <c:pt idx="0">
                  <c:v>Log Reduction</c:v>
                </c:pt>
              </c:strCache>
            </c:strRef>
          </c:cat>
          <c:val>
            <c:numRef>
              <c:f>'BG Summary'!$F$36</c:f>
              <c:numCache>
                <c:formatCode>0.0</c:formatCode>
                <c:ptCount val="1"/>
                <c:pt idx="0">
                  <c:v>2.3220483463034878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0-449F-8B4C-7FEA5017C15F}"/>
            </c:ext>
          </c:extLst>
        </c:ser>
        <c:ser>
          <c:idx val="1"/>
          <c:order val="1"/>
          <c:tx>
            <c:strRef>
              <c:f>'BG Summary'!$A$37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'BG Summary'!$G$37</c:f>
                <c:numCache>
                  <c:formatCode>General</c:formatCode>
                  <c:ptCount val="1"/>
                  <c:pt idx="0">
                    <c:v>0.51351328982646549</c:v>
                  </c:pt>
                </c:numCache>
              </c:numRef>
            </c:plus>
            <c:minus>
              <c:numRef>
                <c:f>'BG Summary'!$G$37</c:f>
                <c:numCache>
                  <c:formatCode>General</c:formatCode>
                  <c:ptCount val="1"/>
                  <c:pt idx="0">
                    <c:v>0.51351328982646549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'BG Summary'!$F$34</c:f>
              <c:strCache>
                <c:ptCount val="1"/>
                <c:pt idx="0">
                  <c:v>Log Reduction</c:v>
                </c:pt>
              </c:strCache>
            </c:strRef>
          </c:cat>
          <c:val>
            <c:numRef>
              <c:f>'BG Summary'!$F$37</c:f>
              <c:numCache>
                <c:formatCode>0.0</c:formatCode>
                <c:ptCount val="1"/>
                <c:pt idx="0">
                  <c:v>2.3010299956639813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0-449F-8B4C-7FEA5017C15F}"/>
            </c:ext>
          </c:extLst>
        </c:ser>
        <c:ser>
          <c:idx val="2"/>
          <c:order val="2"/>
          <c:tx>
            <c:strRef>
              <c:f>'BG Summary'!$A$38</c:f>
              <c:strCache>
                <c:ptCount val="1"/>
                <c:pt idx="0">
                  <c:v>PEX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'BG Summary'!$G$38</c:f>
                <c:numCache>
                  <c:formatCode>General</c:formatCode>
                  <c:ptCount val="1"/>
                  <c:pt idx="0">
                    <c:v>0.24033586272297225</c:v>
                  </c:pt>
                </c:numCache>
              </c:numRef>
            </c:plus>
            <c:minus>
              <c:numRef>
                <c:f>'BG Summary'!$G$38</c:f>
                <c:numCache>
                  <c:formatCode>General</c:formatCode>
                  <c:ptCount val="1"/>
                  <c:pt idx="0">
                    <c:v>0.24033586272297225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'BG Summary'!$F$34</c:f>
              <c:strCache>
                <c:ptCount val="1"/>
                <c:pt idx="0">
                  <c:v>Log Reduction</c:v>
                </c:pt>
              </c:strCache>
            </c:strRef>
          </c:cat>
          <c:val>
            <c:numRef>
              <c:f>'BG Summary'!$F$38</c:f>
              <c:numCache>
                <c:formatCode>0.0</c:formatCode>
                <c:ptCount val="1"/>
                <c:pt idx="0">
                  <c:v>3.9437770757611599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F0-449F-8B4C-7FEA5017C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339328"/>
        <c:axId val="641049288"/>
      </c:barChart>
      <c:catAx>
        <c:axId val="593339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1049288"/>
        <c:crosses val="autoZero"/>
        <c:auto val="1"/>
        <c:lblAlgn val="ctr"/>
        <c:lblOffset val="100"/>
        <c:noMultiLvlLbl val="0"/>
      </c:catAx>
      <c:valAx>
        <c:axId val="64104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/>
                  <a:t>Log</a:t>
                </a:r>
                <a:r>
                  <a:rPr lang="en-US" b="1" i="0" baseline="0"/>
                  <a:t> Reduction</a:t>
                </a:r>
                <a:endParaRPr lang="en-US" b="1" i="0"/>
              </a:p>
            </c:rich>
          </c:tx>
          <c:layout>
            <c:manualLayout>
              <c:xMode val="edge"/>
              <c:yMode val="edge"/>
              <c:x val="1.643044619422572E-2"/>
              <c:y val="0.31528142315543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3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63101487314085"/>
          <c:y val="0.90335593467483233"/>
          <c:w val="0.6901824146981627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119062</xdr:colOff>
      <xdr:row>18</xdr:row>
      <xdr:rowOff>104781</xdr:rowOff>
    </xdr:from>
    <xdr:to>
      <xdr:col>22</xdr:col>
      <xdr:colOff>423862</xdr:colOff>
      <xdr:row>32</xdr:row>
      <xdr:rowOff>161931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114300</xdr:colOff>
      <xdr:row>32</xdr:row>
      <xdr:rowOff>142875</xdr:rowOff>
    </xdr:from>
    <xdr:to>
      <xdr:col>22</xdr:col>
      <xdr:colOff>419100</xdr:colOff>
      <xdr:row>47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114300</xdr:colOff>
      <xdr:row>47</xdr:row>
      <xdr:rowOff>9525</xdr:rowOff>
    </xdr:from>
    <xdr:to>
      <xdr:col>22</xdr:col>
      <xdr:colOff>419100</xdr:colOff>
      <xdr:row>61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114300</xdr:colOff>
      <xdr:row>61</xdr:row>
      <xdr:rowOff>76200</xdr:rowOff>
    </xdr:from>
    <xdr:to>
      <xdr:col>22</xdr:col>
      <xdr:colOff>419100</xdr:colOff>
      <xdr:row>75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104775</xdr:colOff>
      <xdr:row>4</xdr:row>
      <xdr:rowOff>95250</xdr:rowOff>
    </xdr:from>
    <xdr:to>
      <xdr:col>22</xdr:col>
      <xdr:colOff>409575</xdr:colOff>
      <xdr:row>18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0.77917</cdr:x>
      <cdr:y>0.68866</cdr:y>
    </cdr:from>
    <cdr:to>
      <cdr:x>1</cdr:x>
      <cdr:y>0.78588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62350" y="1889125"/>
          <a:ext cx="1009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MCL: 5 µg/L</a:t>
          </a:r>
        </a:p>
      </cdr:txBody>
    </cdr:sp>
  </cdr:relSizeAnchor>
  <cdr:relSizeAnchor xmlns:cdr="http://schemas.openxmlformats.org/drawingml/2006/chartDrawing">
    <cdr:from>
      <cdr:x>0.64063</cdr:x>
      <cdr:y>0.73958</cdr:y>
    </cdr:from>
    <cdr:to>
      <cdr:x>0.78646</cdr:x>
      <cdr:y>0.73958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2928938" y="2028819"/>
          <a:ext cx="66675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0.56042</cdr:x>
      <cdr:y>0.47222</cdr:y>
    </cdr:from>
    <cdr:to>
      <cdr:x>0.77292</cdr:x>
      <cdr:y>0.58681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2225" y="1295400"/>
          <a:ext cx="971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0.27292</cdr:x>
      <cdr:y>0.05556</cdr:y>
    </cdr:from>
    <cdr:to>
      <cdr:x>0.49375</cdr:x>
      <cdr:y>0.15278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47776" y="152401"/>
          <a:ext cx="10096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MCL: 700 µg/L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0.12778</cdr:x>
      <cdr:y>0.04977</cdr:y>
    </cdr:from>
    <cdr:to>
      <cdr:x>0.38333</cdr:x>
      <cdr:y>0.14699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4199" y="136525"/>
          <a:ext cx="1168401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MCL: 1,000 µg/L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0.12153</cdr:x>
      <cdr:y>0.05671</cdr:y>
    </cdr:from>
    <cdr:to>
      <cdr:x>0.38125</cdr:x>
      <cdr:y>0.15394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5625" y="155575"/>
          <a:ext cx="1187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MCL: 10,000 µg/L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76200</xdr:rowOff>
    </xdr:from>
    <xdr:to>
      <xdr:col>14</xdr:col>
      <xdr:colOff>428625</xdr:colOff>
      <xdr:row>10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11</xdr:row>
      <xdr:rowOff>9525</xdr:rowOff>
    </xdr:from>
    <xdr:to>
      <xdr:col>14</xdr:col>
      <xdr:colOff>438150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21</xdr:row>
      <xdr:rowOff>152400</xdr:rowOff>
    </xdr:from>
    <xdr:to>
      <xdr:col>14</xdr:col>
      <xdr:colOff>209550</xdr:colOff>
      <xdr:row>34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33</xdr:row>
      <xdr:rowOff>733425</xdr:rowOff>
    </xdr:from>
    <xdr:to>
      <xdr:col>14</xdr:col>
      <xdr:colOff>190500</xdr:colOff>
      <xdr:row>48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19" sqref="F19"/>
    </sheetView>
  </sheetViews>
  <sheetFormatPr defaultRowHeight="15" x14ac:dyDescent="0.25"/>
  <cols>
    <col min="1" max="1" width="11.7109375" customWidth="1"/>
    <col min="2" max="2" width="13.28515625" bestFit="1" customWidth="1"/>
    <col min="3" max="3" width="9.140625" style="20" customWidth="1"/>
    <col min="4" max="4" width="15.140625" customWidth="1"/>
    <col min="5" max="5" width="9.140625" customWidth="1"/>
    <col min="6" max="6" width="9.85546875" customWidth="1"/>
    <col min="9" max="9" width="12.140625" customWidth="1"/>
    <col min="10" max="10" width="13.28515625" bestFit="1" customWidth="1"/>
    <col min="12" max="12" width="14.140625" customWidth="1"/>
    <col min="13" max="13" width="9" bestFit="1" customWidth="1"/>
    <col min="15" max="15" width="9.28515625" customWidth="1"/>
  </cols>
  <sheetData>
    <row r="1" spans="1:15" s="20" customFormat="1" x14ac:dyDescent="0.25">
      <c r="A1" s="20" t="s">
        <v>74</v>
      </c>
      <c r="D1" s="20" t="s">
        <v>75</v>
      </c>
      <c r="G1" s="20" t="s">
        <v>76</v>
      </c>
      <c r="J1" s="20" t="s">
        <v>77</v>
      </c>
    </row>
    <row r="2" spans="1:15" s="20" customFormat="1" ht="15.75" thickBot="1" x14ac:dyDescent="0.3">
      <c r="A2" s="23"/>
      <c r="B2" s="23"/>
      <c r="C2" s="23"/>
      <c r="D2" s="23"/>
      <c r="E2" s="23"/>
      <c r="F2" s="23"/>
      <c r="G2" s="23"/>
      <c r="I2" s="23"/>
      <c r="J2" s="23"/>
      <c r="K2" s="23"/>
      <c r="L2" s="23"/>
      <c r="M2" s="23"/>
      <c r="N2" s="23"/>
      <c r="O2" s="23"/>
    </row>
    <row r="3" spans="1:15" s="22" customFormat="1" ht="45.75" thickTop="1" x14ac:dyDescent="0.25">
      <c r="A3" s="21" t="s">
        <v>35</v>
      </c>
      <c r="B3" s="21" t="s">
        <v>45</v>
      </c>
      <c r="C3" s="21" t="s">
        <v>50</v>
      </c>
      <c r="D3" s="21" t="s">
        <v>46</v>
      </c>
      <c r="E3" s="21" t="s">
        <v>47</v>
      </c>
      <c r="F3" s="21" t="s">
        <v>48</v>
      </c>
      <c r="G3" s="21" t="s">
        <v>49</v>
      </c>
      <c r="H3" s="21"/>
      <c r="I3" s="21" t="s">
        <v>35</v>
      </c>
      <c r="J3" s="21" t="s">
        <v>45</v>
      </c>
      <c r="K3" s="21" t="s">
        <v>50</v>
      </c>
      <c r="L3" s="21" t="s">
        <v>46</v>
      </c>
      <c r="M3" s="21" t="s">
        <v>47</v>
      </c>
      <c r="N3" s="21" t="s">
        <v>48</v>
      </c>
      <c r="O3" s="21" t="s">
        <v>49</v>
      </c>
    </row>
    <row r="4" spans="1:15" s="22" customFormat="1" ht="15.75" thickBot="1" x14ac:dyDescent="0.3">
      <c r="A4" s="24"/>
      <c r="B4" s="24"/>
      <c r="C4" s="24" t="s">
        <v>51</v>
      </c>
      <c r="D4" s="24" t="s">
        <v>51</v>
      </c>
      <c r="E4" s="24" t="s">
        <v>51</v>
      </c>
      <c r="F4" s="24" t="s">
        <v>51</v>
      </c>
      <c r="G4" s="24" t="s">
        <v>51</v>
      </c>
      <c r="H4" s="21"/>
      <c r="I4" s="24"/>
      <c r="J4" s="24"/>
      <c r="K4" s="24" t="s">
        <v>52</v>
      </c>
      <c r="L4" s="24" t="s">
        <v>52</v>
      </c>
      <c r="M4" s="24" t="s">
        <v>52</v>
      </c>
      <c r="N4" s="24" t="s">
        <v>52</v>
      </c>
      <c r="O4" s="24" t="s">
        <v>52</v>
      </c>
    </row>
    <row r="5" spans="1:15" ht="15.75" thickTop="1" x14ac:dyDescent="0.25">
      <c r="A5" s="63" t="s">
        <v>44</v>
      </c>
      <c r="B5" s="25" t="s">
        <v>36</v>
      </c>
      <c r="C5" s="26" t="s">
        <v>3</v>
      </c>
      <c r="D5" s="26">
        <v>0.16</v>
      </c>
      <c r="E5" s="26" t="s">
        <v>3</v>
      </c>
      <c r="F5" s="26" t="s">
        <v>3</v>
      </c>
      <c r="G5" s="26" t="s">
        <v>3</v>
      </c>
      <c r="I5" s="61" t="s">
        <v>44</v>
      </c>
      <c r="J5" s="27" t="s">
        <v>36</v>
      </c>
      <c r="K5" s="29">
        <v>0</v>
      </c>
      <c r="L5" s="29">
        <v>160</v>
      </c>
      <c r="M5" s="29">
        <v>0</v>
      </c>
      <c r="N5" s="29">
        <v>0</v>
      </c>
      <c r="O5" s="29">
        <v>0</v>
      </c>
    </row>
    <row r="6" spans="1:15" x14ac:dyDescent="0.25">
      <c r="A6" s="61"/>
      <c r="B6" s="27" t="s">
        <v>37</v>
      </c>
      <c r="C6" s="28" t="s">
        <v>3</v>
      </c>
      <c r="D6" s="28" t="s">
        <v>3</v>
      </c>
      <c r="E6" s="28" t="s">
        <v>3</v>
      </c>
      <c r="F6" s="28" t="s">
        <v>3</v>
      </c>
      <c r="G6" s="28" t="s">
        <v>3</v>
      </c>
      <c r="I6" s="61"/>
      <c r="J6" s="27" t="s">
        <v>37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</row>
    <row r="7" spans="1:15" x14ac:dyDescent="0.25">
      <c r="A7" s="61"/>
      <c r="B7" s="27" t="s">
        <v>38</v>
      </c>
      <c r="C7" s="28" t="s">
        <v>3</v>
      </c>
      <c r="D7" s="28" t="s">
        <v>3</v>
      </c>
      <c r="E7" s="28" t="s">
        <v>3</v>
      </c>
      <c r="F7" s="29" t="s">
        <v>3</v>
      </c>
      <c r="G7" s="29" t="s">
        <v>3</v>
      </c>
      <c r="I7" s="61"/>
      <c r="J7" s="27" t="s">
        <v>38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</row>
    <row r="8" spans="1:15" x14ac:dyDescent="0.25">
      <c r="A8" s="61"/>
      <c r="B8" s="27" t="s">
        <v>39</v>
      </c>
      <c r="C8" s="29" t="s">
        <v>3</v>
      </c>
      <c r="D8" s="28">
        <v>0.16</v>
      </c>
      <c r="E8" s="29" t="s">
        <v>3</v>
      </c>
      <c r="F8" s="29" t="s">
        <v>3</v>
      </c>
      <c r="G8" s="29" t="s">
        <v>3</v>
      </c>
      <c r="I8" s="61"/>
      <c r="J8" s="27" t="s">
        <v>39</v>
      </c>
      <c r="K8" s="29">
        <v>0</v>
      </c>
      <c r="L8" s="29">
        <v>160</v>
      </c>
      <c r="M8" s="29">
        <v>0</v>
      </c>
      <c r="N8" s="29">
        <v>0</v>
      </c>
      <c r="O8" s="29">
        <v>0</v>
      </c>
    </row>
    <row r="9" spans="1:15" x14ac:dyDescent="0.25">
      <c r="A9" s="61"/>
      <c r="B9" s="27" t="s">
        <v>40</v>
      </c>
      <c r="C9" s="29">
        <v>7.5000000000000002E-4</v>
      </c>
      <c r="D9" s="29">
        <v>2.6999999999999996E-2</v>
      </c>
      <c r="E9" s="29">
        <v>8.8000000000000003E-4</v>
      </c>
      <c r="F9" s="29">
        <v>7.6999999999999996E-4</v>
      </c>
      <c r="G9" s="29">
        <v>7.2000000000000005E-4</v>
      </c>
      <c r="I9" s="61"/>
      <c r="J9" s="27" t="s">
        <v>40</v>
      </c>
      <c r="K9" s="29">
        <v>0.75</v>
      </c>
      <c r="L9" s="29">
        <v>26.999999999999996</v>
      </c>
      <c r="M9" s="29">
        <v>0.88</v>
      </c>
      <c r="N9" s="29">
        <v>0.76999999999999991</v>
      </c>
      <c r="O9" s="29">
        <v>0.72000000000000008</v>
      </c>
    </row>
    <row r="10" spans="1:15" x14ac:dyDescent="0.25">
      <c r="A10" s="61"/>
      <c r="B10" s="27" t="s">
        <v>42</v>
      </c>
      <c r="C10" s="29">
        <v>5.5000000000000003E-4</v>
      </c>
      <c r="D10" s="29">
        <v>2.3000000000000001E-4</v>
      </c>
      <c r="E10" s="29">
        <v>1.7000000000000001E-4</v>
      </c>
      <c r="F10" s="29" t="s">
        <v>3</v>
      </c>
      <c r="G10" s="29" t="s">
        <v>3</v>
      </c>
      <c r="I10" s="61"/>
      <c r="J10" s="27" t="s">
        <v>42</v>
      </c>
      <c r="K10" s="29">
        <v>0.55000000000000004</v>
      </c>
      <c r="L10" s="29">
        <v>0.23</v>
      </c>
      <c r="M10" s="29">
        <v>0.17</v>
      </c>
      <c r="N10" s="29">
        <v>0</v>
      </c>
      <c r="O10" s="29">
        <v>0</v>
      </c>
    </row>
    <row r="11" spans="1:15" x14ac:dyDescent="0.25">
      <c r="A11" s="61"/>
      <c r="B11" s="27" t="s">
        <v>41</v>
      </c>
      <c r="C11" s="29">
        <v>9.7999999999999997E-4</v>
      </c>
      <c r="D11" s="29">
        <v>7.3499999999999998E-4</v>
      </c>
      <c r="E11" s="29">
        <v>7.3999999999999999E-4</v>
      </c>
      <c r="F11" s="29">
        <v>7.2999999999999996E-4</v>
      </c>
      <c r="G11" s="29">
        <v>4.8999999999999998E-4</v>
      </c>
      <c r="I11" s="61"/>
      <c r="J11" s="27" t="s">
        <v>41</v>
      </c>
      <c r="K11" s="29">
        <v>0.98</v>
      </c>
      <c r="L11" s="29">
        <v>0.73499999999999999</v>
      </c>
      <c r="M11" s="29">
        <v>0.74</v>
      </c>
      <c r="N11" s="29">
        <v>0.73</v>
      </c>
      <c r="O11" s="29">
        <v>0.49</v>
      </c>
    </row>
    <row r="12" spans="1:15" ht="17.25" customHeight="1" thickBot="1" x14ac:dyDescent="0.3">
      <c r="A12" s="62"/>
      <c r="B12" s="30" t="s">
        <v>43</v>
      </c>
      <c r="C12" s="31">
        <v>3.0000000000000001E-3</v>
      </c>
      <c r="D12" s="31">
        <v>2.2500000000000003E-3</v>
      </c>
      <c r="E12" s="31">
        <v>2.3E-3</v>
      </c>
      <c r="F12" s="31">
        <v>2E-3</v>
      </c>
      <c r="G12" s="31">
        <v>1.6000000000000001E-3</v>
      </c>
      <c r="I12" s="62"/>
      <c r="J12" s="30" t="s">
        <v>43</v>
      </c>
      <c r="K12" s="31">
        <v>3</v>
      </c>
      <c r="L12" s="31">
        <v>2.2500000000000004</v>
      </c>
      <c r="M12" s="31">
        <v>2.2999999999999998</v>
      </c>
      <c r="N12" s="31">
        <v>2</v>
      </c>
      <c r="O12" s="31">
        <v>1.6</v>
      </c>
    </row>
    <row r="13" spans="1:15" x14ac:dyDescent="0.25">
      <c r="A13" s="60" t="s">
        <v>53</v>
      </c>
      <c r="B13" s="32" t="s">
        <v>36</v>
      </c>
      <c r="C13" s="33" t="s">
        <v>3</v>
      </c>
      <c r="D13" s="33">
        <v>0.09</v>
      </c>
      <c r="E13" s="33">
        <v>7.0000000000000007E-2</v>
      </c>
      <c r="F13" s="33" t="s">
        <v>3</v>
      </c>
      <c r="G13" s="33" t="s">
        <v>3</v>
      </c>
      <c r="I13" s="60" t="s">
        <v>53</v>
      </c>
      <c r="J13" s="32" t="s">
        <v>36</v>
      </c>
      <c r="K13" s="33">
        <v>0</v>
      </c>
      <c r="L13" s="33">
        <v>90</v>
      </c>
      <c r="M13" s="33">
        <v>70</v>
      </c>
      <c r="N13" s="33">
        <v>0</v>
      </c>
      <c r="O13" s="33">
        <v>0</v>
      </c>
    </row>
    <row r="14" spans="1:15" x14ac:dyDescent="0.25">
      <c r="A14" s="61"/>
      <c r="B14" s="27" t="s">
        <v>37</v>
      </c>
      <c r="C14" s="28" t="s">
        <v>3</v>
      </c>
      <c r="D14" s="28" t="s">
        <v>3</v>
      </c>
      <c r="E14" s="28" t="s">
        <v>3</v>
      </c>
      <c r="F14" s="28" t="s">
        <v>3</v>
      </c>
      <c r="G14" s="28" t="s">
        <v>3</v>
      </c>
      <c r="I14" s="61"/>
      <c r="J14" s="27" t="s">
        <v>37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15" x14ac:dyDescent="0.25">
      <c r="A15" s="61"/>
      <c r="B15" s="27" t="s">
        <v>38</v>
      </c>
      <c r="C15" s="28" t="s">
        <v>3</v>
      </c>
      <c r="D15" s="28" t="s">
        <v>3</v>
      </c>
      <c r="E15" s="28" t="s">
        <v>3</v>
      </c>
      <c r="F15" s="29" t="s">
        <v>3</v>
      </c>
      <c r="G15" s="29" t="s">
        <v>3</v>
      </c>
      <c r="I15" s="61"/>
      <c r="J15" s="27" t="s">
        <v>38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</row>
    <row r="16" spans="1:15" x14ac:dyDescent="0.25">
      <c r="A16" s="61"/>
      <c r="B16" s="27" t="s">
        <v>39</v>
      </c>
      <c r="C16" s="29" t="s">
        <v>3</v>
      </c>
      <c r="D16" s="28">
        <v>0.09</v>
      </c>
      <c r="E16" s="29">
        <v>7.0000000000000007E-2</v>
      </c>
      <c r="F16" s="29" t="s">
        <v>3</v>
      </c>
      <c r="G16" s="28" t="s">
        <v>3</v>
      </c>
      <c r="I16" s="61"/>
      <c r="J16" s="27" t="s">
        <v>39</v>
      </c>
      <c r="K16" s="29">
        <v>0</v>
      </c>
      <c r="L16" s="29">
        <v>90</v>
      </c>
      <c r="M16" s="29">
        <v>70</v>
      </c>
      <c r="N16" s="29">
        <v>0</v>
      </c>
      <c r="O16" s="29">
        <v>0</v>
      </c>
    </row>
    <row r="17" spans="1:15" x14ac:dyDescent="0.25">
      <c r="A17" s="61"/>
      <c r="B17" s="27" t="s">
        <v>40</v>
      </c>
      <c r="C17" s="29">
        <v>9.2000000000000003E-4</v>
      </c>
      <c r="D17" s="29">
        <v>1.2E-2</v>
      </c>
      <c r="E17" s="29">
        <v>7.2999999999999996E-4</v>
      </c>
      <c r="F17" s="29">
        <v>8.1999999999999998E-4</v>
      </c>
      <c r="G17" s="29">
        <v>7.1000000000000002E-4</v>
      </c>
      <c r="I17" s="61"/>
      <c r="J17" s="27" t="s">
        <v>40</v>
      </c>
      <c r="K17" s="29">
        <v>0.92</v>
      </c>
      <c r="L17" s="29">
        <v>12</v>
      </c>
      <c r="M17" s="29">
        <v>0.73</v>
      </c>
      <c r="N17" s="29">
        <v>0.82</v>
      </c>
      <c r="O17" s="29">
        <v>0.71</v>
      </c>
    </row>
    <row r="18" spans="1:15" x14ac:dyDescent="0.25">
      <c r="A18" s="61"/>
      <c r="B18" s="27" t="s">
        <v>42</v>
      </c>
      <c r="C18" s="29">
        <v>2.5999999999999998E-4</v>
      </c>
      <c r="D18" s="29">
        <v>3.8000000000000002E-4</v>
      </c>
      <c r="E18" s="29" t="s">
        <v>3</v>
      </c>
      <c r="F18" s="29" t="s">
        <v>3</v>
      </c>
      <c r="G18" s="29" t="s">
        <v>3</v>
      </c>
      <c r="I18" s="61"/>
      <c r="J18" s="27" t="s">
        <v>42</v>
      </c>
      <c r="K18" s="29">
        <v>0.25999999999999995</v>
      </c>
      <c r="L18" s="29">
        <v>0.38</v>
      </c>
      <c r="M18" s="29">
        <v>0</v>
      </c>
      <c r="N18" s="29">
        <v>0</v>
      </c>
      <c r="O18" s="29">
        <v>0</v>
      </c>
    </row>
    <row r="19" spans="1:15" x14ac:dyDescent="0.25">
      <c r="A19" s="61"/>
      <c r="B19" s="27" t="s">
        <v>41</v>
      </c>
      <c r="C19" s="29">
        <v>8.0000000000000004E-4</v>
      </c>
      <c r="D19" s="29">
        <v>1.3700000000000001E-3</v>
      </c>
      <c r="E19" s="29">
        <v>5.2999999999999998E-4</v>
      </c>
      <c r="F19" s="29">
        <v>6.4000000000000005E-4</v>
      </c>
      <c r="G19" s="29">
        <v>4.4999999999999999E-4</v>
      </c>
      <c r="I19" s="61"/>
      <c r="J19" s="27" t="s">
        <v>41</v>
      </c>
      <c r="K19" s="29">
        <v>0.8</v>
      </c>
      <c r="L19" s="29">
        <v>1.37</v>
      </c>
      <c r="M19" s="29">
        <v>0.53</v>
      </c>
      <c r="N19" s="29">
        <v>0.64</v>
      </c>
      <c r="O19" s="29">
        <v>0.45</v>
      </c>
    </row>
    <row r="20" spans="1:15" ht="15.75" thickBot="1" x14ac:dyDescent="0.3">
      <c r="A20" s="62"/>
      <c r="B20" s="30" t="s">
        <v>43</v>
      </c>
      <c r="C20" s="31">
        <v>2.2000000000000001E-3</v>
      </c>
      <c r="D20" s="31">
        <v>2.7499999999999998E-3</v>
      </c>
      <c r="E20" s="31">
        <v>1.5E-3</v>
      </c>
      <c r="F20" s="31">
        <v>1.6000000000000001E-4</v>
      </c>
      <c r="G20" s="31">
        <v>1.6999999999999999E-3</v>
      </c>
      <c r="I20" s="62"/>
      <c r="J20" s="30" t="s">
        <v>43</v>
      </c>
      <c r="K20" s="31">
        <v>2.2000000000000002</v>
      </c>
      <c r="L20" s="31">
        <v>2.75</v>
      </c>
      <c r="M20" s="31">
        <v>1.5</v>
      </c>
      <c r="N20" s="31">
        <v>0.16</v>
      </c>
      <c r="O20" s="31">
        <v>1.7</v>
      </c>
    </row>
    <row r="21" spans="1:15" x14ac:dyDescent="0.25">
      <c r="A21" s="60" t="s">
        <v>54</v>
      </c>
      <c r="B21" s="32" t="s">
        <v>36</v>
      </c>
      <c r="C21" s="33" t="s">
        <v>3</v>
      </c>
      <c r="D21" s="33">
        <v>0.12</v>
      </c>
      <c r="E21" s="33" t="s">
        <v>3</v>
      </c>
      <c r="F21" s="33" t="s">
        <v>3</v>
      </c>
      <c r="G21" s="33">
        <v>0.03</v>
      </c>
      <c r="I21" s="60" t="s">
        <v>54</v>
      </c>
      <c r="J21" s="32" t="s">
        <v>36</v>
      </c>
      <c r="K21" s="33">
        <v>0</v>
      </c>
      <c r="L21" s="33">
        <v>120</v>
      </c>
      <c r="M21" s="33">
        <v>0</v>
      </c>
      <c r="N21" s="33">
        <v>0</v>
      </c>
      <c r="O21" s="33">
        <v>30</v>
      </c>
    </row>
    <row r="22" spans="1:15" x14ac:dyDescent="0.25">
      <c r="A22" s="61"/>
      <c r="B22" s="27" t="s">
        <v>37</v>
      </c>
      <c r="C22" s="29" t="s">
        <v>3</v>
      </c>
      <c r="D22" s="28" t="s">
        <v>3</v>
      </c>
      <c r="E22" s="28" t="s">
        <v>3</v>
      </c>
      <c r="F22" s="28" t="s">
        <v>3</v>
      </c>
      <c r="G22" s="28" t="s">
        <v>3</v>
      </c>
      <c r="I22" s="61"/>
      <c r="J22" s="27" t="s">
        <v>37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x14ac:dyDescent="0.25">
      <c r="A23" s="61"/>
      <c r="B23" s="27" t="s">
        <v>38</v>
      </c>
      <c r="C23" s="29" t="s">
        <v>3</v>
      </c>
      <c r="D23" s="28" t="s">
        <v>3</v>
      </c>
      <c r="E23" s="28" t="s">
        <v>3</v>
      </c>
      <c r="F23" s="29" t="s">
        <v>3</v>
      </c>
      <c r="G23" s="29" t="s">
        <v>3</v>
      </c>
      <c r="I23" s="61"/>
      <c r="J23" s="27" t="s">
        <v>38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61"/>
      <c r="B24" s="27" t="s">
        <v>39</v>
      </c>
      <c r="C24" s="29" t="s">
        <v>3</v>
      </c>
      <c r="D24" s="28">
        <v>0.12</v>
      </c>
      <c r="E24" s="29" t="s">
        <v>3</v>
      </c>
      <c r="F24" s="29" t="s">
        <v>3</v>
      </c>
      <c r="G24" s="28">
        <v>0.03</v>
      </c>
      <c r="I24" s="61"/>
      <c r="J24" s="27" t="s">
        <v>39</v>
      </c>
      <c r="K24" s="29">
        <v>0</v>
      </c>
      <c r="L24" s="29">
        <v>120</v>
      </c>
      <c r="M24" s="29">
        <v>0</v>
      </c>
      <c r="N24" s="29">
        <v>0</v>
      </c>
      <c r="O24" s="29">
        <v>30</v>
      </c>
    </row>
    <row r="25" spans="1:15" x14ac:dyDescent="0.25">
      <c r="A25" s="61"/>
      <c r="B25" s="27" t="s">
        <v>40</v>
      </c>
      <c r="C25" s="29">
        <v>9.2000000000000003E-4</v>
      </c>
      <c r="D25" s="29">
        <v>4.3999999999999997E-2</v>
      </c>
      <c r="E25" s="29">
        <v>6.8000000000000005E-4</v>
      </c>
      <c r="F25" s="29">
        <v>7.6999999999999996E-4</v>
      </c>
      <c r="G25" s="29">
        <v>8.7000000000000001E-4</v>
      </c>
      <c r="I25" s="61"/>
      <c r="J25" s="27" t="s">
        <v>40</v>
      </c>
      <c r="K25" s="29">
        <v>0.92</v>
      </c>
      <c r="L25" s="29">
        <v>44</v>
      </c>
      <c r="M25" s="29">
        <v>0.68</v>
      </c>
      <c r="N25" s="29">
        <v>0.76999999999999991</v>
      </c>
      <c r="O25" s="29">
        <v>0.87</v>
      </c>
    </row>
    <row r="26" spans="1:15" x14ac:dyDescent="0.25">
      <c r="A26" s="61"/>
      <c r="B26" s="27" t="s">
        <v>42</v>
      </c>
      <c r="C26" s="29">
        <v>2.5999999999999998E-4</v>
      </c>
      <c r="D26" s="29" t="s">
        <v>3</v>
      </c>
      <c r="E26" s="29" t="s">
        <v>3</v>
      </c>
      <c r="F26" s="29" t="s">
        <v>3</v>
      </c>
      <c r="G26" s="29">
        <v>3.3E-4</v>
      </c>
      <c r="I26" s="61"/>
      <c r="J26" s="27" t="s">
        <v>42</v>
      </c>
      <c r="K26" s="29">
        <v>0.25999999999999995</v>
      </c>
      <c r="L26" s="29">
        <v>0</v>
      </c>
      <c r="M26" s="29">
        <v>0</v>
      </c>
      <c r="N26" s="29">
        <v>0</v>
      </c>
      <c r="O26" s="29">
        <v>0.33</v>
      </c>
    </row>
    <row r="27" spans="1:15" x14ac:dyDescent="0.25">
      <c r="A27" s="61"/>
      <c r="B27" s="27" t="s">
        <v>41</v>
      </c>
      <c r="C27" s="29">
        <v>8.0000000000000004E-4</v>
      </c>
      <c r="D27" s="29">
        <v>8.0000000000000004E-4</v>
      </c>
      <c r="E27" s="29">
        <v>5.4000000000000001E-4</v>
      </c>
      <c r="F27" s="29">
        <v>5.5000000000000003E-4</v>
      </c>
      <c r="G27" s="29">
        <v>1.5E-3</v>
      </c>
      <c r="I27" s="61"/>
      <c r="J27" s="27" t="s">
        <v>41</v>
      </c>
      <c r="K27" s="29">
        <v>0.8</v>
      </c>
      <c r="L27" s="29">
        <v>0.8</v>
      </c>
      <c r="M27" s="29">
        <v>0.54</v>
      </c>
      <c r="N27" s="29">
        <v>0.55000000000000004</v>
      </c>
      <c r="O27" s="29">
        <v>1.5</v>
      </c>
    </row>
    <row r="28" spans="1:15" ht="15.75" thickBot="1" x14ac:dyDescent="0.3">
      <c r="A28" s="62"/>
      <c r="B28" s="30" t="s">
        <v>43</v>
      </c>
      <c r="C28" s="31">
        <v>2.2000000000000001E-3</v>
      </c>
      <c r="D28" s="31">
        <v>2.2000000000000001E-3</v>
      </c>
      <c r="E28" s="31">
        <v>1.6999999999999999E-3</v>
      </c>
      <c r="F28" s="31">
        <v>1.8E-3</v>
      </c>
      <c r="G28" s="31">
        <v>2.7000000000000001E-3</v>
      </c>
      <c r="I28" s="62"/>
      <c r="J28" s="30" t="s">
        <v>43</v>
      </c>
      <c r="K28" s="31">
        <v>2.2000000000000002</v>
      </c>
      <c r="L28" s="31">
        <v>2.2000000000000002</v>
      </c>
      <c r="M28" s="31">
        <v>1.7</v>
      </c>
      <c r="N28" s="31">
        <v>1.8</v>
      </c>
      <c r="O28" s="31">
        <v>2.7</v>
      </c>
    </row>
    <row r="29" spans="1:15" x14ac:dyDescent="0.25">
      <c r="A29" s="60" t="s">
        <v>55</v>
      </c>
      <c r="B29" s="32" t="s">
        <v>36</v>
      </c>
      <c r="C29" s="33" t="s">
        <v>3</v>
      </c>
      <c r="D29" s="33" t="s">
        <v>3</v>
      </c>
      <c r="E29" s="33" t="s">
        <v>3</v>
      </c>
      <c r="F29" s="34"/>
      <c r="G29" s="33" t="s">
        <v>3</v>
      </c>
      <c r="H29" s="20"/>
      <c r="I29" s="60" t="s">
        <v>55</v>
      </c>
      <c r="J29" s="32" t="s">
        <v>36</v>
      </c>
      <c r="K29" s="33">
        <v>0</v>
      </c>
      <c r="L29" s="33">
        <v>0</v>
      </c>
      <c r="M29" s="33">
        <v>0</v>
      </c>
      <c r="N29" s="38"/>
      <c r="O29" s="33">
        <v>0</v>
      </c>
    </row>
    <row r="30" spans="1:15" x14ac:dyDescent="0.25">
      <c r="A30" s="61"/>
      <c r="B30" s="27" t="s">
        <v>37</v>
      </c>
      <c r="C30" s="28" t="s">
        <v>3</v>
      </c>
      <c r="D30" s="28" t="s">
        <v>3</v>
      </c>
      <c r="E30" s="28" t="s">
        <v>3</v>
      </c>
      <c r="F30" s="35"/>
      <c r="G30" s="28" t="s">
        <v>3</v>
      </c>
      <c r="H30" s="20"/>
      <c r="I30" s="61"/>
      <c r="J30" s="27" t="s">
        <v>37</v>
      </c>
      <c r="K30" s="29">
        <v>0</v>
      </c>
      <c r="L30" s="29">
        <v>0</v>
      </c>
      <c r="M30" s="29">
        <v>0</v>
      </c>
      <c r="N30" s="39"/>
      <c r="O30" s="29">
        <v>0</v>
      </c>
    </row>
    <row r="31" spans="1:15" x14ac:dyDescent="0.25">
      <c r="A31" s="61"/>
      <c r="B31" s="27" t="s">
        <v>38</v>
      </c>
      <c r="C31" s="28" t="s">
        <v>3</v>
      </c>
      <c r="D31" s="28" t="s">
        <v>3</v>
      </c>
      <c r="E31" s="28" t="s">
        <v>3</v>
      </c>
      <c r="F31" s="36"/>
      <c r="G31" s="29" t="s">
        <v>3</v>
      </c>
      <c r="H31" s="20"/>
      <c r="I31" s="61"/>
      <c r="J31" s="27" t="s">
        <v>38</v>
      </c>
      <c r="K31" s="29">
        <v>0</v>
      </c>
      <c r="L31" s="29">
        <v>0</v>
      </c>
      <c r="M31" s="29">
        <v>0</v>
      </c>
      <c r="N31" s="39"/>
      <c r="O31" s="29">
        <v>0</v>
      </c>
    </row>
    <row r="32" spans="1:15" x14ac:dyDescent="0.25">
      <c r="A32" s="61"/>
      <c r="B32" s="27" t="s">
        <v>39</v>
      </c>
      <c r="C32" s="29" t="s">
        <v>3</v>
      </c>
      <c r="D32" s="28" t="s">
        <v>3</v>
      </c>
      <c r="E32" s="29" t="s">
        <v>3</v>
      </c>
      <c r="F32" s="36"/>
      <c r="G32" s="28" t="s">
        <v>3</v>
      </c>
      <c r="H32" s="20"/>
      <c r="I32" s="61"/>
      <c r="J32" s="27" t="s">
        <v>39</v>
      </c>
      <c r="K32" s="29">
        <v>0</v>
      </c>
      <c r="L32" s="29">
        <v>0</v>
      </c>
      <c r="M32" s="29">
        <v>0</v>
      </c>
      <c r="N32" s="39"/>
      <c r="O32" s="29">
        <v>0</v>
      </c>
    </row>
    <row r="33" spans="1:15" x14ac:dyDescent="0.25">
      <c r="A33" s="61"/>
      <c r="B33" s="27" t="s">
        <v>40</v>
      </c>
      <c r="C33" s="29">
        <v>8.3500000000000002E-4</v>
      </c>
      <c r="D33" s="29">
        <v>2.3E-3</v>
      </c>
      <c r="E33" s="29">
        <v>6.7000000000000002E-4</v>
      </c>
      <c r="F33" s="36"/>
      <c r="G33" s="29">
        <v>7.7999999999999999E-4</v>
      </c>
      <c r="H33" s="20"/>
      <c r="I33" s="61"/>
      <c r="J33" s="27" t="s">
        <v>40</v>
      </c>
      <c r="K33" s="29">
        <v>0.83500000000000008</v>
      </c>
      <c r="L33" s="29">
        <v>2.2999999999999998</v>
      </c>
      <c r="M33" s="29">
        <v>0.67</v>
      </c>
      <c r="N33" s="39"/>
      <c r="O33" s="29">
        <v>0.78</v>
      </c>
    </row>
    <row r="34" spans="1:15" x14ac:dyDescent="0.25">
      <c r="A34" s="61"/>
      <c r="B34" s="27" t="s">
        <v>42</v>
      </c>
      <c r="C34" s="29">
        <v>4.0499999999999998E-4</v>
      </c>
      <c r="D34" s="29" t="s">
        <v>3</v>
      </c>
      <c r="E34" s="29" t="s">
        <v>3</v>
      </c>
      <c r="F34" s="36"/>
      <c r="G34" s="29" t="s">
        <v>3</v>
      </c>
      <c r="H34" s="20"/>
      <c r="I34" s="61"/>
      <c r="J34" s="27" t="s">
        <v>42</v>
      </c>
      <c r="K34" s="29">
        <v>0.40499999999999997</v>
      </c>
      <c r="L34" s="29">
        <v>0</v>
      </c>
      <c r="M34" s="29">
        <v>0</v>
      </c>
      <c r="N34" s="39"/>
      <c r="O34" s="29">
        <v>0</v>
      </c>
    </row>
    <row r="35" spans="1:15" x14ac:dyDescent="0.25">
      <c r="A35" s="61"/>
      <c r="B35" s="27" t="s">
        <v>41</v>
      </c>
      <c r="C35" s="29">
        <v>8.8999999999999995E-4</v>
      </c>
      <c r="D35" s="29">
        <v>8.0999999999999996E-4</v>
      </c>
      <c r="E35" s="29">
        <v>4.6999999999999999E-4</v>
      </c>
      <c r="F35" s="36"/>
      <c r="G35" s="29">
        <v>7.9000000000000001E-4</v>
      </c>
      <c r="H35" s="20"/>
      <c r="I35" s="61"/>
      <c r="J35" s="27" t="s">
        <v>41</v>
      </c>
      <c r="K35" s="29">
        <v>0.8899999999999999</v>
      </c>
      <c r="L35" s="29">
        <v>0.80999999999999994</v>
      </c>
      <c r="M35" s="29">
        <v>0.47</v>
      </c>
      <c r="N35" s="39"/>
      <c r="O35" s="29">
        <v>0.79</v>
      </c>
    </row>
    <row r="36" spans="1:15" ht="15.75" thickBot="1" x14ac:dyDescent="0.3">
      <c r="A36" s="62"/>
      <c r="B36" s="30" t="s">
        <v>43</v>
      </c>
      <c r="C36" s="31">
        <v>2.5999999999999999E-3</v>
      </c>
      <c r="D36" s="31">
        <v>1.8E-3</v>
      </c>
      <c r="E36" s="31">
        <v>1.6000000000000001E-3</v>
      </c>
      <c r="F36" s="37"/>
      <c r="G36" s="31">
        <v>2.5000000000000001E-3</v>
      </c>
      <c r="H36" s="20"/>
      <c r="I36" s="62"/>
      <c r="J36" s="30" t="s">
        <v>43</v>
      </c>
      <c r="K36" s="31">
        <v>2.6</v>
      </c>
      <c r="L36" s="31">
        <v>1.8</v>
      </c>
      <c r="M36" s="31">
        <v>1.6</v>
      </c>
      <c r="N36" s="40"/>
      <c r="O36" s="31">
        <v>2.5</v>
      </c>
    </row>
    <row r="37" spans="1:15" x14ac:dyDescent="0.25">
      <c r="A37" s="60" t="s">
        <v>57</v>
      </c>
      <c r="B37" s="32" t="s">
        <v>36</v>
      </c>
      <c r="C37" s="33" t="s">
        <v>3</v>
      </c>
      <c r="D37" s="33">
        <v>0.06</v>
      </c>
      <c r="E37" s="33" t="s">
        <v>3</v>
      </c>
      <c r="F37" s="34"/>
      <c r="G37" s="33" t="s">
        <v>3</v>
      </c>
      <c r="H37" s="20"/>
      <c r="I37" s="60" t="s">
        <v>57</v>
      </c>
      <c r="J37" s="32" t="s">
        <v>36</v>
      </c>
      <c r="K37" s="33">
        <v>0</v>
      </c>
      <c r="L37" s="33">
        <v>60</v>
      </c>
      <c r="M37" s="33">
        <v>0</v>
      </c>
      <c r="N37" s="38"/>
      <c r="O37" s="33">
        <v>0</v>
      </c>
    </row>
    <row r="38" spans="1:15" x14ac:dyDescent="0.25">
      <c r="A38" s="61"/>
      <c r="B38" s="27" t="s">
        <v>37</v>
      </c>
      <c r="C38" s="29" t="s">
        <v>3</v>
      </c>
      <c r="D38" s="28">
        <v>0.4</v>
      </c>
      <c r="E38" s="28" t="s">
        <v>3</v>
      </c>
      <c r="F38" s="35"/>
      <c r="G38" s="28">
        <v>9.4E-2</v>
      </c>
      <c r="H38" s="20"/>
      <c r="I38" s="61"/>
      <c r="J38" s="27" t="s">
        <v>37</v>
      </c>
      <c r="K38" s="29">
        <v>0</v>
      </c>
      <c r="L38" s="29">
        <v>400</v>
      </c>
      <c r="M38" s="29">
        <v>0</v>
      </c>
      <c r="N38" s="39"/>
      <c r="O38" s="29">
        <v>94</v>
      </c>
    </row>
    <row r="39" spans="1:15" x14ac:dyDescent="0.25">
      <c r="A39" s="61"/>
      <c r="B39" s="27" t="s">
        <v>38</v>
      </c>
      <c r="C39" s="29" t="s">
        <v>3</v>
      </c>
      <c r="D39" s="28">
        <v>1</v>
      </c>
      <c r="E39" s="28">
        <v>0.59</v>
      </c>
      <c r="F39" s="36"/>
      <c r="G39" s="41">
        <v>0.72</v>
      </c>
      <c r="H39" s="20"/>
      <c r="I39" s="61"/>
      <c r="J39" s="27" t="s">
        <v>38</v>
      </c>
      <c r="K39" s="29">
        <v>0</v>
      </c>
      <c r="L39" s="29">
        <v>1000</v>
      </c>
      <c r="M39" s="29">
        <v>590</v>
      </c>
      <c r="N39" s="39"/>
      <c r="O39" s="29">
        <v>720</v>
      </c>
    </row>
    <row r="40" spans="1:15" x14ac:dyDescent="0.25">
      <c r="A40" s="61"/>
      <c r="B40" s="27" t="s">
        <v>39</v>
      </c>
      <c r="C40" s="29" t="s">
        <v>3</v>
      </c>
      <c r="D40" s="28">
        <v>1.46</v>
      </c>
      <c r="E40" s="28">
        <v>0.59</v>
      </c>
      <c r="F40" s="36"/>
      <c r="G40" s="28">
        <v>0.81399999999999995</v>
      </c>
      <c r="H40" s="20"/>
      <c r="I40" s="61"/>
      <c r="J40" s="27" t="s">
        <v>39</v>
      </c>
      <c r="K40" s="29">
        <v>0</v>
      </c>
      <c r="L40" s="29">
        <v>1460</v>
      </c>
      <c r="M40" s="29">
        <v>590</v>
      </c>
      <c r="N40" s="39"/>
      <c r="O40" s="29">
        <v>814</v>
      </c>
    </row>
    <row r="41" spans="1:15" x14ac:dyDescent="0.25">
      <c r="A41" s="61"/>
      <c r="B41" s="27" t="s">
        <v>40</v>
      </c>
      <c r="C41" s="29">
        <v>8.3500000000000002E-4</v>
      </c>
      <c r="D41" s="29">
        <v>9.7999999999999997E-4</v>
      </c>
      <c r="E41" s="29">
        <v>7.1000000000000002E-4</v>
      </c>
      <c r="F41" s="36"/>
      <c r="G41" s="29">
        <v>7.2999999999999996E-4</v>
      </c>
      <c r="H41" s="20"/>
      <c r="I41" s="61"/>
      <c r="J41" s="27" t="s">
        <v>40</v>
      </c>
      <c r="K41" s="29">
        <v>0.83500000000000008</v>
      </c>
      <c r="L41" s="29">
        <v>0.98</v>
      </c>
      <c r="M41" s="29">
        <v>0.71</v>
      </c>
      <c r="N41" s="39"/>
      <c r="O41" s="29">
        <v>0.73</v>
      </c>
    </row>
    <row r="42" spans="1:15" x14ac:dyDescent="0.25">
      <c r="A42" s="61"/>
      <c r="B42" s="27" t="s">
        <v>42</v>
      </c>
      <c r="C42" s="29">
        <v>4.0499999999999998E-4</v>
      </c>
      <c r="D42" s="29" t="s">
        <v>3</v>
      </c>
      <c r="E42" s="29" t="s">
        <v>3</v>
      </c>
      <c r="F42" s="36"/>
      <c r="G42" s="29" t="s">
        <v>3</v>
      </c>
      <c r="H42" s="20"/>
      <c r="I42" s="61"/>
      <c r="J42" s="27" t="s">
        <v>42</v>
      </c>
      <c r="K42" s="29">
        <v>0.40499999999999997</v>
      </c>
      <c r="L42" s="29">
        <v>0</v>
      </c>
      <c r="M42" s="29">
        <v>0</v>
      </c>
      <c r="N42" s="39"/>
      <c r="O42" s="29">
        <v>0</v>
      </c>
    </row>
    <row r="43" spans="1:15" x14ac:dyDescent="0.25">
      <c r="A43" s="61"/>
      <c r="B43" s="27" t="s">
        <v>41</v>
      </c>
      <c r="C43" s="29">
        <v>8.8999999999999995E-4</v>
      </c>
      <c r="D43" s="29">
        <v>6.4000000000000005E-4</v>
      </c>
      <c r="E43" s="29">
        <v>5.1000000000000004E-4</v>
      </c>
      <c r="F43" s="36"/>
      <c r="G43" s="29">
        <v>6.7000000000000002E-4</v>
      </c>
      <c r="H43" s="20"/>
      <c r="I43" s="61"/>
      <c r="J43" s="27" t="s">
        <v>41</v>
      </c>
      <c r="K43" s="29">
        <v>0.8899999999999999</v>
      </c>
      <c r="L43" s="29">
        <v>0.64</v>
      </c>
      <c r="M43" s="29">
        <v>0.51</v>
      </c>
      <c r="N43" s="39"/>
      <c r="O43" s="29">
        <v>0.67</v>
      </c>
    </row>
    <row r="44" spans="1:15" ht="15.75" thickBot="1" x14ac:dyDescent="0.3">
      <c r="A44" s="62"/>
      <c r="B44" s="30" t="s">
        <v>43</v>
      </c>
      <c r="C44" s="31">
        <v>2.5999999999999999E-3</v>
      </c>
      <c r="D44" s="31">
        <v>1.9E-3</v>
      </c>
      <c r="E44" s="31">
        <v>1.9E-3</v>
      </c>
      <c r="F44" s="37"/>
      <c r="G44" s="31">
        <v>2E-3</v>
      </c>
      <c r="H44" s="20"/>
      <c r="I44" s="61"/>
      <c r="J44" s="30" t="s">
        <v>43</v>
      </c>
      <c r="K44" s="31">
        <v>2.6</v>
      </c>
      <c r="L44" s="31">
        <v>1.9</v>
      </c>
      <c r="M44" s="31">
        <v>1.9</v>
      </c>
      <c r="N44" s="40"/>
      <c r="O44" s="31">
        <v>2</v>
      </c>
    </row>
    <row r="45" spans="1:15" ht="15" customHeight="1" x14ac:dyDescent="0.25">
      <c r="A45" s="60" t="s">
        <v>58</v>
      </c>
      <c r="B45" s="32" t="s">
        <v>36</v>
      </c>
      <c r="C45" s="33" t="s">
        <v>3</v>
      </c>
      <c r="D45" s="33">
        <v>0.04</v>
      </c>
      <c r="E45" s="33" t="s">
        <v>3</v>
      </c>
      <c r="F45" s="42" t="s">
        <v>3</v>
      </c>
      <c r="G45" s="33" t="s">
        <v>3</v>
      </c>
      <c r="H45" s="27"/>
      <c r="I45" s="61" t="s">
        <v>58</v>
      </c>
      <c r="J45" s="27" t="s">
        <v>36</v>
      </c>
      <c r="K45" s="29">
        <v>0</v>
      </c>
      <c r="L45" s="29">
        <v>40</v>
      </c>
      <c r="M45" s="29">
        <v>0</v>
      </c>
      <c r="N45" s="29">
        <v>0</v>
      </c>
      <c r="O45" s="29">
        <v>0</v>
      </c>
    </row>
    <row r="46" spans="1:15" x14ac:dyDescent="0.25">
      <c r="A46" s="61"/>
      <c r="B46" s="27" t="s">
        <v>37</v>
      </c>
      <c r="C46" s="29" t="s">
        <v>3</v>
      </c>
      <c r="D46" s="28" t="s">
        <v>3</v>
      </c>
      <c r="E46" s="28" t="s">
        <v>3</v>
      </c>
      <c r="F46" s="43" t="s">
        <v>3</v>
      </c>
      <c r="G46" s="28" t="s">
        <v>3</v>
      </c>
      <c r="H46" s="27"/>
      <c r="I46" s="61"/>
      <c r="J46" s="27" t="s">
        <v>37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</row>
    <row r="47" spans="1:15" x14ac:dyDescent="0.25">
      <c r="A47" s="61"/>
      <c r="B47" s="27" t="s">
        <v>38</v>
      </c>
      <c r="C47" s="29" t="s">
        <v>3</v>
      </c>
      <c r="D47" s="28">
        <v>0.22</v>
      </c>
      <c r="E47" s="28">
        <v>0.32</v>
      </c>
      <c r="F47" s="46">
        <v>0.26</v>
      </c>
      <c r="G47" s="41">
        <v>0.14000000000000001</v>
      </c>
      <c r="H47" s="27"/>
      <c r="I47" s="61"/>
      <c r="J47" s="27" t="s">
        <v>38</v>
      </c>
      <c r="K47" s="29">
        <v>0</v>
      </c>
      <c r="L47" s="29">
        <v>220</v>
      </c>
      <c r="M47" s="29">
        <v>320</v>
      </c>
      <c r="N47" s="29">
        <v>260</v>
      </c>
      <c r="O47" s="29">
        <v>140</v>
      </c>
    </row>
    <row r="48" spans="1:15" x14ac:dyDescent="0.25">
      <c r="A48" s="61"/>
      <c r="B48" s="27" t="s">
        <v>39</v>
      </c>
      <c r="C48" s="29" t="s">
        <v>3</v>
      </c>
      <c r="D48" s="28">
        <v>0.26</v>
      </c>
      <c r="E48" s="28">
        <v>0.32</v>
      </c>
      <c r="F48" s="43">
        <v>0.26</v>
      </c>
      <c r="G48" s="28">
        <v>0.14000000000000001</v>
      </c>
      <c r="H48" s="27"/>
      <c r="I48" s="61"/>
      <c r="J48" s="27" t="s">
        <v>39</v>
      </c>
      <c r="K48" s="29">
        <v>0</v>
      </c>
      <c r="L48" s="29">
        <v>260</v>
      </c>
      <c r="M48" s="29">
        <v>320</v>
      </c>
      <c r="N48" s="29">
        <v>260</v>
      </c>
      <c r="O48" s="29">
        <v>140</v>
      </c>
    </row>
    <row r="49" spans="1:15" x14ac:dyDescent="0.25">
      <c r="A49" s="61"/>
      <c r="B49" s="27" t="s">
        <v>40</v>
      </c>
      <c r="C49" s="29">
        <v>7.5000000000000002E-4</v>
      </c>
      <c r="D49" s="29">
        <v>8.8000000000000003E-4</v>
      </c>
      <c r="E49" s="29">
        <v>8.0000000000000004E-4</v>
      </c>
      <c r="F49" s="44">
        <v>7.2999999999999996E-4</v>
      </c>
      <c r="G49" s="29">
        <v>7.1000000000000002E-4</v>
      </c>
      <c r="H49" s="27"/>
      <c r="I49" s="61"/>
      <c r="J49" s="27" t="s">
        <v>40</v>
      </c>
      <c r="K49" s="29">
        <v>0.75</v>
      </c>
      <c r="L49" s="29">
        <v>0.88</v>
      </c>
      <c r="M49" s="29">
        <v>0.8</v>
      </c>
      <c r="N49" s="29">
        <v>0.73</v>
      </c>
      <c r="O49" s="29">
        <v>0.71</v>
      </c>
    </row>
    <row r="50" spans="1:15" x14ac:dyDescent="0.25">
      <c r="A50" s="61"/>
      <c r="B50" s="27" t="s">
        <v>42</v>
      </c>
      <c r="C50" s="29">
        <v>5.5000000000000003E-4</v>
      </c>
      <c r="D50" s="29">
        <v>3.8999999999999999E-4</v>
      </c>
      <c r="E50" s="29" t="s">
        <v>3</v>
      </c>
      <c r="F50" s="44" t="s">
        <v>3</v>
      </c>
      <c r="G50" s="29" t="s">
        <v>3</v>
      </c>
      <c r="H50" s="27"/>
      <c r="I50" s="61"/>
      <c r="J50" s="27" t="s">
        <v>42</v>
      </c>
      <c r="K50" s="29">
        <v>0.55000000000000004</v>
      </c>
      <c r="L50" s="29">
        <v>0.39</v>
      </c>
      <c r="M50" s="29">
        <v>0</v>
      </c>
      <c r="N50" s="29">
        <v>0</v>
      </c>
      <c r="O50" s="29">
        <v>0</v>
      </c>
    </row>
    <row r="51" spans="1:15" x14ac:dyDescent="0.25">
      <c r="A51" s="61"/>
      <c r="B51" s="27" t="s">
        <v>41</v>
      </c>
      <c r="C51" s="29">
        <v>9.7999999999999997E-4</v>
      </c>
      <c r="D51" s="29">
        <v>1.6000000000000001E-3</v>
      </c>
      <c r="E51" s="29">
        <v>5.5000000000000003E-4</v>
      </c>
      <c r="F51" s="44">
        <v>5.1000000000000004E-4</v>
      </c>
      <c r="G51" s="29">
        <v>4.4999999999999999E-4</v>
      </c>
      <c r="H51" s="27"/>
      <c r="I51" s="61"/>
      <c r="J51" s="27" t="s">
        <v>41</v>
      </c>
      <c r="K51" s="29">
        <v>0.98</v>
      </c>
      <c r="L51" s="29">
        <v>1.6</v>
      </c>
      <c r="M51" s="29">
        <v>0.55000000000000004</v>
      </c>
      <c r="N51" s="29">
        <v>0.51</v>
      </c>
      <c r="O51" s="29">
        <v>0.45</v>
      </c>
    </row>
    <row r="52" spans="1:15" ht="15.75" thickBot="1" x14ac:dyDescent="0.3">
      <c r="A52" s="62"/>
      <c r="B52" s="30" t="s">
        <v>43</v>
      </c>
      <c r="C52" s="31">
        <v>3.0000000000000001E-3</v>
      </c>
      <c r="D52" s="31">
        <v>3.2000000000000002E-3</v>
      </c>
      <c r="E52" s="31">
        <v>2.2000000000000001E-3</v>
      </c>
      <c r="F52" s="45">
        <v>1.6999999999999999E-3</v>
      </c>
      <c r="G52" s="31">
        <v>1.9E-3</v>
      </c>
      <c r="H52" s="27"/>
      <c r="I52" s="62"/>
      <c r="J52" s="30" t="s">
        <v>43</v>
      </c>
      <c r="K52" s="31">
        <v>3</v>
      </c>
      <c r="L52" s="31">
        <v>3.2</v>
      </c>
      <c r="M52" s="31">
        <v>2.2000000000000002</v>
      </c>
      <c r="N52" s="31">
        <v>1.7</v>
      </c>
      <c r="O52" s="31">
        <v>1.9</v>
      </c>
    </row>
  </sheetData>
  <mergeCells count="12">
    <mergeCell ref="A5:A12"/>
    <mergeCell ref="I5:I12"/>
    <mergeCell ref="A13:A20"/>
    <mergeCell ref="I13:I20"/>
    <mergeCell ref="A21:A28"/>
    <mergeCell ref="I21:I28"/>
    <mergeCell ref="A29:A36"/>
    <mergeCell ref="I29:I36"/>
    <mergeCell ref="A37:A44"/>
    <mergeCell ref="I37:I44"/>
    <mergeCell ref="A45:A52"/>
    <mergeCell ref="I45:I52"/>
  </mergeCell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D21" sqref="D21:E21"/>
    </sheetView>
  </sheetViews>
  <sheetFormatPr defaultRowHeight="15" x14ac:dyDescent="0.25"/>
  <cols>
    <col min="1" max="1" width="18.140625" customWidth="1"/>
    <col min="2" max="2" width="10.28515625" customWidth="1"/>
    <col min="3" max="3" width="11.5703125" customWidth="1"/>
    <col min="4" max="4" width="14.42578125" customWidth="1"/>
    <col min="5" max="5" width="12.5703125" customWidth="1"/>
    <col min="6" max="6" width="11" customWidth="1"/>
    <col min="7" max="7" width="11.85546875" customWidth="1"/>
    <col min="8" max="8" width="11" customWidth="1"/>
    <col min="9" max="9" width="10.85546875" customWidth="1"/>
  </cols>
  <sheetData>
    <row r="1" spans="1:8" s="20" customFormat="1" x14ac:dyDescent="0.25">
      <c r="A1" t="s">
        <v>78</v>
      </c>
      <c r="C1" s="20" t="s">
        <v>79</v>
      </c>
    </row>
    <row r="3" spans="1:8" ht="45" x14ac:dyDescent="0.25">
      <c r="A3" s="21" t="s">
        <v>35</v>
      </c>
      <c r="B3" s="21" t="s">
        <v>45</v>
      </c>
      <c r="C3" s="21" t="s">
        <v>50</v>
      </c>
      <c r="D3" s="21" t="s">
        <v>61</v>
      </c>
      <c r="E3" s="21" t="s">
        <v>62</v>
      </c>
      <c r="F3" s="21" t="s">
        <v>63</v>
      </c>
      <c r="G3" s="21" t="s">
        <v>49</v>
      </c>
    </row>
    <row r="4" spans="1:8" ht="18" customHeight="1" thickBot="1" x14ac:dyDescent="0.3">
      <c r="A4" s="24"/>
      <c r="B4" s="24"/>
      <c r="C4" s="24" t="s">
        <v>59</v>
      </c>
      <c r="D4" s="24" t="s">
        <v>59</v>
      </c>
      <c r="E4" s="24" t="s">
        <v>59</v>
      </c>
      <c r="F4" s="24" t="s">
        <v>59</v>
      </c>
      <c r="G4" s="24" t="s">
        <v>59</v>
      </c>
    </row>
    <row r="5" spans="1:8" ht="15.75" thickTop="1" x14ac:dyDescent="0.25">
      <c r="A5" s="47" t="s">
        <v>44</v>
      </c>
      <c r="B5" s="26" t="s">
        <v>56</v>
      </c>
      <c r="C5" s="49">
        <v>1800</v>
      </c>
      <c r="D5" s="49">
        <v>547500000</v>
      </c>
      <c r="E5" s="49">
        <v>0</v>
      </c>
      <c r="F5" s="49">
        <v>0</v>
      </c>
      <c r="G5" s="49">
        <v>2</v>
      </c>
    </row>
    <row r="6" spans="1:8" x14ac:dyDescent="0.25">
      <c r="A6" s="48" t="s">
        <v>53</v>
      </c>
      <c r="B6" s="29" t="s">
        <v>56</v>
      </c>
      <c r="C6" s="50">
        <v>0</v>
      </c>
      <c r="D6" s="65">
        <v>94833333.333333343</v>
      </c>
      <c r="E6" s="65">
        <v>0</v>
      </c>
      <c r="F6" s="65">
        <v>40</v>
      </c>
      <c r="G6" s="65">
        <v>50</v>
      </c>
    </row>
    <row r="7" spans="1:8" x14ac:dyDescent="0.25">
      <c r="A7" s="48" t="s">
        <v>54</v>
      </c>
      <c r="B7" s="29" t="s">
        <v>56</v>
      </c>
      <c r="C7" s="50">
        <v>0</v>
      </c>
      <c r="D7" s="65">
        <v>695000000</v>
      </c>
      <c r="E7" s="65">
        <v>2330</v>
      </c>
      <c r="F7" s="65">
        <v>430</v>
      </c>
      <c r="G7" s="65">
        <v>25</v>
      </c>
    </row>
    <row r="8" spans="1:8" x14ac:dyDescent="0.25">
      <c r="A8" s="48" t="s">
        <v>55</v>
      </c>
      <c r="B8" s="29" t="s">
        <v>56</v>
      </c>
      <c r="C8" s="50">
        <v>0</v>
      </c>
      <c r="D8" s="65">
        <v>120000000</v>
      </c>
      <c r="E8" s="65">
        <v>107.5</v>
      </c>
      <c r="F8" s="65"/>
      <c r="G8" s="65">
        <v>50</v>
      </c>
    </row>
    <row r="9" spans="1:8" x14ac:dyDescent="0.25">
      <c r="A9" s="48" t="s">
        <v>57</v>
      </c>
      <c r="B9" s="29" t="s">
        <v>56</v>
      </c>
      <c r="C9" s="50">
        <v>0</v>
      </c>
      <c r="D9" s="65">
        <v>98000000</v>
      </c>
      <c r="E9" s="65">
        <v>75</v>
      </c>
      <c r="F9" s="65"/>
      <c r="G9" s="65">
        <v>32.5</v>
      </c>
    </row>
    <row r="10" spans="1:8" ht="15.75" customHeight="1" x14ac:dyDescent="0.25">
      <c r="A10" s="48" t="s">
        <v>58</v>
      </c>
      <c r="B10" s="29" t="s">
        <v>56</v>
      </c>
      <c r="C10" s="50">
        <v>0</v>
      </c>
      <c r="D10" s="65">
        <v>205000000</v>
      </c>
      <c r="E10" s="65">
        <v>2</v>
      </c>
      <c r="F10" s="65">
        <v>50</v>
      </c>
      <c r="G10" s="65">
        <v>0</v>
      </c>
    </row>
    <row r="11" spans="1:8" x14ac:dyDescent="0.25">
      <c r="A11" s="48"/>
      <c r="B11" s="27"/>
      <c r="C11" s="29"/>
      <c r="D11" s="66"/>
      <c r="E11" s="66"/>
      <c r="F11" s="66"/>
      <c r="G11" s="66"/>
    </row>
    <row r="12" spans="1:8" ht="45" x14ac:dyDescent="0.25">
      <c r="A12" s="21" t="s">
        <v>35</v>
      </c>
      <c r="B12" s="21" t="s">
        <v>45</v>
      </c>
      <c r="C12" s="21" t="s">
        <v>50</v>
      </c>
      <c r="D12" s="67" t="s">
        <v>61</v>
      </c>
      <c r="E12" s="67" t="s">
        <v>62</v>
      </c>
      <c r="F12" s="67" t="s">
        <v>63</v>
      </c>
      <c r="G12" s="67" t="s">
        <v>49</v>
      </c>
      <c r="H12" s="21"/>
    </row>
    <row r="13" spans="1:8" ht="18.75" customHeight="1" x14ac:dyDescent="0.25">
      <c r="A13" s="52"/>
      <c r="B13" s="52"/>
      <c r="C13" s="52" t="s">
        <v>60</v>
      </c>
      <c r="D13" s="68" t="s">
        <v>60</v>
      </c>
      <c r="E13" s="68" t="s">
        <v>60</v>
      </c>
      <c r="F13" s="68" t="s">
        <v>60</v>
      </c>
      <c r="G13" s="68" t="s">
        <v>60</v>
      </c>
      <c r="H13" s="27"/>
    </row>
    <row r="14" spans="1:8" x14ac:dyDescent="0.25">
      <c r="A14" s="48" t="s">
        <v>44</v>
      </c>
      <c r="B14" s="29" t="s">
        <v>56</v>
      </c>
      <c r="C14" s="50">
        <v>0</v>
      </c>
      <c r="D14" s="69">
        <v>0</v>
      </c>
      <c r="E14" s="69">
        <v>8.74</v>
      </c>
      <c r="F14" s="69">
        <v>8.74</v>
      </c>
      <c r="G14" s="69">
        <v>8.4373541278481756</v>
      </c>
      <c r="H14" s="53"/>
    </row>
    <row r="15" spans="1:8" x14ac:dyDescent="0.25">
      <c r="A15" s="48" t="s">
        <v>53</v>
      </c>
      <c r="B15" s="29" t="s">
        <v>56</v>
      </c>
      <c r="C15" s="50">
        <v>0</v>
      </c>
      <c r="D15" s="69">
        <v>0</v>
      </c>
      <c r="E15" s="69">
        <v>7.98</v>
      </c>
      <c r="F15" s="69">
        <v>6.3749010246834654</v>
      </c>
      <c r="G15" s="69">
        <v>6.2779910116754092</v>
      </c>
      <c r="H15" s="53"/>
    </row>
    <row r="16" spans="1:8" x14ac:dyDescent="0.25">
      <c r="A16" s="48" t="s">
        <v>54</v>
      </c>
      <c r="B16" s="29" t="s">
        <v>56</v>
      </c>
      <c r="C16" s="50">
        <v>0</v>
      </c>
      <c r="D16" s="69">
        <v>0</v>
      </c>
      <c r="E16" s="69">
        <v>5.4746288835640948</v>
      </c>
      <c r="F16" s="69">
        <v>6.2085163490105275</v>
      </c>
      <c r="G16" s="69">
        <v>7.4440447959180762</v>
      </c>
      <c r="H16" s="53"/>
    </row>
    <row r="17" spans="1:13" x14ac:dyDescent="0.25">
      <c r="A17" s="48" t="s">
        <v>55</v>
      </c>
      <c r="B17" s="29" t="s">
        <v>56</v>
      </c>
      <c r="C17" s="50">
        <v>0</v>
      </c>
      <c r="D17" s="69">
        <v>0</v>
      </c>
      <c r="E17" s="69">
        <v>6.0477727817960005</v>
      </c>
      <c r="F17" s="69">
        <v>8.08</v>
      </c>
      <c r="G17" s="69">
        <v>6.3802112417116064</v>
      </c>
      <c r="H17" s="53"/>
    </row>
    <row r="18" spans="1:13" x14ac:dyDescent="0.25">
      <c r="A18" s="48" t="s">
        <v>57</v>
      </c>
      <c r="B18" s="29" t="s">
        <v>56</v>
      </c>
      <c r="C18" s="50">
        <v>0</v>
      </c>
      <c r="D18" s="69">
        <v>0</v>
      </c>
      <c r="E18" s="69">
        <v>6.116164812300795</v>
      </c>
      <c r="F18" s="69">
        <v>7.99</v>
      </c>
      <c r="G18" s="69">
        <v>6.4793427147136207</v>
      </c>
      <c r="H18" s="53"/>
    </row>
    <row r="19" spans="1:13" x14ac:dyDescent="0.25">
      <c r="A19" s="48" t="s">
        <v>58</v>
      </c>
      <c r="B19" s="29" t="s">
        <v>56</v>
      </c>
      <c r="C19" s="50">
        <v>0</v>
      </c>
      <c r="D19" s="69">
        <v>0</v>
      </c>
      <c r="E19" s="69">
        <v>8.0107238653917729</v>
      </c>
      <c r="F19" s="69">
        <v>6.6127838567197355</v>
      </c>
      <c r="G19" s="69">
        <v>8.31</v>
      </c>
      <c r="H19" s="53"/>
    </row>
    <row r="23" spans="1:13" s="20" customFormat="1" ht="30.75" customHeight="1" x14ac:dyDescent="0.25">
      <c r="A23" s="21" t="s">
        <v>67</v>
      </c>
      <c r="B23" s="21" t="s">
        <v>68</v>
      </c>
      <c r="C23" s="21" t="s">
        <v>70</v>
      </c>
      <c r="D23" s="21" t="s">
        <v>71</v>
      </c>
      <c r="K23" s="1"/>
      <c r="L23" s="1"/>
      <c r="M23" s="1"/>
    </row>
    <row r="24" spans="1:13" ht="17.25" x14ac:dyDescent="0.25">
      <c r="A24" s="21"/>
      <c r="B24" s="21" t="s">
        <v>69</v>
      </c>
      <c r="C24" s="21" t="s">
        <v>69</v>
      </c>
      <c r="D24" s="21"/>
      <c r="K24" s="1"/>
      <c r="L24" s="1"/>
      <c r="M24" s="1"/>
    </row>
    <row r="25" spans="1:13" x14ac:dyDescent="0.25">
      <c r="A25" s="64" t="s">
        <v>64</v>
      </c>
      <c r="B25" s="51">
        <v>53.07855626326964</v>
      </c>
      <c r="C25" s="51">
        <v>1.0615711252653928</v>
      </c>
      <c r="D25" s="2">
        <v>1.6989700043360187</v>
      </c>
      <c r="E25" s="58"/>
      <c r="K25" s="1"/>
      <c r="L25" s="1"/>
      <c r="M25" s="1"/>
    </row>
    <row r="26" spans="1:13" x14ac:dyDescent="0.25">
      <c r="A26" s="64"/>
      <c r="B26" s="51">
        <v>53.07855626326964</v>
      </c>
      <c r="C26" s="51">
        <v>3.7154989384288748</v>
      </c>
      <c r="D26" s="2">
        <v>1.1549019599857431</v>
      </c>
      <c r="K26" s="1"/>
      <c r="L26" s="1"/>
      <c r="M26" s="1"/>
    </row>
    <row r="27" spans="1:13" x14ac:dyDescent="0.25">
      <c r="A27" s="64"/>
      <c r="B27" s="51">
        <v>6634.8195329087048</v>
      </c>
      <c r="C27" s="51">
        <v>27.335456475583864</v>
      </c>
      <c r="D27" s="2">
        <v>2.3851027839668655</v>
      </c>
      <c r="K27" s="1"/>
      <c r="L27" s="1"/>
      <c r="M27" s="1"/>
    </row>
    <row r="28" spans="1:13" x14ac:dyDescent="0.25">
      <c r="A28" s="64" t="s">
        <v>66</v>
      </c>
      <c r="B28" s="51">
        <v>1061.5711252653928</v>
      </c>
      <c r="C28" s="51">
        <v>35.562632696390658</v>
      </c>
      <c r="D28" s="2">
        <v>1.4749551929631548</v>
      </c>
      <c r="E28" s="58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64"/>
      <c r="B29" s="51">
        <v>3715.4989384288747</v>
      </c>
      <c r="C29" s="51">
        <v>30.431705590941263</v>
      </c>
      <c r="D29" s="2">
        <v>2.0866908478263704</v>
      </c>
      <c r="F29" s="20"/>
      <c r="G29" s="20"/>
    </row>
    <row r="30" spans="1:13" x14ac:dyDescent="0.25">
      <c r="A30" s="64"/>
      <c r="B30" s="51">
        <v>23354.564755838641</v>
      </c>
      <c r="C30" s="51">
        <v>74.663835810332628</v>
      </c>
      <c r="D30" s="2">
        <v>2.4952614802441762</v>
      </c>
      <c r="E30" s="20"/>
      <c r="F30" s="20"/>
      <c r="G30" s="20"/>
    </row>
    <row r="31" spans="1:13" x14ac:dyDescent="0.25">
      <c r="A31" s="64" t="s">
        <v>65</v>
      </c>
      <c r="B31" s="51">
        <v>13269.63906581741</v>
      </c>
      <c r="C31" s="51">
        <v>1.0615711252653928</v>
      </c>
      <c r="D31" s="2">
        <v>4.0969100130080562</v>
      </c>
      <c r="E31" s="58"/>
      <c r="F31" s="20"/>
      <c r="G31" s="20"/>
    </row>
    <row r="32" spans="1:13" x14ac:dyDescent="0.25">
      <c r="A32" s="64"/>
      <c r="B32" s="51">
        <v>25477.707006369426</v>
      </c>
      <c r="C32" s="51">
        <v>1.5923566878980893</v>
      </c>
      <c r="D32" s="2">
        <v>4.204119982655925</v>
      </c>
      <c r="E32" s="20"/>
      <c r="F32" s="20"/>
      <c r="G32" s="20"/>
    </row>
    <row r="33" spans="1:7" x14ac:dyDescent="0.25">
      <c r="A33" s="64"/>
      <c r="B33" s="51">
        <v>26539.278131634819</v>
      </c>
      <c r="C33" s="51">
        <v>4.7770700636942678</v>
      </c>
      <c r="D33" s="2">
        <v>3.744727494896694</v>
      </c>
      <c r="E33" s="20"/>
      <c r="F33" s="20"/>
      <c r="G33" s="20"/>
    </row>
    <row r="34" spans="1:7" ht="60" x14ac:dyDescent="0.25">
      <c r="A34" s="21" t="s">
        <v>67</v>
      </c>
      <c r="B34" s="21" t="s">
        <v>72</v>
      </c>
      <c r="C34" s="21" t="s">
        <v>82</v>
      </c>
      <c r="D34" s="21" t="s">
        <v>73</v>
      </c>
      <c r="E34" s="21" t="s">
        <v>81</v>
      </c>
      <c r="F34" s="21" t="s">
        <v>71</v>
      </c>
      <c r="G34" s="21" t="s">
        <v>80</v>
      </c>
    </row>
    <row r="35" spans="1:7" ht="17.25" x14ac:dyDescent="0.25">
      <c r="A35" s="1"/>
      <c r="B35" s="21" t="s">
        <v>69</v>
      </c>
      <c r="C35" s="21" t="s">
        <v>69</v>
      </c>
      <c r="D35" s="21" t="s">
        <v>69</v>
      </c>
      <c r="E35" s="21" t="s">
        <v>69</v>
      </c>
      <c r="F35" s="1"/>
    </row>
    <row r="36" spans="1:7" x14ac:dyDescent="0.25">
      <c r="A36" s="1" t="s">
        <v>64</v>
      </c>
      <c r="B36" s="59">
        <v>2246.9922151450814</v>
      </c>
      <c r="C36" s="59">
        <v>3799.9699246026325</v>
      </c>
      <c r="D36" s="59">
        <v>10.704175513092713</v>
      </c>
      <c r="E36" s="59">
        <v>14.464109479997763</v>
      </c>
      <c r="F36" s="2">
        <v>2.3220483463034878</v>
      </c>
      <c r="G36" s="2">
        <v>0.61646604333233157</v>
      </c>
    </row>
    <row r="37" spans="1:7" x14ac:dyDescent="0.25">
      <c r="A37" s="1" t="s">
        <v>66</v>
      </c>
      <c r="B37" s="59">
        <v>9377.2116065109694</v>
      </c>
      <c r="C37" s="59">
        <v>12177.258887168977</v>
      </c>
      <c r="D37" s="59">
        <v>46.886058032554843</v>
      </c>
      <c r="E37" s="59">
        <v>24.192670521132303</v>
      </c>
      <c r="F37" s="2">
        <v>2.3010299956639813</v>
      </c>
      <c r="G37" s="2">
        <v>0.51351328982646549</v>
      </c>
    </row>
    <row r="38" spans="1:7" x14ac:dyDescent="0.25">
      <c r="A38" s="1" t="s">
        <v>65</v>
      </c>
      <c r="B38" s="59">
        <v>21762.208067940552</v>
      </c>
      <c r="C38" s="59">
        <v>7373.9086992833345</v>
      </c>
      <c r="D38" s="59">
        <v>2.4769992922859165</v>
      </c>
      <c r="E38" s="59">
        <v>2.0095217076434091</v>
      </c>
      <c r="F38" s="2">
        <v>3.9437770757611599</v>
      </c>
      <c r="G38" s="2">
        <v>0.24033586272297225</v>
      </c>
    </row>
  </sheetData>
  <mergeCells count="3">
    <mergeCell ref="A25:A27"/>
    <mergeCell ref="A28:A30"/>
    <mergeCell ref="A31:A33"/>
  </mergeCell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13" sqref="F13"/>
    </sheetView>
  </sheetViews>
  <sheetFormatPr defaultRowHeight="15" x14ac:dyDescent="0.25"/>
  <cols>
    <col min="1" max="1" width="12.7109375" style="1" customWidth="1"/>
    <col min="2" max="2" width="21.42578125" style="1" customWidth="1"/>
    <col min="3" max="3" width="9" style="1" customWidth="1"/>
    <col min="4" max="4" width="11.85546875" style="1" customWidth="1"/>
    <col min="5" max="7" width="12" style="1" customWidth="1"/>
    <col min="8" max="8" width="14.5703125" style="1" customWidth="1"/>
    <col min="9" max="16384" width="9.140625" style="1"/>
  </cols>
  <sheetData>
    <row r="1" spans="1:8" ht="15.75" x14ac:dyDescent="0.25">
      <c r="A1" s="14" t="s">
        <v>29</v>
      </c>
      <c r="F1" s="55"/>
    </row>
    <row r="2" spans="1:8" s="5" customFormat="1" ht="39.75" customHeight="1" x14ac:dyDescent="0.25">
      <c r="A2" s="13" t="s">
        <v>0</v>
      </c>
      <c r="B2" s="13" t="s">
        <v>1</v>
      </c>
      <c r="C2" s="13" t="s">
        <v>2</v>
      </c>
      <c r="D2" s="13" t="s">
        <v>27</v>
      </c>
      <c r="E2" s="13" t="s">
        <v>30</v>
      </c>
      <c r="F2" s="13" t="s">
        <v>30</v>
      </c>
      <c r="G2" s="54" t="s">
        <v>31</v>
      </c>
      <c r="H2" s="13" t="s">
        <v>28</v>
      </c>
    </row>
    <row r="3" spans="1:8" x14ac:dyDescent="0.25">
      <c r="A3" s="8">
        <v>42604</v>
      </c>
      <c r="B3" s="7" t="s">
        <v>4</v>
      </c>
      <c r="C3" s="9">
        <v>0.39583333333333331</v>
      </c>
      <c r="D3" s="6" t="s">
        <v>5</v>
      </c>
      <c r="E3" s="17">
        <v>0</v>
      </c>
      <c r="F3" s="18">
        <f>E3/9.42</f>
        <v>0</v>
      </c>
      <c r="G3" s="16" t="s">
        <v>32</v>
      </c>
      <c r="H3" s="7" t="s">
        <v>8</v>
      </c>
    </row>
    <row r="4" spans="1:8" x14ac:dyDescent="0.25">
      <c r="A4" s="8">
        <v>42604</v>
      </c>
      <c r="B4" s="7" t="s">
        <v>4</v>
      </c>
      <c r="C4" s="9">
        <v>0.39583333333333331</v>
      </c>
      <c r="D4" s="6" t="s">
        <v>6</v>
      </c>
      <c r="E4" s="18">
        <v>0</v>
      </c>
      <c r="F4" s="18">
        <f t="shared" ref="F4:F23" si="0">E4/9.42</f>
        <v>0</v>
      </c>
      <c r="G4" s="15">
        <v>1</v>
      </c>
      <c r="H4" s="7" t="s">
        <v>8</v>
      </c>
    </row>
    <row r="5" spans="1:8" x14ac:dyDescent="0.25">
      <c r="A5" s="10">
        <v>42604</v>
      </c>
      <c r="B5" s="11" t="s">
        <v>4</v>
      </c>
      <c r="C5" s="12">
        <v>0.39583333333333331</v>
      </c>
      <c r="D5" s="56" t="s">
        <v>7</v>
      </c>
      <c r="E5" s="19">
        <v>14</v>
      </c>
      <c r="F5" s="19">
        <f t="shared" si="0"/>
        <v>1.48619957537155</v>
      </c>
      <c r="G5" s="57">
        <v>100</v>
      </c>
      <c r="H5" s="11" t="s">
        <v>8</v>
      </c>
    </row>
    <row r="6" spans="1:8" x14ac:dyDescent="0.25">
      <c r="A6" s="8">
        <v>42606</v>
      </c>
      <c r="B6" s="7" t="s">
        <v>33</v>
      </c>
      <c r="C6" s="9">
        <v>0.4375</v>
      </c>
      <c r="D6" s="7" t="s">
        <v>9</v>
      </c>
      <c r="E6" s="18">
        <v>500</v>
      </c>
      <c r="F6" s="18">
        <f t="shared" si="0"/>
        <v>53.07855626326964</v>
      </c>
      <c r="G6" s="3"/>
      <c r="H6" s="7" t="s">
        <v>8</v>
      </c>
    </row>
    <row r="7" spans="1:8" x14ac:dyDescent="0.25">
      <c r="A7" s="8">
        <v>42606</v>
      </c>
      <c r="B7" s="7" t="s">
        <v>33</v>
      </c>
      <c r="C7" s="9">
        <v>0.4375</v>
      </c>
      <c r="D7" s="7" t="s">
        <v>10</v>
      </c>
      <c r="E7" s="18">
        <v>500</v>
      </c>
      <c r="F7" s="18">
        <f t="shared" si="0"/>
        <v>53.07855626326964</v>
      </c>
      <c r="G7" s="3"/>
      <c r="H7" s="7" t="s">
        <v>8</v>
      </c>
    </row>
    <row r="8" spans="1:8" x14ac:dyDescent="0.25">
      <c r="A8" s="10">
        <v>42606</v>
      </c>
      <c r="B8" s="11" t="s">
        <v>33</v>
      </c>
      <c r="C8" s="12">
        <v>0.4375</v>
      </c>
      <c r="D8" s="11" t="s">
        <v>11</v>
      </c>
      <c r="E8" s="19">
        <f>AVERAGE(250,1000)*100</f>
        <v>62500</v>
      </c>
      <c r="F8" s="19">
        <f t="shared" si="0"/>
        <v>6634.8195329087048</v>
      </c>
      <c r="G8" s="4"/>
      <c r="H8" s="11" t="s">
        <v>8</v>
      </c>
    </row>
    <row r="9" spans="1:8" x14ac:dyDescent="0.25">
      <c r="A9" s="8">
        <v>42606</v>
      </c>
      <c r="B9" s="7" t="s">
        <v>33</v>
      </c>
      <c r="C9" s="9">
        <v>0.4236111111111111</v>
      </c>
      <c r="D9" s="7" t="s">
        <v>12</v>
      </c>
      <c r="E9" s="18">
        <v>10000</v>
      </c>
      <c r="F9" s="18">
        <f t="shared" si="0"/>
        <v>1061.5711252653928</v>
      </c>
      <c r="G9" s="3"/>
      <c r="H9" s="7" t="s">
        <v>8</v>
      </c>
    </row>
    <row r="10" spans="1:8" x14ac:dyDescent="0.25">
      <c r="A10" s="8">
        <v>42606</v>
      </c>
      <c r="B10" s="7" t="s">
        <v>33</v>
      </c>
      <c r="C10" s="9">
        <v>0.4236111111111111</v>
      </c>
      <c r="D10" s="7" t="s">
        <v>13</v>
      </c>
      <c r="E10" s="18">
        <v>35000</v>
      </c>
      <c r="F10" s="18">
        <f t="shared" si="0"/>
        <v>3715.4989384288747</v>
      </c>
      <c r="G10" s="3"/>
      <c r="H10" s="7" t="s">
        <v>8</v>
      </c>
    </row>
    <row r="11" spans="1:8" x14ac:dyDescent="0.25">
      <c r="A11" s="10">
        <v>42606</v>
      </c>
      <c r="B11" s="11" t="s">
        <v>33</v>
      </c>
      <c r="C11" s="12">
        <v>0.4236111111111111</v>
      </c>
      <c r="D11" s="11" t="s">
        <v>14</v>
      </c>
      <c r="E11" s="19">
        <v>220000</v>
      </c>
      <c r="F11" s="19">
        <f t="shared" si="0"/>
        <v>23354.564755838641</v>
      </c>
      <c r="G11" s="4"/>
      <c r="H11" s="11" t="s">
        <v>8</v>
      </c>
    </row>
    <row r="12" spans="1:8" x14ac:dyDescent="0.25">
      <c r="A12" s="8">
        <v>42606</v>
      </c>
      <c r="B12" s="7" t="s">
        <v>33</v>
      </c>
      <c r="C12" s="9">
        <v>0.43055555555555558</v>
      </c>
      <c r="D12" s="7" t="s">
        <v>15</v>
      </c>
      <c r="E12" s="18">
        <v>125000</v>
      </c>
      <c r="F12" s="18">
        <f t="shared" si="0"/>
        <v>13269.63906581741</v>
      </c>
      <c r="G12" s="3"/>
      <c r="H12" s="7" t="s">
        <v>8</v>
      </c>
    </row>
    <row r="13" spans="1:8" x14ac:dyDescent="0.25">
      <c r="A13" s="8">
        <v>42606</v>
      </c>
      <c r="B13" s="7" t="s">
        <v>33</v>
      </c>
      <c r="C13" s="9">
        <v>0.43055555555555558</v>
      </c>
      <c r="D13" s="7" t="s">
        <v>16</v>
      </c>
      <c r="E13" s="18">
        <v>240000</v>
      </c>
      <c r="F13" s="18">
        <f t="shared" si="0"/>
        <v>25477.707006369426</v>
      </c>
      <c r="G13" s="3"/>
      <c r="H13" s="7" t="s">
        <v>8</v>
      </c>
    </row>
    <row r="14" spans="1:8" x14ac:dyDescent="0.25">
      <c r="A14" s="10">
        <v>42606</v>
      </c>
      <c r="B14" s="11" t="s">
        <v>33</v>
      </c>
      <c r="C14" s="12">
        <v>0.43055555555555558</v>
      </c>
      <c r="D14" s="11" t="s">
        <v>17</v>
      </c>
      <c r="E14" s="19">
        <v>250000</v>
      </c>
      <c r="F14" s="19">
        <f t="shared" si="0"/>
        <v>26539.278131634819</v>
      </c>
      <c r="G14" s="4"/>
      <c r="H14" s="11" t="s">
        <v>8</v>
      </c>
    </row>
    <row r="15" spans="1:8" x14ac:dyDescent="0.25">
      <c r="A15" s="8">
        <v>42606</v>
      </c>
      <c r="B15" s="7" t="s">
        <v>34</v>
      </c>
      <c r="C15" s="9">
        <v>0.60416666666666663</v>
      </c>
      <c r="D15" s="7" t="s">
        <v>18</v>
      </c>
      <c r="E15" s="18">
        <v>10</v>
      </c>
      <c r="F15" s="18">
        <f t="shared" si="0"/>
        <v>1.0615711252653928</v>
      </c>
      <c r="G15" s="3"/>
      <c r="H15" s="7" t="s">
        <v>8</v>
      </c>
    </row>
    <row r="16" spans="1:8" x14ac:dyDescent="0.25">
      <c r="A16" s="8">
        <v>42606</v>
      </c>
      <c r="B16" s="7" t="s">
        <v>34</v>
      </c>
      <c r="C16" s="9">
        <v>0.60416666666666663</v>
      </c>
      <c r="D16" s="7" t="s">
        <v>19</v>
      </c>
      <c r="E16" s="18">
        <v>35</v>
      </c>
      <c r="F16" s="18">
        <f t="shared" si="0"/>
        <v>3.7154989384288748</v>
      </c>
      <c r="G16" s="3"/>
      <c r="H16" s="7" t="s">
        <v>8</v>
      </c>
    </row>
    <row r="17" spans="1:8" x14ac:dyDescent="0.25">
      <c r="A17" s="10">
        <v>42606</v>
      </c>
      <c r="B17" s="11" t="s">
        <v>34</v>
      </c>
      <c r="C17" s="12">
        <v>0.60416666666666663</v>
      </c>
      <c r="D17" s="11" t="s">
        <v>20</v>
      </c>
      <c r="E17" s="19">
        <v>257.5</v>
      </c>
      <c r="F17" s="19">
        <f t="shared" si="0"/>
        <v>27.335456475583864</v>
      </c>
      <c r="G17" s="4"/>
      <c r="H17" s="11" t="s">
        <v>8</v>
      </c>
    </row>
    <row r="18" spans="1:8" x14ac:dyDescent="0.25">
      <c r="A18" s="8">
        <v>42606</v>
      </c>
      <c r="B18" s="7" t="s">
        <v>34</v>
      </c>
      <c r="C18" s="9">
        <v>0.58680555555555558</v>
      </c>
      <c r="D18" s="7" t="s">
        <v>21</v>
      </c>
      <c r="E18" s="18">
        <v>335</v>
      </c>
      <c r="F18" s="18">
        <f t="shared" si="0"/>
        <v>35.562632696390658</v>
      </c>
      <c r="G18" s="3"/>
      <c r="H18" s="7" t="s">
        <v>8</v>
      </c>
    </row>
    <row r="19" spans="1:8" x14ac:dyDescent="0.25">
      <c r="A19" s="8">
        <v>42606</v>
      </c>
      <c r="B19" s="7" t="s">
        <v>34</v>
      </c>
      <c r="C19" s="9">
        <v>0.58680555555555558</v>
      </c>
      <c r="D19" s="7" t="s">
        <v>22</v>
      </c>
      <c r="E19" s="18">
        <v>286.66666666666669</v>
      </c>
      <c r="F19" s="18">
        <f t="shared" si="0"/>
        <v>30.431705590941263</v>
      </c>
      <c r="G19" s="3"/>
      <c r="H19" s="7" t="s">
        <v>8</v>
      </c>
    </row>
    <row r="20" spans="1:8" x14ac:dyDescent="0.25">
      <c r="A20" s="10">
        <v>42606</v>
      </c>
      <c r="B20" s="11" t="s">
        <v>34</v>
      </c>
      <c r="C20" s="12">
        <v>0.58680555555555558</v>
      </c>
      <c r="D20" s="11" t="s">
        <v>23</v>
      </c>
      <c r="E20" s="19">
        <v>703.33333333333337</v>
      </c>
      <c r="F20" s="19">
        <f t="shared" si="0"/>
        <v>74.663835810332628</v>
      </c>
      <c r="G20" s="4"/>
      <c r="H20" s="11" t="s">
        <v>8</v>
      </c>
    </row>
    <row r="21" spans="1:8" x14ac:dyDescent="0.25">
      <c r="A21" s="8">
        <v>42606</v>
      </c>
      <c r="B21" s="7" t="s">
        <v>34</v>
      </c>
      <c r="C21" s="9">
        <v>0.59722222222222221</v>
      </c>
      <c r="D21" s="7" t="s">
        <v>24</v>
      </c>
      <c r="E21" s="18">
        <v>10</v>
      </c>
      <c r="F21" s="18">
        <f t="shared" si="0"/>
        <v>1.0615711252653928</v>
      </c>
      <c r="G21" s="3"/>
      <c r="H21" s="7" t="s">
        <v>8</v>
      </c>
    </row>
    <row r="22" spans="1:8" x14ac:dyDescent="0.25">
      <c r="A22" s="8">
        <v>42606</v>
      </c>
      <c r="B22" s="7" t="s">
        <v>34</v>
      </c>
      <c r="C22" s="9">
        <v>0.59722222222222221</v>
      </c>
      <c r="D22" s="7" t="s">
        <v>25</v>
      </c>
      <c r="E22" s="18">
        <v>15</v>
      </c>
      <c r="F22" s="18">
        <f t="shared" si="0"/>
        <v>1.5923566878980893</v>
      </c>
      <c r="G22" s="3"/>
      <c r="H22" s="7" t="s">
        <v>8</v>
      </c>
    </row>
    <row r="23" spans="1:8" x14ac:dyDescent="0.25">
      <c r="A23" s="10">
        <v>42606</v>
      </c>
      <c r="B23" s="11" t="s">
        <v>34</v>
      </c>
      <c r="C23" s="12">
        <v>0.59722222222222221</v>
      </c>
      <c r="D23" s="11" t="s">
        <v>26</v>
      </c>
      <c r="E23" s="19">
        <v>45</v>
      </c>
      <c r="F23" s="19">
        <f t="shared" si="0"/>
        <v>4.7770700636942678</v>
      </c>
      <c r="G23" s="4"/>
      <c r="H23" s="11" t="s">
        <v>8</v>
      </c>
    </row>
  </sheetData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Bakken Summary</vt:lpstr>
      <vt:lpstr>BG Summary</vt:lpstr>
      <vt:lpstr>Coupons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Meiners, Greg</dc:creator>
  <cp:lastModifiedBy>Szabo, Jeff</cp:lastModifiedBy>
  <cp:lastPrinted>2016-09-21T15:31:11Z</cp:lastPrinted>
  <dcterms:created xsi:type="dcterms:W3CDTF">2012-03-13T17:15:35Z</dcterms:created>
  <dcterms:modified xsi:type="dcterms:W3CDTF">2017-04-17T18:12:03Z</dcterms:modified>
</cp:coreProperties>
</file>