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anuscripts\MED\Schroeder FAD 0-6 h\Science Hub\"/>
    </mc:Choice>
  </mc:AlternateContent>
  <bookViews>
    <workbookView xWindow="480" yWindow="30" windowWidth="11355" windowHeight="9210" activeTab="2"/>
  </bookViews>
  <sheets>
    <sheet name="Reference &amp; Contents" sheetId="8" r:id="rId1"/>
    <sheet name="Sample data" sheetId="1" r:id="rId2"/>
    <sheet name="Exposure verification" sheetId="5" r:id="rId3"/>
  </sheets>
  <calcPr calcId="171027"/>
</workbook>
</file>

<file path=xl/calcChain.xml><?xml version="1.0" encoding="utf-8"?>
<calcChain xmlns="http://schemas.openxmlformats.org/spreadsheetml/2006/main">
  <c r="K44" i="1" l="1"/>
  <c r="K43" i="1"/>
  <c r="K42" i="1"/>
  <c r="K41" i="1"/>
  <c r="K40" i="1"/>
  <c r="K39" i="1"/>
  <c r="K38" i="1"/>
  <c r="K62" i="1"/>
  <c r="K63" i="1"/>
  <c r="K64" i="1"/>
  <c r="K65" i="1"/>
  <c r="K66" i="1"/>
  <c r="K67" i="1"/>
  <c r="K68" i="1"/>
  <c r="K22" i="1"/>
  <c r="K21" i="1"/>
  <c r="K20" i="1"/>
  <c r="K19" i="1"/>
  <c r="K18" i="1"/>
  <c r="K17" i="1"/>
  <c r="K16" i="1"/>
  <c r="K121" i="1"/>
  <c r="K120" i="1"/>
  <c r="K119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15" i="1"/>
  <c r="K14" i="1"/>
  <c r="K13" i="1"/>
  <c r="K12" i="1"/>
  <c r="K11" i="1"/>
  <c r="K10" i="1"/>
  <c r="K9" i="1"/>
  <c r="K8" i="1"/>
  <c r="K7" i="1"/>
  <c r="N86" i="1" l="1"/>
  <c r="N85" i="1"/>
  <c r="P86" i="1"/>
  <c r="R109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8" i="1"/>
  <c r="R107" i="1"/>
  <c r="R106" i="1"/>
  <c r="R105" i="1"/>
  <c r="R103" i="1"/>
  <c r="R102" i="1"/>
  <c r="R101" i="1"/>
  <c r="R100" i="1"/>
  <c r="R99" i="1"/>
  <c r="R98" i="1"/>
  <c r="R97" i="1"/>
  <c r="R96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69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2" i="1"/>
  <c r="R21" i="1"/>
  <c r="R20" i="1"/>
  <c r="R18" i="1"/>
  <c r="R17" i="1"/>
  <c r="R16" i="1"/>
  <c r="R15" i="1"/>
  <c r="R14" i="1"/>
  <c r="R13" i="1"/>
  <c r="R12" i="1"/>
  <c r="R11" i="1"/>
  <c r="R10" i="1"/>
  <c r="R9" i="1"/>
  <c r="R8" i="1"/>
  <c r="R7" i="1"/>
  <c r="P109" i="1"/>
  <c r="P120" i="1"/>
  <c r="P119" i="1"/>
  <c r="P117" i="1"/>
  <c r="P116" i="1"/>
  <c r="P115" i="1"/>
  <c r="P114" i="1"/>
  <c r="P113" i="1"/>
  <c r="P112" i="1"/>
  <c r="P111" i="1"/>
  <c r="P110" i="1"/>
  <c r="P108" i="1"/>
  <c r="P107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2" i="1"/>
  <c r="P31" i="1"/>
  <c r="P30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N78" i="1" l="1"/>
  <c r="N79" i="1"/>
  <c r="N80" i="1"/>
  <c r="N81" i="1"/>
  <c r="N82" i="1"/>
  <c r="N83" i="1"/>
  <c r="N84" i="1"/>
  <c r="N87" i="1"/>
  <c r="N88" i="1"/>
  <c r="N89" i="1"/>
  <c r="N90" i="1"/>
  <c r="N91" i="1"/>
  <c r="N92" i="1"/>
  <c r="N94" i="1"/>
  <c r="N95" i="1"/>
  <c r="N96" i="1"/>
  <c r="N97" i="1"/>
  <c r="N98" i="1"/>
  <c r="N121" i="1"/>
  <c r="N120" i="1"/>
  <c r="N119" i="1"/>
  <c r="N117" i="1"/>
  <c r="N116" i="1"/>
  <c r="N115" i="1"/>
  <c r="N114" i="1"/>
  <c r="N113" i="1"/>
  <c r="N112" i="1"/>
  <c r="N111" i="1"/>
  <c r="N110" i="1"/>
  <c r="N109" i="1"/>
  <c r="N108" i="1"/>
  <c r="N107" i="1"/>
  <c r="N105" i="1"/>
  <c r="N104" i="1"/>
  <c r="N103" i="1"/>
  <c r="N102" i="1"/>
  <c r="N101" i="1"/>
  <c r="N100" i="1"/>
  <c r="N99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J94" i="1"/>
  <c r="J95" i="1"/>
  <c r="J85" i="1"/>
  <c r="J87" i="1"/>
  <c r="J88" i="1"/>
  <c r="J78" i="1"/>
  <c r="J79" i="1"/>
  <c r="J80" i="1"/>
  <c r="J96" i="1"/>
  <c r="J97" i="1"/>
  <c r="J98" i="1"/>
  <c r="J89" i="1"/>
  <c r="J90" i="1"/>
  <c r="J91" i="1"/>
  <c r="J92" i="1"/>
  <c r="J81" i="1"/>
  <c r="J82" i="1"/>
  <c r="J83" i="1"/>
  <c r="J84" i="1"/>
  <c r="J46" i="1"/>
  <c r="J47" i="1"/>
  <c r="J48" i="1"/>
  <c r="J49" i="1"/>
  <c r="J38" i="1"/>
  <c r="J39" i="1"/>
  <c r="J40" i="1"/>
  <c r="J41" i="1"/>
  <c r="J31" i="1"/>
  <c r="J32" i="1"/>
  <c r="J33" i="1"/>
  <c r="J50" i="1"/>
  <c r="J51" i="1"/>
  <c r="J52" i="1"/>
  <c r="J53" i="1"/>
  <c r="J42" i="1"/>
  <c r="J43" i="1"/>
  <c r="J44" i="1"/>
  <c r="J34" i="1"/>
  <c r="J35" i="1"/>
  <c r="J36" i="1"/>
  <c r="J37" i="1"/>
  <c r="J23" i="1"/>
  <c r="J24" i="1"/>
  <c r="J25" i="1"/>
  <c r="J26" i="1"/>
  <c r="J15" i="1"/>
  <c r="J16" i="1"/>
  <c r="J17" i="1"/>
  <c r="J18" i="1"/>
  <c r="J7" i="1"/>
  <c r="J8" i="1"/>
  <c r="J9" i="1"/>
  <c r="J10" i="1"/>
  <c r="J27" i="1"/>
  <c r="J28" i="1"/>
  <c r="J29" i="1"/>
  <c r="J30" i="1"/>
  <c r="J19" i="1"/>
  <c r="J20" i="1"/>
  <c r="J21" i="1"/>
  <c r="J22" i="1"/>
  <c r="J11" i="1"/>
  <c r="J12" i="1"/>
  <c r="J13" i="1"/>
  <c r="J14" i="1"/>
  <c r="J114" i="1"/>
  <c r="J115" i="1"/>
  <c r="J116" i="1"/>
  <c r="J117" i="1"/>
  <c r="J107" i="1"/>
  <c r="J108" i="1"/>
  <c r="J109" i="1"/>
  <c r="J110" i="1"/>
  <c r="J99" i="1"/>
  <c r="J100" i="1"/>
  <c r="J101" i="1"/>
  <c r="J102" i="1"/>
  <c r="J119" i="1"/>
  <c r="J120" i="1"/>
  <c r="J121" i="1"/>
  <c r="J111" i="1"/>
  <c r="J112" i="1"/>
  <c r="J113" i="1"/>
  <c r="J103" i="1"/>
  <c r="J104" i="1"/>
  <c r="J105" i="1"/>
  <c r="J106" i="1"/>
  <c r="J70" i="1"/>
  <c r="J71" i="1"/>
  <c r="J72" i="1"/>
  <c r="J73" i="1"/>
  <c r="J62" i="1"/>
  <c r="J63" i="1"/>
  <c r="J64" i="1"/>
  <c r="J65" i="1"/>
  <c r="J54" i="1"/>
  <c r="J55" i="1"/>
  <c r="J56" i="1"/>
  <c r="J57" i="1"/>
  <c r="J74" i="1"/>
  <c r="J75" i="1"/>
  <c r="J76" i="1"/>
  <c r="J77" i="1"/>
  <c r="J66" i="1"/>
  <c r="J67" i="1"/>
  <c r="J68" i="1"/>
  <c r="J58" i="1"/>
  <c r="J59" i="1"/>
  <c r="J60" i="1"/>
  <c r="J61" i="1"/>
  <c r="J93" i="1"/>
</calcChain>
</file>

<file path=xl/sharedStrings.xml><?xml version="1.0" encoding="utf-8"?>
<sst xmlns="http://schemas.openxmlformats.org/spreadsheetml/2006/main" count="272" uniqueCount="43">
  <si>
    <t>Treatment</t>
  </si>
  <si>
    <t>Rep</t>
  </si>
  <si>
    <t>Sex</t>
  </si>
  <si>
    <t>Time</t>
  </si>
  <si>
    <t>Wet wt</t>
  </si>
  <si>
    <t>Gon wt</t>
  </si>
  <si>
    <t>FAD-50</t>
  </si>
  <si>
    <t>FAD-5</t>
  </si>
  <si>
    <t>CON</t>
  </si>
  <si>
    <t>F</t>
  </si>
  <si>
    <t>Missed</t>
  </si>
  <si>
    <t>Tank</t>
  </si>
  <si>
    <t>GSI</t>
  </si>
  <si>
    <t>Fadrozole, measured water concentrations (ug/L)</t>
  </si>
  <si>
    <t>control-1</t>
  </si>
  <si>
    <t>control-2</t>
  </si>
  <si>
    <t>control-3</t>
  </si>
  <si>
    <t>control-4</t>
  </si>
  <si>
    <t>fad 5-1</t>
  </si>
  <si>
    <t>fad 5-2</t>
  </si>
  <si>
    <t>fad 5-3</t>
  </si>
  <si>
    <t>fad 5-4</t>
  </si>
  <si>
    <t>fad 50-1</t>
  </si>
  <si>
    <t>fad 50-2</t>
  </si>
  <si>
    <t>fad 50-3</t>
  </si>
  <si>
    <t>fad 50-4</t>
  </si>
  <si>
    <t>nd = not detected</t>
  </si>
  <si>
    <t>detection limit = 1 ug/L</t>
  </si>
  <si>
    <t>% agreement among duplicates = 99%, n=4</t>
  </si>
  <si>
    <t>average spike recovery = 98%, n=2</t>
  </si>
  <si>
    <t>nd</t>
  </si>
  <si>
    <t>FAD ug/L</t>
  </si>
  <si>
    <t>Time point (h)</t>
  </si>
  <si>
    <t>FAD (ug/L - nominal</t>
  </si>
  <si>
    <t>Sample ID</t>
  </si>
  <si>
    <t>ex vivo E2 relative to control</t>
  </si>
  <si>
    <t>ex vivo T relative to control</t>
  </si>
  <si>
    <t>plasma E2 relative to control</t>
  </si>
  <si>
    <t>ex vivo E2 (ng/ml/12h)</t>
  </si>
  <si>
    <t>ex vivo T (ng/ml/12h)</t>
  </si>
  <si>
    <t>plasma E2 (ng/ml)</t>
  </si>
  <si>
    <t>GSI relative to control</t>
  </si>
  <si>
    <t>ex vivo weight (mg)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</si>
</sst>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3" fillId="0" borderId="0" xfId="0" applyFont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14" fontId="0" fillId="0" borderId="0" xfId="0" applyNumberFormat="1"/>
    <xf numFmtId="0" fontId="0" fillId="2" borderId="0" xfId="0" applyFill="1"/>
    <xf numFmtId="20" fontId="0" fillId="2" borderId="0" xfId="0" applyNumberFormat="1" applyFill="1"/>
    <xf numFmtId="0" fontId="0" fillId="2" borderId="0" xfId="0" applyFill="1" applyBorder="1"/>
    <xf numFmtId="0" fontId="0" fillId="3" borderId="0" xfId="0" applyFill="1"/>
    <xf numFmtId="20" fontId="0" fillId="3" borderId="0" xfId="0" applyNumberFormat="1" applyFill="1"/>
    <xf numFmtId="0" fontId="0" fillId="3" borderId="0" xfId="0" applyFill="1" applyBorder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2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104775</xdr:rowOff>
    </xdr:from>
    <xdr:to>
      <xdr:col>12</xdr:col>
      <xdr:colOff>266700</xdr:colOff>
      <xdr:row>34</xdr:row>
      <xdr:rowOff>47625</xdr:rowOff>
    </xdr:to>
    <xdr:sp macro="" textlink="">
      <xdr:nvSpPr>
        <xdr:cNvPr id="2" name="TextBox 1"/>
        <xdr:cNvSpPr txBox="1"/>
      </xdr:nvSpPr>
      <xdr:spPr>
        <a:xfrm>
          <a:off x="152400" y="266700"/>
          <a:ext cx="7429500" cy="5286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Rapid Effects of the Aromatase Inhibitor Fadrozole on Steroid Production and Gene Expression in the Ovary of Female Fathead Minnows (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Pimephales promelas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Anthony L. Schroeder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Gerald T. Ankley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,Tanwir Habib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Natalia Garcia-Reyero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Barbara L. Escalon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Kathleen M. Jensen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Michael D. Kahl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Elizabeth J. Durhan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Elizabeth A. Makynen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Jenna E. Cavallin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Dalma Martinovic-Weigelt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Edward J. Perkins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Daniel L. Villeneuve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b*</a:t>
          </a:r>
          <a:endParaRPr lang="en-US">
            <a:effectLst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University of Minnesota – Twin Cities, Water Resources Center, 1985 Lower Buford Circle, St. Paul, Minnesota 55108, United States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 Environmental Protection Agency, National Health and Environmental Effects Research Laboratory, Duluth, Minnesota, USA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Badger Technical Services, San Antonio, TX, 78216, USA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University of St. Thomas, Department of Biology, Mail OWS 390, 2115 Summit Ave, St. Paul, Minnesota 55105, United States</a:t>
          </a:r>
          <a:endParaRPr lang="en-US">
            <a:effectLst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 Army Engineer Research and Development Center – Environmental Laboratory, Vicksburg, Mississippi 39180, United States</a:t>
          </a:r>
          <a:endParaRPr lang="en-US">
            <a:effectLst/>
          </a:endParaRPr>
        </a:p>
        <a:p>
          <a:r>
            <a:rPr lang="en-US" sz="1100"/>
            <a:t>_______________________________________________________________________________________________________</a:t>
          </a:r>
        </a:p>
        <a:p>
          <a:endParaRPr lang="en-US" sz="1100"/>
        </a:p>
        <a:p>
          <a:r>
            <a:rPr lang="en-US" sz="1100"/>
            <a:t>This file provides</a:t>
          </a:r>
          <a:r>
            <a:rPr lang="en-US" sz="1100" baseline="0"/>
            <a:t> the following data for the 0.5, 1, 2, 4, and 6 h exposures to 5 and 50 ug/L fadrozole:</a:t>
          </a:r>
        </a:p>
        <a:p>
          <a:r>
            <a:rPr lang="en-US" sz="1100" baseline="0"/>
            <a:t>Whole body wet weights (g)</a:t>
          </a:r>
        </a:p>
        <a:p>
          <a:r>
            <a:rPr lang="en-US" sz="1100"/>
            <a:t>Gonad weights</a:t>
          </a:r>
          <a:r>
            <a:rPr lang="en-US" sz="1100" baseline="0"/>
            <a:t> (g)</a:t>
          </a:r>
        </a:p>
        <a:p>
          <a:r>
            <a:rPr lang="en-US" sz="1100" baseline="0"/>
            <a:t>Gonadal somatic index (Supplementary Figure S1)</a:t>
          </a:r>
        </a:p>
        <a:p>
          <a:r>
            <a:rPr lang="en-US" sz="1100" baseline="0"/>
            <a:t>Weight of ovary subsamples used for ex vivo steroidogenesis assay (wet wt in mg, post-incubation) = ex vivo wt</a:t>
          </a:r>
        </a:p>
        <a:p>
          <a:r>
            <a:rPr lang="en-US" sz="1100" baseline="0"/>
            <a:t>Ex vivo testosterone (T) production (Figure 1C)</a:t>
          </a:r>
        </a:p>
        <a:p>
          <a:r>
            <a:rPr lang="en-US" sz="1100" baseline="0"/>
            <a:t>Ex vivo estradiol (E2) production (Figure 1B)</a:t>
          </a:r>
        </a:p>
        <a:p>
          <a:r>
            <a:rPr lang="en-US" sz="1100" baseline="0"/>
            <a:t>Plasma estradiol (E2) concentrations (Figure 1A)</a:t>
          </a:r>
        </a:p>
        <a:p>
          <a:r>
            <a:rPr lang="en-US" sz="1100" baseline="0"/>
            <a:t>Measured fadrozole concentrations in each of 4 replicate tanks per treatment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9" sqref="G39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zoomScale="75" workbookViewId="0">
      <selection activeCell="L6" sqref="L6"/>
    </sheetView>
  </sheetViews>
  <sheetFormatPr defaultRowHeight="12.75" x14ac:dyDescent="0.2"/>
  <cols>
    <col min="1" max="1" width="15.7109375" customWidth="1"/>
    <col min="2" max="2" width="12.28515625" bestFit="1" customWidth="1"/>
    <col min="3" max="4" width="12.28515625" customWidth="1"/>
    <col min="5" max="5" width="9.28515625" bestFit="1" customWidth="1"/>
    <col min="7" max="8" width="9.28515625" bestFit="1" customWidth="1"/>
    <col min="9" max="9" width="11.28515625" bestFit="1" customWidth="1"/>
    <col min="10" max="11" width="11.28515625" customWidth="1"/>
    <col min="12" max="12" width="9.28515625" bestFit="1" customWidth="1"/>
    <col min="17" max="18" width="11.28515625" customWidth="1"/>
    <col min="19" max="19" width="9.140625" style="4"/>
  </cols>
  <sheetData>
    <row r="1" spans="1:21" x14ac:dyDescent="0.2">
      <c r="A1" s="1"/>
    </row>
    <row r="2" spans="1:21" x14ac:dyDescent="0.2">
      <c r="A2" s="2"/>
    </row>
    <row r="3" spans="1:21" x14ac:dyDescent="0.2">
      <c r="A3" s="1"/>
    </row>
    <row r="4" spans="1:21" x14ac:dyDescent="0.2">
      <c r="A4" s="3"/>
    </row>
    <row r="6" spans="1:21" ht="63.75" x14ac:dyDescent="0.2">
      <c r="A6" s="1" t="s">
        <v>34</v>
      </c>
      <c r="B6" s="1" t="s">
        <v>0</v>
      </c>
      <c r="C6" s="14" t="s">
        <v>33</v>
      </c>
      <c r="D6" s="14" t="s">
        <v>32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12</v>
      </c>
      <c r="K6" s="14" t="s">
        <v>41</v>
      </c>
      <c r="L6" s="14" t="s">
        <v>42</v>
      </c>
      <c r="M6" s="15" t="s">
        <v>38</v>
      </c>
      <c r="N6" s="15" t="s">
        <v>35</v>
      </c>
      <c r="O6" s="15" t="s">
        <v>39</v>
      </c>
      <c r="P6" s="15" t="s">
        <v>36</v>
      </c>
      <c r="Q6" s="15" t="s">
        <v>40</v>
      </c>
      <c r="R6" s="15" t="s">
        <v>37</v>
      </c>
      <c r="S6" s="6"/>
      <c r="T6" s="5"/>
    </row>
    <row r="7" spans="1:21" x14ac:dyDescent="0.2">
      <c r="A7" s="4">
        <v>80657</v>
      </c>
      <c r="B7" s="4" t="s">
        <v>8</v>
      </c>
      <c r="C7" s="4">
        <v>0</v>
      </c>
      <c r="D7" s="4">
        <v>0.5</v>
      </c>
      <c r="E7" s="4">
        <v>3</v>
      </c>
      <c r="F7" s="4" t="s">
        <v>9</v>
      </c>
      <c r="G7" s="16">
        <v>9.7222222222222224E-2</v>
      </c>
      <c r="H7" s="4">
        <v>0.75</v>
      </c>
      <c r="I7" s="4">
        <v>8.5999999999999993E-2</v>
      </c>
      <c r="J7" s="4">
        <f t="shared" ref="J7:J44" si="0">I7/H7*100</f>
        <v>11.466666666666665</v>
      </c>
      <c r="K7" s="4">
        <f>J7/(AVERAGE($J$7:$J$14))</f>
        <v>0.92360701632999265</v>
      </c>
      <c r="L7" s="6">
        <v>16.3</v>
      </c>
      <c r="M7" s="4">
        <v>0.38655919156214913</v>
      </c>
      <c r="N7" s="4">
        <f>M7/(AVERAGE($M$7:$M$14))</f>
        <v>1.8864251334053999</v>
      </c>
      <c r="O7" s="4">
        <v>0.40859793208436135</v>
      </c>
      <c r="P7" s="4">
        <f>O7/(AVERAGE($O$7:$O$14))</f>
        <v>2.5816056238477838</v>
      </c>
      <c r="Q7" s="4">
        <v>4.7144452405443129</v>
      </c>
      <c r="R7" s="4">
        <f>Q7/(AVERAGE($Q$7:$Q$14))</f>
        <v>2.5256779016851763</v>
      </c>
      <c r="S7" s="6"/>
      <c r="T7" s="4"/>
      <c r="U7" s="4"/>
    </row>
    <row r="8" spans="1:21" x14ac:dyDescent="0.2">
      <c r="A8" s="4">
        <v>80658</v>
      </c>
      <c r="B8" s="4" t="s">
        <v>8</v>
      </c>
      <c r="C8" s="4">
        <v>0</v>
      </c>
      <c r="D8" s="4">
        <v>0.5</v>
      </c>
      <c r="E8" s="4">
        <v>3</v>
      </c>
      <c r="F8" s="4" t="s">
        <v>9</v>
      </c>
      <c r="G8" s="16">
        <v>9.7222222222222224E-2</v>
      </c>
      <c r="H8" s="4">
        <v>1.0900000000000001</v>
      </c>
      <c r="I8" s="4">
        <v>0.08</v>
      </c>
      <c r="J8" s="4">
        <f t="shared" si="0"/>
        <v>7.3394495412844023</v>
      </c>
      <c r="K8" s="4">
        <f t="shared" ref="K8:K31" si="1">J8/(AVERAGE($J$7:$J$14))</f>
        <v>0.59117154874972855</v>
      </c>
      <c r="L8" s="6">
        <v>5.6</v>
      </c>
      <c r="M8" s="4">
        <v>7.5777854397375666E-2</v>
      </c>
      <c r="N8" s="4">
        <f t="shared" ref="N8:N30" si="2">M8/(AVERAGE($M$7:$M$14))</f>
        <v>0.36979912057727299</v>
      </c>
      <c r="O8" s="4">
        <v>7.5427897865931334E-2</v>
      </c>
      <c r="P8" s="4">
        <f t="shared" ref="P8:P30" si="3">O8/(AVERAGE($O$7:$O$14))</f>
        <v>0.47656894476279571</v>
      </c>
      <c r="Q8" s="4">
        <v>0.29122128159484101</v>
      </c>
      <c r="R8" s="4">
        <f t="shared" ref="R8:R30" si="4">Q8/(AVERAGE($Q$7:$Q$14))</f>
        <v>0.15601648081495251</v>
      </c>
      <c r="S8" s="6"/>
      <c r="T8" s="4"/>
      <c r="U8" s="4"/>
    </row>
    <row r="9" spans="1:21" x14ac:dyDescent="0.2">
      <c r="A9" s="4">
        <v>80659</v>
      </c>
      <c r="B9" s="4" t="s">
        <v>8</v>
      </c>
      <c r="C9" s="4">
        <v>0</v>
      </c>
      <c r="D9" s="4">
        <v>0.5</v>
      </c>
      <c r="E9" s="4">
        <v>3</v>
      </c>
      <c r="F9" s="4" t="s">
        <v>9</v>
      </c>
      <c r="G9" s="16">
        <v>0.1</v>
      </c>
      <c r="H9" s="4">
        <v>1.1599999999999999</v>
      </c>
      <c r="I9" s="4">
        <v>0.16600000000000001</v>
      </c>
      <c r="J9" s="4">
        <f t="shared" si="0"/>
        <v>14.310344827586208</v>
      </c>
      <c r="K9" s="4">
        <f t="shared" si="1"/>
        <v>1.1526571124006024</v>
      </c>
      <c r="L9" s="6">
        <v>31</v>
      </c>
      <c r="M9" s="4">
        <v>0.41157057193740193</v>
      </c>
      <c r="N9" s="4">
        <f t="shared" si="2"/>
        <v>2.0084817229030363</v>
      </c>
      <c r="O9" s="4">
        <v>0.26664915044177012</v>
      </c>
      <c r="P9" s="4">
        <f t="shared" si="3"/>
        <v>1.6847440780306744</v>
      </c>
      <c r="Q9" s="4">
        <v>0.46643915043668721</v>
      </c>
      <c r="R9" s="4">
        <f t="shared" si="4"/>
        <v>0.24988625270419562</v>
      </c>
      <c r="S9" s="6"/>
      <c r="T9" s="4"/>
      <c r="U9" s="4"/>
    </row>
    <row r="10" spans="1:21" x14ac:dyDescent="0.2">
      <c r="A10" s="4">
        <v>80660</v>
      </c>
      <c r="B10" s="4" t="s">
        <v>8</v>
      </c>
      <c r="C10" s="4">
        <v>0</v>
      </c>
      <c r="D10" s="4">
        <v>0.5</v>
      </c>
      <c r="E10" s="4">
        <v>3</v>
      </c>
      <c r="F10" s="4" t="s">
        <v>9</v>
      </c>
      <c r="G10" s="16">
        <v>0.1</v>
      </c>
      <c r="H10" s="4">
        <v>0.95</v>
      </c>
      <c r="I10" s="4">
        <v>7.0999999999999994E-2</v>
      </c>
      <c r="J10" s="4">
        <f t="shared" si="0"/>
        <v>7.4736842105263159</v>
      </c>
      <c r="K10" s="4">
        <f t="shared" si="1"/>
        <v>0.60198376523344077</v>
      </c>
      <c r="L10" s="6">
        <v>12.3</v>
      </c>
      <c r="M10" s="4">
        <v>0.35123630872121891</v>
      </c>
      <c r="N10" s="4">
        <f t="shared" si="2"/>
        <v>1.7140479776425623</v>
      </c>
      <c r="O10" s="4">
        <v>7.2840380258655815E-2</v>
      </c>
      <c r="P10" s="4">
        <f t="shared" si="3"/>
        <v>0.46022047727870563</v>
      </c>
      <c r="Q10" s="4">
        <v>0.34895863451796505</v>
      </c>
      <c r="R10" s="4">
        <f t="shared" si="4"/>
        <v>0.18694821274506945</v>
      </c>
      <c r="S10" s="6"/>
      <c r="T10" s="4"/>
      <c r="U10" s="4"/>
    </row>
    <row r="11" spans="1:21" x14ac:dyDescent="0.2">
      <c r="A11" s="4">
        <v>80669</v>
      </c>
      <c r="B11" s="4" t="s">
        <v>8</v>
      </c>
      <c r="C11" s="4">
        <v>0</v>
      </c>
      <c r="D11" s="4">
        <v>0.5</v>
      </c>
      <c r="E11" s="4">
        <v>4</v>
      </c>
      <c r="F11" s="4" t="s">
        <v>9</v>
      </c>
      <c r="G11" s="16">
        <v>0.12152777777777778</v>
      </c>
      <c r="H11" s="4">
        <v>1.08</v>
      </c>
      <c r="I11" s="4">
        <v>0.22800000000000001</v>
      </c>
      <c r="J11" s="4">
        <f t="shared" si="0"/>
        <v>21.111111111111111</v>
      </c>
      <c r="K11" s="4">
        <f t="shared" si="1"/>
        <v>1.7004392742509555</v>
      </c>
      <c r="L11" s="6">
        <v>5.9</v>
      </c>
      <c r="M11" s="4">
        <v>1.3336278473347224E-2</v>
      </c>
      <c r="N11" s="4">
        <f t="shared" si="2"/>
        <v>6.5081600560443112E-2</v>
      </c>
      <c r="O11" s="4">
        <v>8.8547946683802409E-3</v>
      </c>
      <c r="P11" s="4">
        <f t="shared" si="3"/>
        <v>5.5946410686160998E-2</v>
      </c>
      <c r="Q11" s="4">
        <v>5.279538918551261E-2</v>
      </c>
      <c r="R11" s="4">
        <f t="shared" si="4"/>
        <v>2.8284165150536843E-2</v>
      </c>
      <c r="S11" s="6"/>
      <c r="T11" s="4"/>
      <c r="U11" s="4"/>
    </row>
    <row r="12" spans="1:21" x14ac:dyDescent="0.2">
      <c r="A12" s="4">
        <v>80670</v>
      </c>
      <c r="B12" s="4" t="s">
        <v>8</v>
      </c>
      <c r="C12" s="4">
        <v>0</v>
      </c>
      <c r="D12" s="4">
        <v>0.5</v>
      </c>
      <c r="E12" s="4">
        <v>4</v>
      </c>
      <c r="F12" s="4" t="s">
        <v>9</v>
      </c>
      <c r="G12" s="16">
        <v>0.12152777777777778</v>
      </c>
      <c r="H12" s="4">
        <v>1.46</v>
      </c>
      <c r="I12" s="4">
        <v>0.16400000000000001</v>
      </c>
      <c r="J12" s="4">
        <f t="shared" si="0"/>
        <v>11.232876712328768</v>
      </c>
      <c r="K12" s="4">
        <f t="shared" si="1"/>
        <v>0.90477590800086904</v>
      </c>
      <c r="L12" s="6">
        <v>24.1</v>
      </c>
      <c r="M12" s="4">
        <v>0.16135302024560572</v>
      </c>
      <c r="N12" s="4">
        <f t="shared" si="2"/>
        <v>0.78740953361406263</v>
      </c>
      <c r="O12" s="4">
        <v>0.14915076974977412</v>
      </c>
      <c r="P12" s="4">
        <f t="shared" si="3"/>
        <v>0.94236518531313451</v>
      </c>
      <c r="Q12" s="4">
        <v>0.28266171238894983</v>
      </c>
      <c r="R12" s="4">
        <f t="shared" si="4"/>
        <v>0.15143084800171225</v>
      </c>
      <c r="S12" s="6"/>
      <c r="T12" s="4"/>
      <c r="U12" s="4"/>
    </row>
    <row r="13" spans="1:21" x14ac:dyDescent="0.2">
      <c r="A13" s="4">
        <v>80671</v>
      </c>
      <c r="B13" s="4" t="s">
        <v>8</v>
      </c>
      <c r="C13" s="4">
        <v>0</v>
      </c>
      <c r="D13" s="4">
        <v>0.5</v>
      </c>
      <c r="E13" s="4">
        <v>4</v>
      </c>
      <c r="F13" s="4" t="s">
        <v>9</v>
      </c>
      <c r="G13" s="16">
        <v>0.12430555555555556</v>
      </c>
      <c r="H13" s="4">
        <v>1.24</v>
      </c>
      <c r="I13" s="4">
        <v>0.107</v>
      </c>
      <c r="J13" s="4">
        <f t="shared" si="0"/>
        <v>8.629032258064516</v>
      </c>
      <c r="K13" s="4">
        <f t="shared" si="1"/>
        <v>0.69504372712379892</v>
      </c>
      <c r="L13" s="6">
        <v>6.6</v>
      </c>
      <c r="M13" s="4">
        <v>0.15492489092169773</v>
      </c>
      <c r="N13" s="4">
        <f t="shared" si="2"/>
        <v>0.75603999181531145</v>
      </c>
      <c r="O13" s="4">
        <v>8.18249218229396E-2</v>
      </c>
      <c r="P13" s="4">
        <f t="shared" si="3"/>
        <v>0.51698665549142431</v>
      </c>
      <c r="Q13" s="4">
        <v>7.0757812103941724</v>
      </c>
      <c r="R13" s="4">
        <f t="shared" si="4"/>
        <v>3.7907205044104857</v>
      </c>
      <c r="S13" s="6"/>
      <c r="T13" s="4"/>
      <c r="U13" s="4"/>
    </row>
    <row r="14" spans="1:21" x14ac:dyDescent="0.2">
      <c r="A14" s="4">
        <v>80672</v>
      </c>
      <c r="B14" s="4" t="s">
        <v>8</v>
      </c>
      <c r="C14" s="4">
        <v>0</v>
      </c>
      <c r="D14" s="4">
        <v>0.5</v>
      </c>
      <c r="E14" s="4">
        <v>4</v>
      </c>
      <c r="F14" s="4" t="s">
        <v>9</v>
      </c>
      <c r="G14" s="16">
        <v>0.12430555555555556</v>
      </c>
      <c r="H14" s="4">
        <v>1.65</v>
      </c>
      <c r="I14" s="4">
        <v>0.29299999999999998</v>
      </c>
      <c r="J14" s="4">
        <f t="shared" si="0"/>
        <v>17.757575757575758</v>
      </c>
      <c r="K14" s="4">
        <f t="shared" si="1"/>
        <v>1.4303216479106124</v>
      </c>
      <c r="L14" s="6">
        <v>9.6999999999999993</v>
      </c>
      <c r="M14" s="4">
        <v>8.457199959616922E-2</v>
      </c>
      <c r="N14" s="4">
        <f t="shared" si="2"/>
        <v>0.41271491948191086</v>
      </c>
      <c r="O14" s="4">
        <v>0.20283649578642154</v>
      </c>
      <c r="P14" s="4">
        <f t="shared" si="3"/>
        <v>1.2815626245893206</v>
      </c>
      <c r="Q14" s="4">
        <v>1.7005444788157256</v>
      </c>
      <c r="R14" s="4">
        <f t="shared" si="4"/>
        <v>0.91103563448787139</v>
      </c>
      <c r="S14" s="6"/>
      <c r="T14" s="4"/>
      <c r="U14" s="4"/>
    </row>
    <row r="15" spans="1:21" x14ac:dyDescent="0.2">
      <c r="A15" s="8">
        <v>80653</v>
      </c>
      <c r="B15" s="8" t="s">
        <v>7</v>
      </c>
      <c r="C15" s="8">
        <v>5</v>
      </c>
      <c r="D15" s="8">
        <v>0.5</v>
      </c>
      <c r="E15" s="8">
        <v>3</v>
      </c>
      <c r="F15" s="8" t="s">
        <v>9</v>
      </c>
      <c r="G15" s="9">
        <v>9.0277777777777776E-2</v>
      </c>
      <c r="H15" s="8">
        <v>0.85</v>
      </c>
      <c r="I15" s="8">
        <v>0.52300000000000002</v>
      </c>
      <c r="J15" s="8">
        <f t="shared" si="0"/>
        <v>61.529411764705891</v>
      </c>
      <c r="K15" s="8">
        <f t="shared" si="1"/>
        <v>4.9560171293493802</v>
      </c>
      <c r="L15" s="10">
        <v>5.3</v>
      </c>
      <c r="M15" s="8">
        <v>8.1021821825518411E-2</v>
      </c>
      <c r="N15" s="8">
        <f t="shared" si="2"/>
        <v>0.39538990245787226</v>
      </c>
      <c r="O15" s="8">
        <v>6.0171813995694753E-2</v>
      </c>
      <c r="P15" s="8">
        <f t="shared" si="3"/>
        <v>0.38017787465536179</v>
      </c>
      <c r="Q15" s="8">
        <v>0.65599075278443097</v>
      </c>
      <c r="R15" s="8">
        <f t="shared" si="4"/>
        <v>0.35143506043272449</v>
      </c>
      <c r="S15" s="6"/>
      <c r="T15" s="4"/>
      <c r="U15" s="4"/>
    </row>
    <row r="16" spans="1:21" x14ac:dyDescent="0.2">
      <c r="A16" s="8">
        <v>80654</v>
      </c>
      <c r="B16" s="8" t="s">
        <v>7</v>
      </c>
      <c r="C16" s="8">
        <v>5</v>
      </c>
      <c r="D16" s="8">
        <v>0.5</v>
      </c>
      <c r="E16" s="8">
        <v>3</v>
      </c>
      <c r="F16" s="8" t="s">
        <v>9</v>
      </c>
      <c r="G16" s="9">
        <v>9.0277777777777776E-2</v>
      </c>
      <c r="H16" s="8">
        <v>1.41</v>
      </c>
      <c r="I16" s="8">
        <v>0.27800000000000002</v>
      </c>
      <c r="J16" s="8">
        <f t="shared" si="0"/>
        <v>19.716312056737593</v>
      </c>
      <c r="K16" s="8">
        <f t="shared" si="1"/>
        <v>1.5880922225367271</v>
      </c>
      <c r="L16" s="10">
        <v>21.9</v>
      </c>
      <c r="M16" s="8">
        <v>0.23919070800968945</v>
      </c>
      <c r="N16" s="8">
        <f t="shared" si="2"/>
        <v>1.1672607277635156</v>
      </c>
      <c r="O16" s="8">
        <v>0.4263751687855788</v>
      </c>
      <c r="P16" s="8">
        <f t="shared" si="3"/>
        <v>2.6939258551573748</v>
      </c>
      <c r="Q16" s="8">
        <v>1.1321735266589861</v>
      </c>
      <c r="R16" s="8">
        <f t="shared" si="4"/>
        <v>0.60654128137151209</v>
      </c>
      <c r="S16" s="6"/>
      <c r="T16" s="4"/>
      <c r="U16" s="4"/>
    </row>
    <row r="17" spans="1:21" x14ac:dyDescent="0.2">
      <c r="A17" s="8">
        <v>80655</v>
      </c>
      <c r="B17" s="8" t="s">
        <v>7</v>
      </c>
      <c r="C17" s="8">
        <v>5</v>
      </c>
      <c r="D17" s="8">
        <v>0.5</v>
      </c>
      <c r="E17" s="8">
        <v>3</v>
      </c>
      <c r="F17" s="8" t="s">
        <v>9</v>
      </c>
      <c r="G17" s="9">
        <v>9.3055555555555558E-2</v>
      </c>
      <c r="H17" s="8">
        <v>1.0900000000000001</v>
      </c>
      <c r="I17" s="8">
        <v>0.158</v>
      </c>
      <c r="J17" s="8">
        <f t="shared" si="0"/>
        <v>14.495412844036695</v>
      </c>
      <c r="K17" s="8">
        <f t="shared" si="1"/>
        <v>1.1675638087807139</v>
      </c>
      <c r="L17" s="10">
        <v>12.2</v>
      </c>
      <c r="M17" s="8">
        <v>0.10245595466223312</v>
      </c>
      <c r="N17" s="8">
        <f t="shared" si="2"/>
        <v>0.49998937332423204</v>
      </c>
      <c r="O17" s="8">
        <v>0.14776671013517265</v>
      </c>
      <c r="P17" s="8">
        <f t="shared" si="3"/>
        <v>0.93362041250782812</v>
      </c>
      <c r="Q17" s="8">
        <v>0.22932165046801334</v>
      </c>
      <c r="R17" s="8">
        <f t="shared" si="4"/>
        <v>0.12285488438469207</v>
      </c>
      <c r="S17" s="6"/>
      <c r="T17" s="4"/>
      <c r="U17" s="4"/>
    </row>
    <row r="18" spans="1:21" x14ac:dyDescent="0.2">
      <c r="A18" s="8">
        <v>80656</v>
      </c>
      <c r="B18" s="8" t="s">
        <v>7</v>
      </c>
      <c r="C18" s="8">
        <v>5</v>
      </c>
      <c r="D18" s="8">
        <v>0.5</v>
      </c>
      <c r="E18" s="8">
        <v>3</v>
      </c>
      <c r="F18" s="8" t="s">
        <v>9</v>
      </c>
      <c r="G18" s="9">
        <v>9.3055555555555558E-2</v>
      </c>
      <c r="H18" s="8">
        <v>0.84</v>
      </c>
      <c r="I18" s="8">
        <v>0.114</v>
      </c>
      <c r="J18" s="8">
        <f t="shared" si="0"/>
        <v>13.571428571428573</v>
      </c>
      <c r="K18" s="8">
        <f t="shared" si="1"/>
        <v>1.0931395334470431</v>
      </c>
      <c r="L18" s="10">
        <v>8</v>
      </c>
      <c r="M18" s="8">
        <v>0.27644758752635429</v>
      </c>
      <c r="N18" s="8">
        <f t="shared" si="2"/>
        <v>1.3490758687474127</v>
      </c>
      <c r="O18" s="8">
        <v>8.5376668545019865E-2</v>
      </c>
      <c r="P18" s="8">
        <f t="shared" si="3"/>
        <v>0.53942732048801612</v>
      </c>
      <c r="Q18" s="8">
        <v>0.1963691311115569</v>
      </c>
      <c r="R18" s="8">
        <f t="shared" si="4"/>
        <v>0.10520117420312129</v>
      </c>
      <c r="S18" s="6"/>
      <c r="T18" s="4"/>
      <c r="U18" s="4"/>
    </row>
    <row r="19" spans="1:21" x14ac:dyDescent="0.2">
      <c r="A19" s="8">
        <v>80665</v>
      </c>
      <c r="B19" s="8" t="s">
        <v>7</v>
      </c>
      <c r="C19" s="8">
        <v>5</v>
      </c>
      <c r="D19" s="8">
        <v>0.5</v>
      </c>
      <c r="E19" s="8">
        <v>4</v>
      </c>
      <c r="F19" s="8" t="s">
        <v>9</v>
      </c>
      <c r="G19" s="9">
        <v>0.11458333333333333</v>
      </c>
      <c r="H19" s="8">
        <v>0.92</v>
      </c>
      <c r="I19" s="8">
        <v>0.14899999999999999</v>
      </c>
      <c r="J19" s="8">
        <f t="shared" si="0"/>
        <v>16.195652173913043</v>
      </c>
      <c r="K19" s="8">
        <f t="shared" si="1"/>
        <v>1.3045131960929814</v>
      </c>
      <c r="L19" s="10">
        <v>15.7</v>
      </c>
      <c r="M19" s="8">
        <v>6.6947721227782628E-2</v>
      </c>
      <c r="N19" s="8">
        <f t="shared" si="2"/>
        <v>0.32670769885962669</v>
      </c>
      <c r="O19" s="8">
        <v>0.53490463122185061</v>
      </c>
      <c r="P19" s="8">
        <f t="shared" si="3"/>
        <v>3.3796372809332857</v>
      </c>
      <c r="Q19" s="8"/>
      <c r="R19" s="8"/>
      <c r="S19" s="6"/>
      <c r="T19" s="4"/>
      <c r="U19" s="4"/>
    </row>
    <row r="20" spans="1:21" x14ac:dyDescent="0.2">
      <c r="A20" s="8">
        <v>80666</v>
      </c>
      <c r="B20" s="8" t="s">
        <v>7</v>
      </c>
      <c r="C20" s="8">
        <v>5</v>
      </c>
      <c r="D20" s="8">
        <v>0.5</v>
      </c>
      <c r="E20" s="8">
        <v>4</v>
      </c>
      <c r="F20" s="8" t="s">
        <v>9</v>
      </c>
      <c r="G20" s="9">
        <v>0.11458333333333333</v>
      </c>
      <c r="H20" s="8">
        <v>1.62</v>
      </c>
      <c r="I20" s="8">
        <v>0.28100000000000003</v>
      </c>
      <c r="J20" s="8">
        <f t="shared" si="0"/>
        <v>17.345679012345681</v>
      </c>
      <c r="K20" s="8">
        <f t="shared" si="1"/>
        <v>1.3971445498962531</v>
      </c>
      <c r="L20" s="10">
        <v>21.1</v>
      </c>
      <c r="M20" s="8">
        <v>0.3784272476235197</v>
      </c>
      <c r="N20" s="8">
        <f t="shared" si="2"/>
        <v>1.8467409045366423</v>
      </c>
      <c r="O20" s="8">
        <v>0.35307965946173819</v>
      </c>
      <c r="P20" s="8">
        <f t="shared" si="3"/>
        <v>2.2308297790026206</v>
      </c>
      <c r="Q20" s="8">
        <v>0.44059645208841303</v>
      </c>
      <c r="R20" s="8">
        <f t="shared" si="4"/>
        <v>0.23604149922677137</v>
      </c>
      <c r="S20" s="6"/>
      <c r="T20" s="4"/>
      <c r="U20" s="4"/>
    </row>
    <row r="21" spans="1:21" x14ac:dyDescent="0.2">
      <c r="A21" s="8">
        <v>80667</v>
      </c>
      <c r="B21" s="8" t="s">
        <v>7</v>
      </c>
      <c r="C21" s="8">
        <v>5</v>
      </c>
      <c r="D21" s="8">
        <v>0.5</v>
      </c>
      <c r="E21" s="8">
        <v>4</v>
      </c>
      <c r="F21" s="8" t="s">
        <v>9</v>
      </c>
      <c r="G21" s="9">
        <v>0.11666666666666665</v>
      </c>
      <c r="H21" s="8">
        <v>0.9</v>
      </c>
      <c r="I21" s="8">
        <v>0.106</v>
      </c>
      <c r="J21" s="8">
        <f t="shared" si="0"/>
        <v>11.777777777777777</v>
      </c>
      <c r="K21" s="8">
        <f t="shared" si="1"/>
        <v>0.94866612142421725</v>
      </c>
      <c r="L21" s="10">
        <v>7.3</v>
      </c>
      <c r="M21" s="8">
        <v>0.24225469595839499</v>
      </c>
      <c r="N21" s="8">
        <f t="shared" si="2"/>
        <v>1.1822131179822855</v>
      </c>
      <c r="O21" s="8">
        <v>0.10767512989139301</v>
      </c>
      <c r="P21" s="8">
        <f t="shared" si="3"/>
        <v>0.68031357735498432</v>
      </c>
      <c r="Q21" s="8">
        <v>1.1168503783405608</v>
      </c>
      <c r="R21" s="8">
        <f t="shared" si="4"/>
        <v>0.59833218462365745</v>
      </c>
      <c r="S21" s="6"/>
      <c r="T21" s="4"/>
      <c r="U21" s="4"/>
    </row>
    <row r="22" spans="1:21" x14ac:dyDescent="0.2">
      <c r="A22" s="8">
        <v>80668</v>
      </c>
      <c r="B22" s="8" t="s">
        <v>7</v>
      </c>
      <c r="C22" s="8">
        <v>5</v>
      </c>
      <c r="D22" s="8">
        <v>0.5</v>
      </c>
      <c r="E22" s="8">
        <v>4</v>
      </c>
      <c r="F22" s="8" t="s">
        <v>9</v>
      </c>
      <c r="G22" s="9">
        <v>0.11666666666666665</v>
      </c>
      <c r="H22" s="8">
        <v>1.49</v>
      </c>
      <c r="I22" s="8">
        <v>0.254</v>
      </c>
      <c r="J22" s="8">
        <f t="shared" si="0"/>
        <v>17.046979865771814</v>
      </c>
      <c r="K22" s="8">
        <f t="shared" si="1"/>
        <v>1.3730851928427004</v>
      </c>
      <c r="L22" s="10">
        <v>17.899999999999999</v>
      </c>
      <c r="M22" s="8">
        <v>4.2692490936828413E-2</v>
      </c>
      <c r="N22" s="8">
        <f t="shared" si="2"/>
        <v>0.20834115361597125</v>
      </c>
      <c r="O22" s="8">
        <v>6.3929821951217755E-2</v>
      </c>
      <c r="P22" s="8">
        <f t="shared" si="3"/>
        <v>0.40392174047218588</v>
      </c>
      <c r="Q22" s="8">
        <v>0.16745359301782317</v>
      </c>
      <c r="R22" s="8">
        <f t="shared" si="4"/>
        <v>8.9710202974818881E-2</v>
      </c>
      <c r="S22" s="6"/>
      <c r="T22" s="4"/>
      <c r="U22" s="4"/>
    </row>
    <row r="23" spans="1:21" x14ac:dyDescent="0.2">
      <c r="A23" s="11">
        <v>80649</v>
      </c>
      <c r="B23" s="11" t="s">
        <v>6</v>
      </c>
      <c r="C23" s="11">
        <v>50</v>
      </c>
      <c r="D23" s="11">
        <v>0.5</v>
      </c>
      <c r="E23" s="11">
        <v>3</v>
      </c>
      <c r="F23" s="11" t="s">
        <v>9</v>
      </c>
      <c r="G23" s="12">
        <v>8.3333333333333329E-2</v>
      </c>
      <c r="H23" s="11">
        <v>1.41</v>
      </c>
      <c r="I23" s="11">
        <v>0.252</v>
      </c>
      <c r="J23" s="11">
        <f t="shared" si="0"/>
        <v>17.872340425531917</v>
      </c>
      <c r="K23" s="11">
        <f t="shared" si="1"/>
        <v>1.4395656117958819</v>
      </c>
      <c r="L23" s="13">
        <v>6.3</v>
      </c>
      <c r="M23" s="11">
        <v>3.3118831404597905E-2</v>
      </c>
      <c r="N23" s="11">
        <f t="shared" si="2"/>
        <v>0.16162129193765382</v>
      </c>
      <c r="O23" s="11">
        <v>2.0584459129877299E-2</v>
      </c>
      <c r="P23" s="11">
        <f t="shared" si="3"/>
        <v>0.13005683896262188</v>
      </c>
      <c r="Q23" s="11"/>
      <c r="R23" s="11"/>
      <c r="S23" s="6"/>
      <c r="T23" s="4"/>
      <c r="U23" s="4"/>
    </row>
    <row r="24" spans="1:21" x14ac:dyDescent="0.2">
      <c r="A24" s="11">
        <v>80650</v>
      </c>
      <c r="B24" s="11" t="s">
        <v>6</v>
      </c>
      <c r="C24" s="11">
        <v>50</v>
      </c>
      <c r="D24" s="11">
        <v>0.5</v>
      </c>
      <c r="E24" s="11">
        <v>3</v>
      </c>
      <c r="F24" s="11" t="s">
        <v>9</v>
      </c>
      <c r="G24" s="12">
        <v>8.3333333333333329E-2</v>
      </c>
      <c r="H24" s="11">
        <v>0.97</v>
      </c>
      <c r="I24" s="11">
        <v>0.107</v>
      </c>
      <c r="J24" s="11">
        <f t="shared" si="0"/>
        <v>11.030927835051546</v>
      </c>
      <c r="K24" s="11">
        <f t="shared" si="1"/>
        <v>0.8885095068386708</v>
      </c>
      <c r="L24" s="13">
        <v>17.7</v>
      </c>
      <c r="M24" s="11">
        <v>0.33682413592628263</v>
      </c>
      <c r="N24" s="11">
        <f t="shared" si="2"/>
        <v>1.6437159674852557</v>
      </c>
      <c r="O24" s="11">
        <v>0.12164422738014342</v>
      </c>
      <c r="P24" s="11">
        <f t="shared" si="3"/>
        <v>0.76857320327396794</v>
      </c>
      <c r="Q24" s="11">
        <v>0.39351291979660352</v>
      </c>
      <c r="R24" s="11">
        <f t="shared" si="4"/>
        <v>0.21081735704774929</v>
      </c>
      <c r="S24" s="6"/>
      <c r="T24" s="4"/>
      <c r="U24" s="4"/>
    </row>
    <row r="25" spans="1:21" x14ac:dyDescent="0.2">
      <c r="A25" s="11">
        <v>80651</v>
      </c>
      <c r="B25" s="11" t="s">
        <v>6</v>
      </c>
      <c r="C25" s="11">
        <v>50</v>
      </c>
      <c r="D25" s="11">
        <v>0.5</v>
      </c>
      <c r="E25" s="11">
        <v>3</v>
      </c>
      <c r="F25" s="11" t="s">
        <v>9</v>
      </c>
      <c r="G25" s="12">
        <v>8.6111111111111124E-2</v>
      </c>
      <c r="H25" s="11">
        <v>0.92</v>
      </c>
      <c r="I25" s="11">
        <v>0.113</v>
      </c>
      <c r="J25" s="11">
        <f t="shared" si="0"/>
        <v>12.282608695652174</v>
      </c>
      <c r="K25" s="11">
        <f t="shared" si="1"/>
        <v>0.98932879972152277</v>
      </c>
      <c r="L25" s="13">
        <v>6</v>
      </c>
      <c r="M25" s="11">
        <v>5.010227015000876E-2</v>
      </c>
      <c r="N25" s="11">
        <f t="shared" si="2"/>
        <v>0.2445011882131074</v>
      </c>
      <c r="O25" s="11">
        <v>9.1502635783323294E-2</v>
      </c>
      <c r="P25" s="11">
        <f t="shared" si="3"/>
        <v>0.57813243921741342</v>
      </c>
      <c r="Q25" s="11">
        <v>0.34732712044253</v>
      </c>
      <c r="R25" s="11">
        <f t="shared" si="4"/>
        <v>0.18607415888796305</v>
      </c>
      <c r="S25" s="6"/>
      <c r="T25" s="4"/>
      <c r="U25" s="4"/>
    </row>
    <row r="26" spans="1:21" x14ac:dyDescent="0.2">
      <c r="A26" s="11">
        <v>80652</v>
      </c>
      <c r="B26" s="11" t="s">
        <v>6</v>
      </c>
      <c r="C26" s="11">
        <v>50</v>
      </c>
      <c r="D26" s="11">
        <v>0.5</v>
      </c>
      <c r="E26" s="11">
        <v>3</v>
      </c>
      <c r="F26" s="11" t="s">
        <v>9</v>
      </c>
      <c r="G26" s="12">
        <v>8.6111111111111124E-2</v>
      </c>
      <c r="H26" s="11">
        <v>1.21</v>
      </c>
      <c r="I26" s="11">
        <v>0.14399999999999999</v>
      </c>
      <c r="J26" s="11">
        <f t="shared" si="0"/>
        <v>11.900826446280991</v>
      </c>
      <c r="K26" s="11">
        <f t="shared" si="1"/>
        <v>0.95857733772476661</v>
      </c>
      <c r="L26" s="13">
        <v>8.3000000000000007</v>
      </c>
      <c r="M26" s="11">
        <v>0.16816085403654135</v>
      </c>
      <c r="N26" s="11">
        <f t="shared" si="2"/>
        <v>0.8206320492018282</v>
      </c>
      <c r="O26" s="11">
        <v>0.17868376892164695</v>
      </c>
      <c r="P26" s="11">
        <f t="shared" si="3"/>
        <v>1.1289607374792121</v>
      </c>
      <c r="Q26" s="11">
        <v>1.2516898924958451</v>
      </c>
      <c r="R26" s="11">
        <f t="shared" si="4"/>
        <v>0.67056999072799706</v>
      </c>
      <c r="S26" s="6"/>
      <c r="T26" s="4"/>
      <c r="U26" s="4"/>
    </row>
    <row r="27" spans="1:21" x14ac:dyDescent="0.2">
      <c r="A27" s="11">
        <v>80661</v>
      </c>
      <c r="B27" s="11" t="s">
        <v>6</v>
      </c>
      <c r="C27" s="11">
        <v>50</v>
      </c>
      <c r="D27" s="11">
        <v>0.5</v>
      </c>
      <c r="E27" s="11">
        <v>4</v>
      </c>
      <c r="F27" s="11" t="s">
        <v>9</v>
      </c>
      <c r="G27" s="12">
        <v>0.1076388888888889</v>
      </c>
      <c r="H27" s="11">
        <v>1.03</v>
      </c>
      <c r="I27" s="11">
        <v>0.104</v>
      </c>
      <c r="J27" s="11">
        <f t="shared" si="0"/>
        <v>10.097087378640776</v>
      </c>
      <c r="K27" s="11">
        <f t="shared" si="1"/>
        <v>0.81329134425084026</v>
      </c>
      <c r="L27" s="13">
        <v>3.6</v>
      </c>
      <c r="M27" s="11">
        <v>1.0216295641894045E-2</v>
      </c>
      <c r="N27" s="11">
        <f t="shared" si="2"/>
        <v>4.9855952955837231E-2</v>
      </c>
      <c r="O27" s="11">
        <v>0.10052440340876896</v>
      </c>
      <c r="P27" s="11">
        <f t="shared" si="3"/>
        <v>0.63513381932740798</v>
      </c>
      <c r="Q27" s="11">
        <v>0.32669989557846701</v>
      </c>
      <c r="R27" s="11">
        <f t="shared" si="4"/>
        <v>0.17502350003966136</v>
      </c>
      <c r="S27" s="6"/>
      <c r="T27" s="4"/>
      <c r="U27" s="4"/>
    </row>
    <row r="28" spans="1:21" x14ac:dyDescent="0.2">
      <c r="A28" s="11">
        <v>80662</v>
      </c>
      <c r="B28" s="11" t="s">
        <v>6</v>
      </c>
      <c r="C28" s="11">
        <v>50</v>
      </c>
      <c r="D28" s="11">
        <v>0.5</v>
      </c>
      <c r="E28" s="11">
        <v>4</v>
      </c>
      <c r="F28" s="11" t="s">
        <v>9</v>
      </c>
      <c r="G28" s="12">
        <v>0.1076388888888889</v>
      </c>
      <c r="H28" s="11">
        <v>1.3</v>
      </c>
      <c r="I28" s="11">
        <v>0.11600000000000001</v>
      </c>
      <c r="J28" s="11">
        <f t="shared" si="0"/>
        <v>8.9230769230769234</v>
      </c>
      <c r="K28" s="11">
        <f t="shared" si="1"/>
        <v>0.71872817907611242</v>
      </c>
      <c r="L28" s="13">
        <v>7.4</v>
      </c>
      <c r="M28" s="11">
        <v>4.7957330923264062E-2</v>
      </c>
      <c r="N28" s="11">
        <f t="shared" si="2"/>
        <v>0.23403379446001432</v>
      </c>
      <c r="O28" s="11">
        <v>0.20485459239441828</v>
      </c>
      <c r="P28" s="11">
        <f t="shared" si="3"/>
        <v>1.2943133732925638</v>
      </c>
      <c r="Q28" s="11">
        <v>0.29249469635276909</v>
      </c>
      <c r="R28" s="11">
        <f t="shared" si="4"/>
        <v>0.15669868950540861</v>
      </c>
      <c r="S28" s="6"/>
      <c r="T28" s="4"/>
      <c r="U28" s="4"/>
    </row>
    <row r="29" spans="1:21" x14ac:dyDescent="0.2">
      <c r="A29" s="11">
        <v>80663</v>
      </c>
      <c r="B29" s="11" t="s">
        <v>6</v>
      </c>
      <c r="C29" s="11">
        <v>50</v>
      </c>
      <c r="D29" s="11">
        <v>0.5</v>
      </c>
      <c r="E29" s="11">
        <v>4</v>
      </c>
      <c r="F29" s="11" t="s">
        <v>9</v>
      </c>
      <c r="G29" s="12">
        <v>0.11041666666666666</v>
      </c>
      <c r="H29" s="11">
        <v>1.36</v>
      </c>
      <c r="I29" s="11">
        <v>0.154</v>
      </c>
      <c r="J29" s="11">
        <f t="shared" si="0"/>
        <v>11.323529411764705</v>
      </c>
      <c r="K29" s="11">
        <f t="shared" si="1"/>
        <v>0.91207772217949856</v>
      </c>
      <c r="L29" s="13">
        <v>15.9</v>
      </c>
      <c r="M29" s="11">
        <v>7.0980843585245574E-3</v>
      </c>
      <c r="N29" s="11">
        <f t="shared" si="2"/>
        <v>3.4638950580482289E-2</v>
      </c>
      <c r="O29" s="11"/>
      <c r="P29" s="11"/>
      <c r="Q29" s="11">
        <v>1.4055166531082952</v>
      </c>
      <c r="R29" s="11">
        <f t="shared" si="4"/>
        <v>0.75297986721260002</v>
      </c>
      <c r="S29" s="6"/>
      <c r="T29" s="4"/>
      <c r="U29" s="4"/>
    </row>
    <row r="30" spans="1:21" x14ac:dyDescent="0.2">
      <c r="A30" s="11">
        <v>80664</v>
      </c>
      <c r="B30" s="11" t="s">
        <v>6</v>
      </c>
      <c r="C30" s="11">
        <v>50</v>
      </c>
      <c r="D30" s="11">
        <v>0.5</v>
      </c>
      <c r="E30" s="11">
        <v>4</v>
      </c>
      <c r="F30" s="11" t="s">
        <v>9</v>
      </c>
      <c r="G30" s="12">
        <v>0.11041666666666666</v>
      </c>
      <c r="H30" s="11">
        <v>1.33</v>
      </c>
      <c r="I30" s="11">
        <v>0.111</v>
      </c>
      <c r="J30" s="11">
        <f t="shared" si="0"/>
        <v>8.3458646616541348</v>
      </c>
      <c r="K30" s="11">
        <f t="shared" si="1"/>
        <v>0.67223539175967728</v>
      </c>
      <c r="L30" s="13">
        <v>11.4</v>
      </c>
      <c r="M30" s="11">
        <v>7.9358128825262886E-3</v>
      </c>
      <c r="N30" s="11">
        <f t="shared" si="2"/>
        <v>3.8727101055604028E-2</v>
      </c>
      <c r="O30" s="11">
        <v>0.19344775959865695</v>
      </c>
      <c r="P30" s="11">
        <f t="shared" si="3"/>
        <v>1.2222426617605515</v>
      </c>
      <c r="Q30" s="11">
        <v>0.45423960305254207</v>
      </c>
      <c r="R30" s="11">
        <f t="shared" si="4"/>
        <v>0.24335056808669031</v>
      </c>
      <c r="S30" s="6"/>
      <c r="T30" s="4"/>
      <c r="U30" s="4"/>
    </row>
    <row r="31" spans="1:21" x14ac:dyDescent="0.2">
      <c r="A31" s="4">
        <v>80633</v>
      </c>
      <c r="B31" s="4" t="s">
        <v>8</v>
      </c>
      <c r="C31" s="4">
        <v>0</v>
      </c>
      <c r="D31" s="4">
        <v>1</v>
      </c>
      <c r="E31" s="4">
        <v>1</v>
      </c>
      <c r="F31" s="4" t="s">
        <v>9</v>
      </c>
      <c r="G31" s="16">
        <v>0.40277777777777773</v>
      </c>
      <c r="H31" s="4">
        <v>1.0900000000000001</v>
      </c>
      <c r="I31" s="4">
        <v>0.15040000000000001</v>
      </c>
      <c r="J31" s="4">
        <f t="shared" si="0"/>
        <v>13.79816513761468</v>
      </c>
      <c r="K31" s="4">
        <f>J31/(AVERAGE($J$31:$J$37))</f>
        <v>1.1575739429004781</v>
      </c>
      <c r="L31" s="6">
        <v>11.6</v>
      </c>
      <c r="M31" s="4">
        <v>0.15208077055926822</v>
      </c>
      <c r="N31" s="4">
        <f>M31/(AVERAGE($M$31:$M$37))</f>
        <v>1.2514647055504473</v>
      </c>
      <c r="O31" s="4">
        <v>0.37671403811620474</v>
      </c>
      <c r="P31" s="4">
        <f>O31/(AVERAGE($O$31:$O$37))</f>
        <v>1.6890865681621199</v>
      </c>
      <c r="Q31" s="4">
        <v>0.98594512796388345</v>
      </c>
      <c r="R31" s="4">
        <f>Q31/(AVERAGE($Q$31:$Q$37))</f>
        <v>0.49963451323215446</v>
      </c>
      <c r="S31" s="6"/>
      <c r="T31" s="4"/>
      <c r="U31" s="4"/>
    </row>
    <row r="32" spans="1:21" x14ac:dyDescent="0.2">
      <c r="A32" s="4">
        <v>80634</v>
      </c>
      <c r="B32" s="4" t="s">
        <v>8</v>
      </c>
      <c r="C32" s="4">
        <v>0</v>
      </c>
      <c r="D32" s="4">
        <v>1</v>
      </c>
      <c r="E32" s="4">
        <v>1</v>
      </c>
      <c r="F32" s="4" t="s">
        <v>9</v>
      </c>
      <c r="G32" s="16">
        <v>0.40277777777777773</v>
      </c>
      <c r="H32" s="4">
        <v>0.71</v>
      </c>
      <c r="I32" s="4">
        <v>6.3299999999999995E-2</v>
      </c>
      <c r="J32" s="4">
        <f t="shared" si="0"/>
        <v>8.9154929577464799</v>
      </c>
      <c r="K32" s="4">
        <f t="shared" ref="K32:K54" si="5">J32/(AVERAGE($J$31:$J$37))</f>
        <v>0.74795034217021561</v>
      </c>
      <c r="L32" s="6">
        <v>6</v>
      </c>
      <c r="M32" s="4">
        <v>0.10074193871751086</v>
      </c>
      <c r="N32" s="4">
        <f t="shared" ref="N32:N53" si="6">M32/(AVERAGE($M$31:$M$37))</f>
        <v>0.82900014387129617</v>
      </c>
      <c r="O32" s="4">
        <v>0.12377028880859506</v>
      </c>
      <c r="P32" s="4">
        <f t="shared" ref="P32:P53" si="7">O32/(AVERAGE($O$31:$O$37))</f>
        <v>0.55495338960438745</v>
      </c>
      <c r="Q32" s="4">
        <v>5.73358882864117</v>
      </c>
      <c r="R32" s="4">
        <f t="shared" ref="R32:R53" si="8">Q32/(AVERAGE($Q$31:$Q$37))</f>
        <v>2.9055357972988407</v>
      </c>
      <c r="S32" s="6"/>
      <c r="T32" s="4"/>
      <c r="U32" s="4"/>
    </row>
    <row r="33" spans="1:21" x14ac:dyDescent="0.2">
      <c r="A33" s="4">
        <v>80635</v>
      </c>
      <c r="B33" s="4" t="s">
        <v>8</v>
      </c>
      <c r="C33" s="4">
        <v>0</v>
      </c>
      <c r="D33" s="4">
        <v>1</v>
      </c>
      <c r="E33" s="4">
        <v>1</v>
      </c>
      <c r="F33" s="4" t="s">
        <v>9</v>
      </c>
      <c r="G33" s="16">
        <v>0.4055555555555555</v>
      </c>
      <c r="H33" s="4">
        <v>1.1599999999999999</v>
      </c>
      <c r="I33" s="4">
        <v>6.1000000000000004E-3</v>
      </c>
      <c r="J33" s="4">
        <f t="shared" si="0"/>
        <v>0.52586206896551724</v>
      </c>
      <c r="K33" s="4">
        <f t="shared" si="5"/>
        <v>4.4116317098915989E-2</v>
      </c>
      <c r="L33" s="6"/>
      <c r="M33" s="4"/>
      <c r="N33" s="4"/>
      <c r="O33" s="4"/>
      <c r="P33" s="4"/>
      <c r="Q33" s="4">
        <v>0.38346081914098329</v>
      </c>
      <c r="R33" s="4">
        <f t="shared" si="8"/>
        <v>0.19432142244139841</v>
      </c>
      <c r="S33" s="6"/>
      <c r="T33" s="4"/>
      <c r="U33" s="4"/>
    </row>
    <row r="34" spans="1:21" x14ac:dyDescent="0.2">
      <c r="A34" s="4">
        <v>80645</v>
      </c>
      <c r="B34" s="4" t="s">
        <v>8</v>
      </c>
      <c r="C34" s="4">
        <v>0</v>
      </c>
      <c r="D34" s="4">
        <v>1</v>
      </c>
      <c r="E34" s="4">
        <v>2</v>
      </c>
      <c r="F34" s="4" t="s">
        <v>9</v>
      </c>
      <c r="G34" s="16">
        <v>0.43055555555555558</v>
      </c>
      <c r="H34" s="4">
        <v>1.1200000000000001</v>
      </c>
      <c r="I34" s="4">
        <v>0.24399999999999999</v>
      </c>
      <c r="J34" s="4">
        <f t="shared" si="0"/>
        <v>21.785714285714285</v>
      </c>
      <c r="K34" s="4">
        <f t="shared" si="5"/>
        <v>1.8276759940979481</v>
      </c>
      <c r="L34" s="6">
        <v>5.4</v>
      </c>
      <c r="M34" s="4">
        <v>5.6240763045762157E-2</v>
      </c>
      <c r="N34" s="4">
        <f t="shared" si="6"/>
        <v>0.46280229713570359</v>
      </c>
      <c r="O34" s="4">
        <v>0.2121930251154458</v>
      </c>
      <c r="P34" s="4">
        <f t="shared" si="7"/>
        <v>0.95141765985802629</v>
      </c>
      <c r="Q34" s="4">
        <v>0.41688737702638712</v>
      </c>
      <c r="R34" s="4">
        <f t="shared" si="8"/>
        <v>0.21126056185637807</v>
      </c>
      <c r="S34" s="6"/>
      <c r="T34" s="4"/>
      <c r="U34" s="4"/>
    </row>
    <row r="35" spans="1:21" x14ac:dyDescent="0.2">
      <c r="A35" s="4">
        <v>80646</v>
      </c>
      <c r="B35" s="4" t="s">
        <v>8</v>
      </c>
      <c r="C35" s="4">
        <v>0</v>
      </c>
      <c r="D35" s="4">
        <v>1</v>
      </c>
      <c r="E35" s="4">
        <v>2</v>
      </c>
      <c r="F35" s="4" t="s">
        <v>9</v>
      </c>
      <c r="G35" s="16">
        <v>0.43055555555555558</v>
      </c>
      <c r="H35" s="4">
        <v>1.36</v>
      </c>
      <c r="I35" s="4">
        <v>0.1734</v>
      </c>
      <c r="J35" s="4">
        <f t="shared" si="0"/>
        <v>12.75</v>
      </c>
      <c r="K35" s="4">
        <f t="shared" si="5"/>
        <v>1.0696398850704385</v>
      </c>
      <c r="L35" s="6">
        <v>3.5</v>
      </c>
      <c r="M35" s="4">
        <v>7.9634013483920574E-2</v>
      </c>
      <c r="N35" s="4">
        <f t="shared" si="6"/>
        <v>0.6553041312847393</v>
      </c>
      <c r="O35" s="4">
        <v>0.21501908248548035</v>
      </c>
      <c r="P35" s="4">
        <f t="shared" si="7"/>
        <v>0.96408895707978914</v>
      </c>
      <c r="Q35" s="4">
        <v>2.9484230358949817</v>
      </c>
      <c r="R35" s="4">
        <f t="shared" si="8"/>
        <v>1.4941337672453343</v>
      </c>
      <c r="S35" s="6"/>
      <c r="T35" s="4"/>
      <c r="U35" s="4"/>
    </row>
    <row r="36" spans="1:21" x14ac:dyDescent="0.2">
      <c r="A36" s="4">
        <v>80647</v>
      </c>
      <c r="B36" s="4" t="s">
        <v>8</v>
      </c>
      <c r="C36" s="4">
        <v>0</v>
      </c>
      <c r="D36" s="4">
        <v>1</v>
      </c>
      <c r="E36" s="4">
        <v>2</v>
      </c>
      <c r="F36" s="4" t="s">
        <v>9</v>
      </c>
      <c r="G36" s="16">
        <v>0.43402777777777773</v>
      </c>
      <c r="H36" s="4">
        <v>1.28</v>
      </c>
      <c r="I36" s="4">
        <v>0.21329999999999999</v>
      </c>
      <c r="J36" s="4">
        <f t="shared" si="0"/>
        <v>16.6640625</v>
      </c>
      <c r="K36" s="4">
        <f t="shared" si="5"/>
        <v>1.3980035997887532</v>
      </c>
      <c r="L36" s="6">
        <v>11.1</v>
      </c>
      <c r="M36" s="4">
        <v>0.11287877868391943</v>
      </c>
      <c r="N36" s="4">
        <f t="shared" si="6"/>
        <v>0.92887356507384777</v>
      </c>
      <c r="O36" s="4">
        <v>0.21484814178164566</v>
      </c>
      <c r="P36" s="4">
        <f t="shared" si="7"/>
        <v>0.96332250396791896</v>
      </c>
      <c r="Q36" s="4">
        <v>3.0910703950800378</v>
      </c>
      <c r="R36" s="4">
        <f t="shared" si="8"/>
        <v>1.5664213031830223</v>
      </c>
      <c r="S36" s="6"/>
      <c r="T36" s="4"/>
      <c r="U36" s="4"/>
    </row>
    <row r="37" spans="1:21" x14ac:dyDescent="0.2">
      <c r="A37" s="4">
        <v>80648</v>
      </c>
      <c r="B37" s="4" t="s">
        <v>8</v>
      </c>
      <c r="C37" s="4">
        <v>0</v>
      </c>
      <c r="D37" s="4">
        <v>1</v>
      </c>
      <c r="E37" s="4">
        <v>2</v>
      </c>
      <c r="F37" s="4" t="s">
        <v>9</v>
      </c>
      <c r="G37" s="16">
        <v>0.43402777777777773</v>
      </c>
      <c r="H37" s="4">
        <v>0.74</v>
      </c>
      <c r="I37" s="4">
        <v>6.6600000000000006E-2</v>
      </c>
      <c r="J37" s="4">
        <f t="shared" si="0"/>
        <v>9.0000000000000018</v>
      </c>
      <c r="K37" s="4">
        <f t="shared" si="5"/>
        <v>0.75503991887325084</v>
      </c>
      <c r="L37" s="6">
        <v>9.1999999999999993</v>
      </c>
      <c r="M37" s="4">
        <v>0.22755706169020801</v>
      </c>
      <c r="N37" s="4">
        <f t="shared" si="6"/>
        <v>1.8725551570839662</v>
      </c>
      <c r="O37" s="4">
        <v>0.19562498308745799</v>
      </c>
      <c r="P37" s="4">
        <f t="shared" si="7"/>
        <v>0.87713092132775894</v>
      </c>
      <c r="Q37" s="4">
        <v>0.2539533856633594</v>
      </c>
      <c r="R37" s="4">
        <f t="shared" si="8"/>
        <v>0.12869263474287193</v>
      </c>
      <c r="S37" s="6"/>
      <c r="T37" s="4"/>
      <c r="U37" s="4"/>
    </row>
    <row r="38" spans="1:21" x14ac:dyDescent="0.2">
      <c r="A38" s="8">
        <v>80629</v>
      </c>
      <c r="B38" s="8" t="s">
        <v>7</v>
      </c>
      <c r="C38" s="8">
        <v>5</v>
      </c>
      <c r="D38" s="8">
        <v>1</v>
      </c>
      <c r="E38" s="8">
        <v>1</v>
      </c>
      <c r="F38" s="8" t="s">
        <v>9</v>
      </c>
      <c r="G38" s="9">
        <v>0.39444444444444443</v>
      </c>
      <c r="H38" s="8">
        <v>0.92</v>
      </c>
      <c r="I38" s="8">
        <v>0.1066</v>
      </c>
      <c r="J38" s="8">
        <f t="shared" si="0"/>
        <v>11.586956521739129</v>
      </c>
      <c r="K38" s="8">
        <f t="shared" si="5"/>
        <v>0.97206830135131062</v>
      </c>
      <c r="L38" s="10">
        <v>8.9</v>
      </c>
      <c r="M38" s="8">
        <v>0.58775237261690583</v>
      </c>
      <c r="N38" s="8">
        <f t="shared" si="6"/>
        <v>4.836583528796214</v>
      </c>
      <c r="O38" s="8">
        <v>0.23598540335578658</v>
      </c>
      <c r="P38" s="8">
        <f t="shared" si="7"/>
        <v>1.0580964199895926</v>
      </c>
      <c r="Q38" s="8">
        <v>0.81681554754037999</v>
      </c>
      <c r="R38" s="8">
        <f t="shared" si="8"/>
        <v>0.41392692850828011</v>
      </c>
      <c r="S38" s="6"/>
      <c r="T38" s="4"/>
      <c r="U38" s="4"/>
    </row>
    <row r="39" spans="1:21" x14ac:dyDescent="0.2">
      <c r="A39" s="8">
        <v>80630</v>
      </c>
      <c r="B39" s="8" t="s">
        <v>7</v>
      </c>
      <c r="C39" s="8">
        <v>5</v>
      </c>
      <c r="D39" s="8">
        <v>1</v>
      </c>
      <c r="E39" s="8">
        <v>1</v>
      </c>
      <c r="F39" s="8" t="s">
        <v>9</v>
      </c>
      <c r="G39" s="9">
        <v>0.39444444444444443</v>
      </c>
      <c r="H39" s="8">
        <v>1.1000000000000001</v>
      </c>
      <c r="I39" s="8">
        <v>0.19239999999999999</v>
      </c>
      <c r="J39" s="8">
        <f t="shared" si="0"/>
        <v>17.490909090909089</v>
      </c>
      <c r="K39" s="8">
        <f t="shared" si="5"/>
        <v>1.4673705090021556</v>
      </c>
      <c r="L39" s="10">
        <v>13.1</v>
      </c>
      <c r="M39" s="8">
        <v>0.1098745733848812</v>
      </c>
      <c r="N39" s="8">
        <f t="shared" si="6"/>
        <v>0.90415211681876562</v>
      </c>
      <c r="O39" s="8">
        <v>0.28006297757177784</v>
      </c>
      <c r="P39" s="8">
        <f t="shared" si="7"/>
        <v>1.25572865832533</v>
      </c>
      <c r="Q39" s="8">
        <v>0.48153932343292716</v>
      </c>
      <c r="R39" s="8">
        <f t="shared" si="8"/>
        <v>0.2440233828858322</v>
      </c>
      <c r="S39" s="6"/>
      <c r="T39" s="4"/>
      <c r="U39" s="4"/>
    </row>
    <row r="40" spans="1:21" x14ac:dyDescent="0.2">
      <c r="A40" s="8">
        <v>80631</v>
      </c>
      <c r="B40" s="8" t="s">
        <v>7</v>
      </c>
      <c r="C40" s="8">
        <v>5</v>
      </c>
      <c r="D40" s="8">
        <v>1</v>
      </c>
      <c r="E40" s="8">
        <v>1</v>
      </c>
      <c r="F40" s="8" t="s">
        <v>9</v>
      </c>
      <c r="G40" s="9">
        <v>0.39861111111111108</v>
      </c>
      <c r="H40" s="8">
        <v>0.68</v>
      </c>
      <c r="I40" s="8">
        <v>0.1305</v>
      </c>
      <c r="J40" s="8">
        <f t="shared" si="0"/>
        <v>19.191176470588232</v>
      </c>
      <c r="K40" s="8">
        <f t="shared" si="5"/>
        <v>1.6100115917150195</v>
      </c>
      <c r="L40" s="10">
        <v>7.3</v>
      </c>
      <c r="M40" s="8">
        <v>0.14137994368517692</v>
      </c>
      <c r="N40" s="8">
        <f t="shared" si="6"/>
        <v>1.1634081609663836</v>
      </c>
      <c r="O40" s="8">
        <v>0.40326087148407658</v>
      </c>
      <c r="P40" s="8">
        <f t="shared" si="7"/>
        <v>1.8081155799110225</v>
      </c>
      <c r="Q40" s="8">
        <v>0.44054065312783586</v>
      </c>
      <c r="R40" s="8">
        <f t="shared" si="8"/>
        <v>0.22324702312699554</v>
      </c>
      <c r="S40" s="6"/>
      <c r="T40" s="4"/>
      <c r="U40" s="4"/>
    </row>
    <row r="41" spans="1:21" x14ac:dyDescent="0.2">
      <c r="A41" s="8">
        <v>80632</v>
      </c>
      <c r="B41" s="8" t="s">
        <v>7</v>
      </c>
      <c r="C41" s="8">
        <v>5</v>
      </c>
      <c r="D41" s="8">
        <v>1</v>
      </c>
      <c r="E41" s="8">
        <v>1</v>
      </c>
      <c r="F41" s="8" t="s">
        <v>9</v>
      </c>
      <c r="G41" s="9">
        <v>0.39861111111111108</v>
      </c>
      <c r="H41" s="8">
        <v>1.22</v>
      </c>
      <c r="I41" s="8">
        <v>0.2213</v>
      </c>
      <c r="J41" s="8">
        <f t="shared" si="0"/>
        <v>18.139344262295083</v>
      </c>
      <c r="K41" s="8">
        <f t="shared" si="5"/>
        <v>1.5217698911352495</v>
      </c>
      <c r="L41" s="10">
        <v>14.6</v>
      </c>
      <c r="M41" s="8">
        <v>0.29085663719722821</v>
      </c>
      <c r="N41" s="8">
        <f t="shared" si="6"/>
        <v>2.3934440527151808</v>
      </c>
      <c r="O41" s="8">
        <v>0.39263623682349097</v>
      </c>
      <c r="P41" s="8">
        <f t="shared" si="7"/>
        <v>1.7604775152756689</v>
      </c>
      <c r="Q41" s="8">
        <v>1.5123036337009554</v>
      </c>
      <c r="R41" s="8">
        <f t="shared" si="8"/>
        <v>0.76637032675825945</v>
      </c>
      <c r="S41" s="6"/>
      <c r="T41" s="4"/>
      <c r="U41" s="4"/>
    </row>
    <row r="42" spans="1:21" x14ac:dyDescent="0.2">
      <c r="A42" s="8">
        <v>80641</v>
      </c>
      <c r="B42" s="8" t="s">
        <v>7</v>
      </c>
      <c r="C42" s="8">
        <v>5</v>
      </c>
      <c r="D42" s="8">
        <v>1</v>
      </c>
      <c r="E42" s="8">
        <v>2</v>
      </c>
      <c r="F42" s="8" t="s">
        <v>9</v>
      </c>
      <c r="G42" s="9">
        <v>0.4236111111111111</v>
      </c>
      <c r="H42" s="8">
        <v>0.79</v>
      </c>
      <c r="I42" s="8">
        <v>0.14080000000000001</v>
      </c>
      <c r="J42" s="8">
        <f t="shared" si="0"/>
        <v>17.822784810126581</v>
      </c>
      <c r="K42" s="8">
        <f t="shared" si="5"/>
        <v>1.4952126663481533</v>
      </c>
      <c r="L42" s="10">
        <v>9.1999999999999993</v>
      </c>
      <c r="M42" s="8">
        <v>9.7169508127789378E-2</v>
      </c>
      <c r="N42" s="8">
        <f t="shared" si="6"/>
        <v>0.79960279942318346</v>
      </c>
      <c r="O42" s="8">
        <v>0.11855328826579768</v>
      </c>
      <c r="P42" s="8">
        <f t="shared" si="7"/>
        <v>0.5315617326674742</v>
      </c>
      <c r="Q42" s="8">
        <v>1.3040042424598675</v>
      </c>
      <c r="R42" s="8">
        <f t="shared" si="8"/>
        <v>0.66081316947079283</v>
      </c>
      <c r="S42" s="6"/>
      <c r="T42" s="4"/>
      <c r="U42" s="4"/>
    </row>
    <row r="43" spans="1:21" x14ac:dyDescent="0.2">
      <c r="A43" s="8">
        <v>80642</v>
      </c>
      <c r="B43" s="8" t="s">
        <v>7</v>
      </c>
      <c r="C43" s="8">
        <v>5</v>
      </c>
      <c r="D43" s="8">
        <v>1</v>
      </c>
      <c r="E43" s="8">
        <v>2</v>
      </c>
      <c r="F43" s="8" t="s">
        <v>9</v>
      </c>
      <c r="G43" s="9">
        <v>0.4236111111111111</v>
      </c>
      <c r="H43" s="8">
        <v>0.87</v>
      </c>
      <c r="I43" s="8">
        <v>0.19900000000000001</v>
      </c>
      <c r="J43" s="8">
        <f t="shared" si="0"/>
        <v>22.873563218390807</v>
      </c>
      <c r="K43" s="8">
        <f t="shared" si="5"/>
        <v>1.9189392574173296</v>
      </c>
      <c r="L43" s="10">
        <v>16.600000000000001</v>
      </c>
      <c r="M43" s="8">
        <v>4.2361273166481396E-2</v>
      </c>
      <c r="N43" s="8">
        <f t="shared" si="6"/>
        <v>0.34858870095856381</v>
      </c>
      <c r="O43" s="8">
        <v>0.30773373243827462</v>
      </c>
      <c r="P43" s="8">
        <f t="shared" si="7"/>
        <v>1.379797038175536</v>
      </c>
      <c r="Q43" s="8">
        <v>1.2984194126581317</v>
      </c>
      <c r="R43" s="8">
        <f t="shared" si="8"/>
        <v>0.65798301833932238</v>
      </c>
      <c r="S43" s="6"/>
      <c r="T43" s="4"/>
      <c r="U43" s="4"/>
    </row>
    <row r="44" spans="1:21" x14ac:dyDescent="0.2">
      <c r="A44" s="8">
        <v>80643</v>
      </c>
      <c r="B44" s="8" t="s">
        <v>7</v>
      </c>
      <c r="C44" s="8">
        <v>5</v>
      </c>
      <c r="D44" s="8">
        <v>1</v>
      </c>
      <c r="E44" s="8">
        <v>2</v>
      </c>
      <c r="F44" s="8" t="s">
        <v>9</v>
      </c>
      <c r="G44" s="9">
        <v>0.42638888888888887</v>
      </c>
      <c r="H44" s="8">
        <v>0.72</v>
      </c>
      <c r="I44" s="8">
        <v>8.5000000000000006E-2</v>
      </c>
      <c r="J44" s="8">
        <f t="shared" si="0"/>
        <v>11.805555555555557</v>
      </c>
      <c r="K44" s="8">
        <f t="shared" si="5"/>
        <v>0.99040730099114693</v>
      </c>
      <c r="L44" s="10">
        <v>4.0999999999999996</v>
      </c>
      <c r="M44" s="8">
        <v>0.15074950832109707</v>
      </c>
      <c r="N44" s="8">
        <f t="shared" si="6"/>
        <v>1.2405098182311856</v>
      </c>
      <c r="O44" s="8">
        <v>0.48209816044395665</v>
      </c>
      <c r="P44" s="8">
        <f t="shared" si="7"/>
        <v>2.1616012278532755</v>
      </c>
      <c r="Q44" s="8">
        <v>0.5752207775122502</v>
      </c>
      <c r="R44" s="8">
        <f t="shared" si="8"/>
        <v>0.29149710772127518</v>
      </c>
      <c r="S44" s="6"/>
      <c r="T44" s="4"/>
      <c r="U44" s="4"/>
    </row>
    <row r="45" spans="1:21" x14ac:dyDescent="0.2">
      <c r="A45" s="8">
        <v>80644</v>
      </c>
      <c r="B45" s="8" t="s">
        <v>7</v>
      </c>
      <c r="C45" s="8">
        <v>5</v>
      </c>
      <c r="D45" s="8">
        <v>1</v>
      </c>
      <c r="E45" s="8">
        <v>2</v>
      </c>
      <c r="F45" s="8" t="s">
        <v>9</v>
      </c>
      <c r="G45" s="9">
        <v>0.42638888888888887</v>
      </c>
      <c r="H45" s="8">
        <v>1.02</v>
      </c>
      <c r="I45" s="8"/>
      <c r="J45" s="8"/>
      <c r="K45" s="8"/>
      <c r="L45" s="10">
        <v>9.1</v>
      </c>
      <c r="M45" s="8">
        <v>0.11291194910601884</v>
      </c>
      <c r="N45" s="8">
        <f t="shared" si="6"/>
        <v>0.92914652274215104</v>
      </c>
      <c r="O45" s="8">
        <v>0.22298045860287052</v>
      </c>
      <c r="P45" s="8">
        <f t="shared" si="7"/>
        <v>0.99978567157234088</v>
      </c>
      <c r="Q45" s="8">
        <v>0.58749335078147891</v>
      </c>
      <c r="R45" s="8">
        <f t="shared" si="8"/>
        <v>0.29771631911302887</v>
      </c>
      <c r="S45" s="6"/>
      <c r="T45" s="4"/>
      <c r="U45" s="4"/>
    </row>
    <row r="46" spans="1:21" x14ac:dyDescent="0.2">
      <c r="A46" s="11">
        <v>80625</v>
      </c>
      <c r="B46" s="11" t="s">
        <v>6</v>
      </c>
      <c r="C46" s="11">
        <v>50</v>
      </c>
      <c r="D46" s="11">
        <v>1</v>
      </c>
      <c r="E46" s="11">
        <v>1</v>
      </c>
      <c r="F46" s="11" t="s">
        <v>9</v>
      </c>
      <c r="G46" s="12">
        <v>0.38541666666666669</v>
      </c>
      <c r="H46" s="11">
        <v>1.03</v>
      </c>
      <c r="I46" s="11">
        <v>0.13700000000000001</v>
      </c>
      <c r="J46" s="11">
        <f t="shared" ref="J46:J68" si="9">I46/H46*100</f>
        <v>13.300970873786408</v>
      </c>
      <c r="K46" s="11">
        <f t="shared" si="5"/>
        <v>1.1158626632754622</v>
      </c>
      <c r="L46" s="13">
        <v>13.5</v>
      </c>
      <c r="M46" s="11">
        <v>1.1812985351718489E-2</v>
      </c>
      <c r="N46" s="11">
        <f t="shared" si="6"/>
        <v>9.7208438519179874E-2</v>
      </c>
      <c r="O46" s="11">
        <v>0.12943268832691737</v>
      </c>
      <c r="P46" s="11">
        <f t="shared" si="7"/>
        <v>0.580342098285893</v>
      </c>
      <c r="Q46" s="11">
        <v>0.26624346433698715</v>
      </c>
      <c r="R46" s="11">
        <f t="shared" si="8"/>
        <v>0.13492071711938711</v>
      </c>
      <c r="S46" s="6"/>
      <c r="T46" s="4"/>
      <c r="U46" s="4"/>
    </row>
    <row r="47" spans="1:21" x14ac:dyDescent="0.2">
      <c r="A47" s="11">
        <v>80626</v>
      </c>
      <c r="B47" s="11" t="s">
        <v>6</v>
      </c>
      <c r="C47" s="11">
        <v>50</v>
      </c>
      <c r="D47" s="11">
        <v>1</v>
      </c>
      <c r="E47" s="11">
        <v>1</v>
      </c>
      <c r="F47" s="11" t="s">
        <v>9</v>
      </c>
      <c r="G47" s="12">
        <v>0.38541666666666669</v>
      </c>
      <c r="H47" s="11">
        <v>0.79</v>
      </c>
      <c r="I47" s="11">
        <v>4.3700000000000003E-2</v>
      </c>
      <c r="J47" s="11">
        <f t="shared" si="9"/>
        <v>5.5316455696202533</v>
      </c>
      <c r="K47" s="11">
        <f t="shared" si="5"/>
        <v>0.46406813579129474</v>
      </c>
      <c r="L47" s="13">
        <v>4.0999999999999996</v>
      </c>
      <c r="M47" s="11">
        <v>2.41599201675127E-2</v>
      </c>
      <c r="N47" s="11">
        <f t="shared" si="6"/>
        <v>0.19881071924721369</v>
      </c>
      <c r="O47" s="11">
        <v>0.16806848872189306</v>
      </c>
      <c r="P47" s="11">
        <f t="shared" si="7"/>
        <v>0.7535748554819911</v>
      </c>
      <c r="Q47" s="11">
        <v>0.20421140418805137</v>
      </c>
      <c r="R47" s="11">
        <f t="shared" si="8"/>
        <v>0.10348554157233925</v>
      </c>
      <c r="S47" s="6"/>
      <c r="T47" s="4"/>
      <c r="U47" s="4"/>
    </row>
    <row r="48" spans="1:21" x14ac:dyDescent="0.2">
      <c r="A48" s="11">
        <v>80627</v>
      </c>
      <c r="B48" s="11" t="s">
        <v>6</v>
      </c>
      <c r="C48" s="11">
        <v>50</v>
      </c>
      <c r="D48" s="11">
        <v>1</v>
      </c>
      <c r="E48" s="11">
        <v>1</v>
      </c>
      <c r="F48" s="11" t="s">
        <v>9</v>
      </c>
      <c r="G48" s="12">
        <v>0.38958333333333334</v>
      </c>
      <c r="H48" s="11">
        <v>0.97</v>
      </c>
      <c r="I48" s="11">
        <v>1.6E-2</v>
      </c>
      <c r="J48" s="11">
        <f t="shared" si="9"/>
        <v>1.6494845360824744</v>
      </c>
      <c r="K48" s="11">
        <f t="shared" si="5"/>
        <v>0.13838074114515478</v>
      </c>
      <c r="L48" s="13"/>
      <c r="M48" s="11"/>
      <c r="N48" s="11"/>
      <c r="O48" s="11"/>
      <c r="P48" s="11"/>
      <c r="Q48" s="11">
        <v>5.9945142325596258E-2</v>
      </c>
      <c r="R48" s="11">
        <f t="shared" si="8"/>
        <v>3.0377615505169007E-2</v>
      </c>
      <c r="S48" s="6"/>
      <c r="T48" s="4"/>
      <c r="U48" s="4"/>
    </row>
    <row r="49" spans="1:21" x14ac:dyDescent="0.2">
      <c r="A49" s="11">
        <v>80628</v>
      </c>
      <c r="B49" s="11" t="s">
        <v>6</v>
      </c>
      <c r="C49" s="11">
        <v>50</v>
      </c>
      <c r="D49" s="11">
        <v>1</v>
      </c>
      <c r="E49" s="11">
        <v>1</v>
      </c>
      <c r="F49" s="11" t="s">
        <v>9</v>
      </c>
      <c r="G49" s="12">
        <v>0.38958333333333334</v>
      </c>
      <c r="H49" s="11">
        <v>0.89</v>
      </c>
      <c r="I49" s="11">
        <v>0.1275</v>
      </c>
      <c r="J49" s="11">
        <f t="shared" si="9"/>
        <v>14.325842696629213</v>
      </c>
      <c r="K49" s="11">
        <f t="shared" si="5"/>
        <v>1.2018425674948747</v>
      </c>
      <c r="L49" s="13">
        <v>11</v>
      </c>
      <c r="M49" s="11">
        <v>8.51095810085108E-3</v>
      </c>
      <c r="N49" s="11">
        <f t="shared" si="6"/>
        <v>7.0036229001633504E-2</v>
      </c>
      <c r="O49" s="11">
        <v>7.7992962565119478E-2</v>
      </c>
      <c r="P49" s="11">
        <f t="shared" si="7"/>
        <v>0.34969991067674933</v>
      </c>
      <c r="Q49" s="11">
        <v>0.35045855243026092</v>
      </c>
      <c r="R49" s="11">
        <f t="shared" si="8"/>
        <v>0.17759729551394782</v>
      </c>
      <c r="S49" s="6"/>
      <c r="T49" s="4"/>
      <c r="U49" s="4"/>
    </row>
    <row r="50" spans="1:21" x14ac:dyDescent="0.2">
      <c r="A50" s="11">
        <v>80637</v>
      </c>
      <c r="B50" s="11" t="s">
        <v>6</v>
      </c>
      <c r="C50" s="11">
        <v>50</v>
      </c>
      <c r="D50" s="11">
        <v>1</v>
      </c>
      <c r="E50" s="11">
        <v>2</v>
      </c>
      <c r="F50" s="11" t="s">
        <v>9</v>
      </c>
      <c r="G50" s="12">
        <v>0.41319444444444442</v>
      </c>
      <c r="H50" s="11">
        <v>0.88</v>
      </c>
      <c r="I50" s="11">
        <v>4.2700000000000002E-2</v>
      </c>
      <c r="J50" s="11">
        <f t="shared" si="9"/>
        <v>4.8522727272727275</v>
      </c>
      <c r="K50" s="11">
        <f t="shared" si="5"/>
        <v>0.40707328959454303</v>
      </c>
      <c r="L50" s="13">
        <v>4.8</v>
      </c>
      <c r="M50" s="11">
        <v>0.51713872973157882</v>
      </c>
      <c r="N50" s="11">
        <f t="shared" si="6"/>
        <v>4.2555075553095403</v>
      </c>
      <c r="O50" s="11">
        <v>0.37229145166552086</v>
      </c>
      <c r="P50" s="11">
        <f t="shared" si="7"/>
        <v>1.6692568548662177</v>
      </c>
      <c r="Q50" s="11">
        <v>0.35674960694984659</v>
      </c>
      <c r="R50" s="11">
        <f t="shared" si="8"/>
        <v>0.1807853309060404</v>
      </c>
      <c r="S50" s="6"/>
      <c r="T50" s="4"/>
      <c r="U50" s="4"/>
    </row>
    <row r="51" spans="1:21" x14ac:dyDescent="0.2">
      <c r="A51" s="11">
        <v>80638</v>
      </c>
      <c r="B51" s="11" t="s">
        <v>6</v>
      </c>
      <c r="C51" s="11">
        <v>50</v>
      </c>
      <c r="D51" s="11">
        <v>1</v>
      </c>
      <c r="E51" s="11">
        <v>2</v>
      </c>
      <c r="F51" s="11" t="s">
        <v>9</v>
      </c>
      <c r="G51" s="12">
        <v>0.41319444444444442</v>
      </c>
      <c r="H51" s="11">
        <v>1.07</v>
      </c>
      <c r="I51" s="11">
        <v>0.123</v>
      </c>
      <c r="J51" s="11">
        <f t="shared" si="9"/>
        <v>11.495327102803737</v>
      </c>
      <c r="K51" s="11">
        <f t="shared" si="5"/>
        <v>0.96438120479137923</v>
      </c>
      <c r="L51" s="13">
        <v>10.199999999999999</v>
      </c>
      <c r="M51" s="11">
        <v>1.3618146577035563E-2</v>
      </c>
      <c r="N51" s="11">
        <f t="shared" si="6"/>
        <v>0.1120630158138952</v>
      </c>
      <c r="O51" s="11">
        <v>0.22904742005701573</v>
      </c>
      <c r="P51" s="11">
        <f t="shared" si="7"/>
        <v>1.0269883294637172</v>
      </c>
      <c r="Q51" s="11">
        <v>0.2407431815505133</v>
      </c>
      <c r="R51" s="11">
        <f t="shared" si="8"/>
        <v>0.12199827243566141</v>
      </c>
      <c r="S51" s="6"/>
      <c r="T51" s="4"/>
      <c r="U51" s="4"/>
    </row>
    <row r="52" spans="1:21" x14ac:dyDescent="0.2">
      <c r="A52" s="11">
        <v>80639</v>
      </c>
      <c r="B52" s="11" t="s">
        <v>6</v>
      </c>
      <c r="C52" s="11">
        <v>50</v>
      </c>
      <c r="D52" s="11">
        <v>1</v>
      </c>
      <c r="E52" s="11">
        <v>2</v>
      </c>
      <c r="F52" s="11" t="s">
        <v>9</v>
      </c>
      <c r="G52" s="12">
        <v>0.41597222222222219</v>
      </c>
      <c r="H52" s="11">
        <v>0.72</v>
      </c>
      <c r="I52" s="11">
        <v>9.2499999999999999E-2</v>
      </c>
      <c r="J52" s="11">
        <f t="shared" si="9"/>
        <v>12.847222222222223</v>
      </c>
      <c r="K52" s="11">
        <f t="shared" si="5"/>
        <v>1.0777961804903657</v>
      </c>
      <c r="L52" s="13">
        <v>10.1</v>
      </c>
      <c r="M52" s="11">
        <v>9.7231280287041217E-3</v>
      </c>
      <c r="N52" s="11">
        <f t="shared" si="6"/>
        <v>8.0011111929035025E-2</v>
      </c>
      <c r="O52" s="11">
        <v>0.12148982439953789</v>
      </c>
      <c r="P52" s="11">
        <f t="shared" si="7"/>
        <v>0.54472838757958364</v>
      </c>
      <c r="Q52" s="11">
        <v>0.82156700899970736</v>
      </c>
      <c r="R52" s="11">
        <f t="shared" si="8"/>
        <v>0.41633476446794959</v>
      </c>
      <c r="S52" s="6"/>
      <c r="T52" s="4"/>
      <c r="U52" s="4"/>
    </row>
    <row r="53" spans="1:21" x14ac:dyDescent="0.2">
      <c r="A53" s="11">
        <v>80640</v>
      </c>
      <c r="B53" s="11" t="s">
        <v>6</v>
      </c>
      <c r="C53" s="11">
        <v>50</v>
      </c>
      <c r="D53" s="11">
        <v>1</v>
      </c>
      <c r="E53" s="11">
        <v>2</v>
      </c>
      <c r="F53" s="11" t="s">
        <v>9</v>
      </c>
      <c r="G53" s="12">
        <v>0.41597222222222219</v>
      </c>
      <c r="H53" s="11">
        <v>0.89</v>
      </c>
      <c r="I53" s="11">
        <v>0.15229999999999999</v>
      </c>
      <c r="J53" s="11">
        <f t="shared" si="9"/>
        <v>17.112359550561795</v>
      </c>
      <c r="K53" s="11">
        <f t="shared" si="5"/>
        <v>1.4356127296428971</v>
      </c>
      <c r="L53" s="13">
        <v>9</v>
      </c>
      <c r="M53" s="11">
        <v>6.0483791042079356E-2</v>
      </c>
      <c r="N53" s="11">
        <f t="shared" si="6"/>
        <v>0.49771795256358048</v>
      </c>
      <c r="O53" s="11">
        <v>0.6462331082751579</v>
      </c>
      <c r="P53" s="11">
        <f t="shared" si="7"/>
        <v>2.8975391215777266</v>
      </c>
      <c r="Q53" s="11">
        <v>0.35659085981892813</v>
      </c>
      <c r="R53" s="11">
        <f t="shared" si="8"/>
        <v>0.18070488469941709</v>
      </c>
      <c r="S53" s="6"/>
      <c r="T53" s="4"/>
      <c r="U53" s="4"/>
    </row>
    <row r="54" spans="1:21" x14ac:dyDescent="0.2">
      <c r="A54" s="4">
        <v>80705</v>
      </c>
      <c r="B54" s="4" t="s">
        <v>8</v>
      </c>
      <c r="C54" s="4">
        <v>0</v>
      </c>
      <c r="D54" s="4">
        <v>2</v>
      </c>
      <c r="E54" s="4">
        <v>1</v>
      </c>
      <c r="F54" s="4" t="s">
        <v>9</v>
      </c>
      <c r="G54" s="16">
        <v>4.3749999999999997E-2</v>
      </c>
      <c r="H54" s="4">
        <v>1.17</v>
      </c>
      <c r="I54" s="4">
        <v>0.16819999999999999</v>
      </c>
      <c r="J54" s="4">
        <f t="shared" si="9"/>
        <v>14.376068376068377</v>
      </c>
      <c r="K54" s="4">
        <f>J54/(AVERAGE($J$54:$J$61))</f>
        <v>1.2015921438364092</v>
      </c>
      <c r="L54" s="6">
        <v>10.3</v>
      </c>
      <c r="M54" s="4">
        <v>0.24139690873467146</v>
      </c>
      <c r="N54" s="4">
        <f>M54/(AVERAGE($M$54:$M$61))</f>
        <v>0.97469057929087644</v>
      </c>
      <c r="O54" s="4">
        <v>0.84879107501110385</v>
      </c>
      <c r="P54" s="4">
        <f>O54/(AVERAGE($O$54:$O$61))</f>
        <v>1.9428441668387149</v>
      </c>
      <c r="Q54" s="4">
        <v>2.6375615048541703</v>
      </c>
      <c r="R54" s="4">
        <f>Q54/(AVERAGE($Q$54:$Q$61))</f>
        <v>0.91224099805221492</v>
      </c>
      <c r="S54" s="6"/>
      <c r="T54" s="4"/>
      <c r="U54" s="4"/>
    </row>
    <row r="55" spans="1:21" x14ac:dyDescent="0.2">
      <c r="A55" s="4">
        <v>80706</v>
      </c>
      <c r="B55" s="4" t="s">
        <v>8</v>
      </c>
      <c r="C55" s="4">
        <v>0</v>
      </c>
      <c r="D55" s="4">
        <v>2</v>
      </c>
      <c r="E55" s="4">
        <v>1</v>
      </c>
      <c r="F55" s="4" t="s">
        <v>9</v>
      </c>
      <c r="G55" s="16">
        <v>4.3749999999999997E-2</v>
      </c>
      <c r="H55" s="4">
        <v>0.9</v>
      </c>
      <c r="I55" s="4">
        <v>5.0099999999999999E-2</v>
      </c>
      <c r="J55" s="4">
        <f t="shared" si="9"/>
        <v>5.5666666666666664</v>
      </c>
      <c r="K55" s="4">
        <f t="shared" ref="K55:K78" si="10">J55/(AVERAGE($J$54:$J$61))</f>
        <v>0.46527762382916366</v>
      </c>
      <c r="L55" s="6">
        <v>6.1</v>
      </c>
      <c r="M55" s="4">
        <v>5.3174768226047584E-3</v>
      </c>
      <c r="N55" s="4">
        <f t="shared" ref="N55:N77" si="11">M55/(AVERAGE($M$54:$M$61))</f>
        <v>2.1470426410004934E-2</v>
      </c>
      <c r="O55" s="4">
        <v>0.1260215173338517</v>
      </c>
      <c r="P55" s="4">
        <f t="shared" ref="P55:P77" si="12">O55/(AVERAGE($O$54:$O$61))</f>
        <v>0.28845752159332588</v>
      </c>
      <c r="Q55" s="4">
        <v>0.32647354547953567</v>
      </c>
      <c r="R55" s="4">
        <f t="shared" ref="R55:R77" si="13">Q55/(AVERAGE($Q$54:$Q$61))</f>
        <v>0.11291587036654271</v>
      </c>
      <c r="S55" s="6"/>
      <c r="T55" s="4"/>
      <c r="U55" s="4"/>
    </row>
    <row r="56" spans="1:21" x14ac:dyDescent="0.2">
      <c r="A56" s="4">
        <v>80707</v>
      </c>
      <c r="B56" s="4" t="s">
        <v>8</v>
      </c>
      <c r="C56" s="4">
        <v>0</v>
      </c>
      <c r="D56" s="4">
        <v>2</v>
      </c>
      <c r="E56" s="4">
        <v>1</v>
      </c>
      <c r="F56" s="4" t="s">
        <v>9</v>
      </c>
      <c r="G56" s="16">
        <v>4.7916666666666663E-2</v>
      </c>
      <c r="H56" s="4">
        <v>0.79</v>
      </c>
      <c r="I56" s="4">
        <v>0.1022</v>
      </c>
      <c r="J56" s="4">
        <f t="shared" si="9"/>
        <v>12.936708860759493</v>
      </c>
      <c r="K56" s="4">
        <f t="shared" si="10"/>
        <v>1.0812864357312331</v>
      </c>
      <c r="L56" s="6">
        <v>5.4</v>
      </c>
      <c r="M56" s="4">
        <v>0.1420193119736477</v>
      </c>
      <c r="N56" s="4">
        <f t="shared" si="11"/>
        <v>0.57343271785735439</v>
      </c>
      <c r="O56" s="4">
        <v>0.60043474358613458</v>
      </c>
      <c r="P56" s="4">
        <f t="shared" si="12"/>
        <v>1.374367819699754</v>
      </c>
      <c r="Q56" s="4">
        <v>3.9727386112667178</v>
      </c>
      <c r="R56" s="4">
        <f t="shared" si="13"/>
        <v>1.3740324269491853</v>
      </c>
      <c r="S56" s="6"/>
      <c r="T56" s="4"/>
      <c r="U56" s="4"/>
    </row>
    <row r="57" spans="1:21" x14ac:dyDescent="0.2">
      <c r="A57" s="4">
        <v>80708</v>
      </c>
      <c r="B57" s="4" t="s">
        <v>8</v>
      </c>
      <c r="C57" s="4">
        <v>0</v>
      </c>
      <c r="D57" s="4">
        <v>2</v>
      </c>
      <c r="E57" s="4">
        <v>1</v>
      </c>
      <c r="F57" s="4" t="s">
        <v>9</v>
      </c>
      <c r="G57" s="16">
        <v>4.7916666666666663E-2</v>
      </c>
      <c r="H57" s="4">
        <v>0.74</v>
      </c>
      <c r="I57" s="4">
        <v>9.3799999999999994E-2</v>
      </c>
      <c r="J57" s="4">
        <f t="shared" si="9"/>
        <v>12.675675675675674</v>
      </c>
      <c r="K57" s="4">
        <f t="shared" si="10"/>
        <v>1.0594685494863785</v>
      </c>
      <c r="L57" s="6">
        <v>6.5</v>
      </c>
      <c r="M57" s="4">
        <v>0.26371868670856241</v>
      </c>
      <c r="N57" s="4">
        <f t="shared" si="11"/>
        <v>1.0648194331283871</v>
      </c>
      <c r="O57" s="4">
        <v>0.3194038923946495</v>
      </c>
      <c r="P57" s="4">
        <f t="shared" si="12"/>
        <v>0.73110098288487224</v>
      </c>
      <c r="Q57" s="4">
        <v>10.896162103055289</v>
      </c>
      <c r="R57" s="4">
        <f t="shared" si="13"/>
        <v>3.7686043618457545</v>
      </c>
      <c r="S57" s="6"/>
      <c r="T57" s="4"/>
      <c r="U57" s="4"/>
    </row>
    <row r="58" spans="1:21" x14ac:dyDescent="0.2">
      <c r="A58" s="4">
        <v>80717</v>
      </c>
      <c r="B58" s="4" t="s">
        <v>8</v>
      </c>
      <c r="C58" s="4">
        <v>0</v>
      </c>
      <c r="D58" s="4">
        <v>2</v>
      </c>
      <c r="E58" s="4">
        <v>2</v>
      </c>
      <c r="F58" s="4" t="s">
        <v>9</v>
      </c>
      <c r="G58" s="16">
        <v>7.0833333333333331E-2</v>
      </c>
      <c r="H58" s="4">
        <v>0.74</v>
      </c>
      <c r="I58" s="4">
        <v>9.5399999999999999E-2</v>
      </c>
      <c r="J58" s="4">
        <f t="shared" si="9"/>
        <v>12.891891891891891</v>
      </c>
      <c r="K58" s="4">
        <f t="shared" si="10"/>
        <v>1.0775405076865725</v>
      </c>
      <c r="L58" s="6">
        <v>13.1</v>
      </c>
      <c r="M58" s="4">
        <v>0.20853189942652234</v>
      </c>
      <c r="N58" s="4">
        <f t="shared" si="11"/>
        <v>0.84199122067494303</v>
      </c>
      <c r="O58" s="4">
        <v>0.40523140844988947</v>
      </c>
      <c r="P58" s="4">
        <f t="shared" si="12"/>
        <v>0.92755626361458277</v>
      </c>
      <c r="Q58" s="4">
        <v>0.70560556226155169</v>
      </c>
      <c r="R58" s="4">
        <f t="shared" si="13"/>
        <v>0.24404447864591547</v>
      </c>
      <c r="S58" s="6"/>
      <c r="T58" s="4"/>
      <c r="U58" s="4"/>
    </row>
    <row r="59" spans="1:21" x14ac:dyDescent="0.2">
      <c r="A59" s="4">
        <v>80718</v>
      </c>
      <c r="B59" s="4" t="s">
        <v>8</v>
      </c>
      <c r="C59" s="4">
        <v>0</v>
      </c>
      <c r="D59" s="4">
        <v>2</v>
      </c>
      <c r="E59" s="4">
        <v>2</v>
      </c>
      <c r="F59" s="4" t="s">
        <v>9</v>
      </c>
      <c r="G59" s="16">
        <v>7.0833333333333331E-2</v>
      </c>
      <c r="H59" s="4">
        <v>1.02</v>
      </c>
      <c r="I59" s="4">
        <v>0.15529999999999999</v>
      </c>
      <c r="J59" s="4">
        <f t="shared" si="9"/>
        <v>15.225490196078431</v>
      </c>
      <c r="K59" s="4">
        <f t="shared" si="10"/>
        <v>1.2725892036045987</v>
      </c>
      <c r="L59" s="6">
        <v>16.399999999999999</v>
      </c>
      <c r="M59" s="4">
        <v>0.15346028638411877</v>
      </c>
      <c r="N59" s="4">
        <f t="shared" si="11"/>
        <v>0.61962804833712892</v>
      </c>
      <c r="O59" s="4">
        <v>0.37436859051708699</v>
      </c>
      <c r="P59" s="4">
        <f t="shared" si="12"/>
        <v>0.85691267703803187</v>
      </c>
      <c r="Q59" s="4">
        <v>0.66339316963287054</v>
      </c>
      <c r="R59" s="4">
        <f t="shared" si="13"/>
        <v>0.22944467685517422</v>
      </c>
      <c r="S59" s="6"/>
      <c r="T59" s="4"/>
      <c r="U59" s="4"/>
    </row>
    <row r="60" spans="1:21" x14ac:dyDescent="0.2">
      <c r="A60" s="4">
        <v>80719</v>
      </c>
      <c r="B60" s="4" t="s">
        <v>8</v>
      </c>
      <c r="C60" s="4">
        <v>0</v>
      </c>
      <c r="D60" s="4">
        <v>2</v>
      </c>
      <c r="E60" s="4">
        <v>2</v>
      </c>
      <c r="F60" s="4" t="s">
        <v>9</v>
      </c>
      <c r="G60" s="16">
        <v>7.2916666666666671E-2</v>
      </c>
      <c r="H60" s="4">
        <v>0.64</v>
      </c>
      <c r="I60" s="4">
        <v>3.9699999999999999E-2</v>
      </c>
      <c r="J60" s="4">
        <f t="shared" si="9"/>
        <v>6.203125</v>
      </c>
      <c r="K60" s="4">
        <f t="shared" si="10"/>
        <v>0.51847459766142778</v>
      </c>
      <c r="L60" s="6">
        <v>0.62</v>
      </c>
      <c r="M60" s="4">
        <v>0.77644840890271072</v>
      </c>
      <c r="N60" s="4">
        <f t="shared" si="11"/>
        <v>3.1350730770736042</v>
      </c>
      <c r="O60" s="4">
        <v>0.45265386643403716</v>
      </c>
      <c r="P60" s="4">
        <f t="shared" si="12"/>
        <v>1.0361041131197746</v>
      </c>
      <c r="Q60" s="4">
        <v>2.887451483167661</v>
      </c>
      <c r="R60" s="4">
        <f t="shared" si="13"/>
        <v>0.99866927007560002</v>
      </c>
      <c r="S60" s="6"/>
      <c r="T60" s="4"/>
      <c r="U60" s="4"/>
    </row>
    <row r="61" spans="1:21" x14ac:dyDescent="0.2">
      <c r="A61" s="4">
        <v>80720</v>
      </c>
      <c r="B61" s="4" t="s">
        <v>8</v>
      </c>
      <c r="C61" s="4">
        <v>0</v>
      </c>
      <c r="D61" s="4">
        <v>2</v>
      </c>
      <c r="E61" s="4">
        <v>2</v>
      </c>
      <c r="F61" s="4" t="s">
        <v>9</v>
      </c>
      <c r="G61" s="16">
        <v>7.2916666666666671E-2</v>
      </c>
      <c r="H61" s="4">
        <v>1.1100000000000001</v>
      </c>
      <c r="I61" s="4">
        <v>0.17580000000000001</v>
      </c>
      <c r="J61" s="4">
        <f t="shared" si="9"/>
        <v>15.837837837837837</v>
      </c>
      <c r="K61" s="4">
        <f t="shared" si="10"/>
        <v>1.3237709381642171</v>
      </c>
      <c r="L61" s="6">
        <v>17.899999999999999</v>
      </c>
      <c r="M61" s="4">
        <v>0.19042838693373201</v>
      </c>
      <c r="N61" s="4">
        <f t="shared" si="11"/>
        <v>0.76889449722770098</v>
      </c>
      <c r="O61" s="4">
        <v>0.36814032267309416</v>
      </c>
      <c r="P61" s="4">
        <f t="shared" si="12"/>
        <v>0.84265645521094412</v>
      </c>
      <c r="Q61" s="4">
        <v>1.0410061906477042</v>
      </c>
      <c r="R61" s="4">
        <f t="shared" si="13"/>
        <v>0.36004791720961277</v>
      </c>
      <c r="S61" s="6"/>
      <c r="T61" s="4"/>
      <c r="U61" s="4"/>
    </row>
    <row r="62" spans="1:21" x14ac:dyDescent="0.2">
      <c r="A62" s="8">
        <v>80701</v>
      </c>
      <c r="B62" s="8" t="s">
        <v>7</v>
      </c>
      <c r="C62" s="8">
        <v>5</v>
      </c>
      <c r="D62" s="8">
        <v>2</v>
      </c>
      <c r="E62" s="8">
        <v>1</v>
      </c>
      <c r="F62" s="8" t="s">
        <v>9</v>
      </c>
      <c r="G62" s="9">
        <v>0.53541666666666665</v>
      </c>
      <c r="H62" s="8">
        <v>0.78</v>
      </c>
      <c r="I62" s="8">
        <v>7.3899999999999993E-2</v>
      </c>
      <c r="J62" s="8">
        <f t="shared" si="9"/>
        <v>9.4743589743589727</v>
      </c>
      <c r="K62" s="8">
        <f t="shared" si="10"/>
        <v>0.79189351453190215</v>
      </c>
      <c r="L62" s="10">
        <v>12.2</v>
      </c>
      <c r="M62" s="8">
        <v>0.45165743555177984</v>
      </c>
      <c r="N62" s="8">
        <f t="shared" si="11"/>
        <v>1.8236614951141128</v>
      </c>
      <c r="O62" s="8">
        <v>0.40216884542948794</v>
      </c>
      <c r="P62" s="8">
        <f t="shared" si="12"/>
        <v>0.92054619614929367</v>
      </c>
      <c r="Q62" s="8">
        <v>1.0137806555997682</v>
      </c>
      <c r="R62" s="8">
        <f t="shared" si="13"/>
        <v>0.35063154939452068</v>
      </c>
      <c r="S62" s="6"/>
      <c r="T62" s="4"/>
      <c r="U62" s="4"/>
    </row>
    <row r="63" spans="1:21" x14ac:dyDescent="0.2">
      <c r="A63" s="8">
        <v>80702</v>
      </c>
      <c r="B63" s="8" t="s">
        <v>7</v>
      </c>
      <c r="C63" s="8">
        <v>5</v>
      </c>
      <c r="D63" s="8">
        <v>2</v>
      </c>
      <c r="E63" s="8">
        <v>1</v>
      </c>
      <c r="F63" s="8" t="s">
        <v>9</v>
      </c>
      <c r="G63" s="9">
        <v>0.53541666666666665</v>
      </c>
      <c r="H63" s="8">
        <v>0.91</v>
      </c>
      <c r="I63" s="8">
        <v>0.10680000000000001</v>
      </c>
      <c r="J63" s="8">
        <f t="shared" si="9"/>
        <v>11.736263736263737</v>
      </c>
      <c r="K63" s="8">
        <f t="shared" si="10"/>
        <v>0.98094986296548037</v>
      </c>
      <c r="L63" s="10">
        <v>5.3</v>
      </c>
      <c r="M63" s="8">
        <v>5.8943674285393689E-2</v>
      </c>
      <c r="N63" s="8">
        <f t="shared" si="11"/>
        <v>0.23799743060467532</v>
      </c>
      <c r="O63" s="8">
        <v>0.17884557707506837</v>
      </c>
      <c r="P63" s="8">
        <f t="shared" si="12"/>
        <v>0.40936939185023219</v>
      </c>
      <c r="Q63" s="8">
        <v>0.72810746919032521</v>
      </c>
      <c r="R63" s="8">
        <f t="shared" si="13"/>
        <v>0.25182710741002362</v>
      </c>
      <c r="S63" s="6"/>
      <c r="T63" s="4"/>
      <c r="U63" s="4"/>
    </row>
    <row r="64" spans="1:21" x14ac:dyDescent="0.2">
      <c r="A64" s="8">
        <v>80703</v>
      </c>
      <c r="B64" s="8" t="s">
        <v>7</v>
      </c>
      <c r="C64" s="8">
        <v>5</v>
      </c>
      <c r="D64" s="8">
        <v>2</v>
      </c>
      <c r="E64" s="8">
        <v>1</v>
      </c>
      <c r="F64" s="8" t="s">
        <v>9</v>
      </c>
      <c r="G64" s="9">
        <v>0.53888888888888886</v>
      </c>
      <c r="H64" s="8">
        <v>1.08</v>
      </c>
      <c r="I64" s="8">
        <v>0.1066</v>
      </c>
      <c r="J64" s="8">
        <f t="shared" si="9"/>
        <v>9.8703703703703702</v>
      </c>
      <c r="K64" s="8">
        <f t="shared" si="10"/>
        <v>0.82499325848617511</v>
      </c>
      <c r="L64" s="10">
        <v>12.2</v>
      </c>
      <c r="M64" s="8">
        <v>0.141558777798759</v>
      </c>
      <c r="N64" s="8">
        <f t="shared" si="11"/>
        <v>0.57157321466794575</v>
      </c>
      <c r="O64" s="8">
        <v>0.96293041465020723</v>
      </c>
      <c r="P64" s="8">
        <f t="shared" si="12"/>
        <v>2.2041039241020131</v>
      </c>
      <c r="Q64" s="8">
        <v>0.50209742680057512</v>
      </c>
      <c r="R64" s="8">
        <f t="shared" si="13"/>
        <v>0.17365807656088389</v>
      </c>
      <c r="S64" s="6"/>
      <c r="T64" s="4"/>
      <c r="U64" s="4"/>
    </row>
    <row r="65" spans="1:21" x14ac:dyDescent="0.2">
      <c r="A65" s="8">
        <v>80704</v>
      </c>
      <c r="B65" s="8" t="s">
        <v>7</v>
      </c>
      <c r="C65" s="8">
        <v>5</v>
      </c>
      <c r="D65" s="8">
        <v>2</v>
      </c>
      <c r="E65" s="8">
        <v>1</v>
      </c>
      <c r="F65" s="8" t="s">
        <v>9</v>
      </c>
      <c r="G65" s="9">
        <v>0.53888888888888886</v>
      </c>
      <c r="H65" s="8">
        <v>1.95</v>
      </c>
      <c r="I65" s="8">
        <v>0.1875</v>
      </c>
      <c r="J65" s="8">
        <f t="shared" si="9"/>
        <v>9.6153846153846168</v>
      </c>
      <c r="K65" s="8">
        <f t="shared" si="10"/>
        <v>0.80368083342209307</v>
      </c>
      <c r="L65" s="10">
        <v>9</v>
      </c>
      <c r="M65" s="8">
        <v>6.61595594052347E-2</v>
      </c>
      <c r="N65" s="8">
        <f t="shared" si="11"/>
        <v>0.26713307813396814</v>
      </c>
      <c r="O65" s="8">
        <v>0.30376302170953895</v>
      </c>
      <c r="P65" s="8">
        <f t="shared" si="12"/>
        <v>0.6952997412489984</v>
      </c>
      <c r="Q65" s="8">
        <v>2.1235089495252013</v>
      </c>
      <c r="R65" s="8">
        <f t="shared" si="13"/>
        <v>0.73444805739033736</v>
      </c>
      <c r="S65" s="6"/>
      <c r="T65" s="4"/>
      <c r="U65" s="4"/>
    </row>
    <row r="66" spans="1:21" x14ac:dyDescent="0.2">
      <c r="A66" s="8">
        <v>80713</v>
      </c>
      <c r="B66" s="8" t="s">
        <v>7</v>
      </c>
      <c r="C66" s="8">
        <v>5</v>
      </c>
      <c r="D66" s="8">
        <v>2</v>
      </c>
      <c r="E66" s="8">
        <v>2</v>
      </c>
      <c r="F66" s="8" t="s">
        <v>9</v>
      </c>
      <c r="G66" s="9">
        <v>6.25E-2</v>
      </c>
      <c r="H66" s="8">
        <v>0.87</v>
      </c>
      <c r="I66" s="8">
        <v>0.10680000000000001</v>
      </c>
      <c r="J66" s="8">
        <f t="shared" si="9"/>
        <v>12.275862068965518</v>
      </c>
      <c r="K66" s="8">
        <f t="shared" si="10"/>
        <v>1.0260510060903301</v>
      </c>
      <c r="L66" s="10">
        <v>14.2</v>
      </c>
      <c r="M66" s="8">
        <v>2.100774779353461E-2</v>
      </c>
      <c r="N66" s="8">
        <f t="shared" si="11"/>
        <v>8.4823181762376632E-2</v>
      </c>
      <c r="O66" s="8">
        <v>0.54355891603075113</v>
      </c>
      <c r="P66" s="8">
        <f t="shared" si="12"/>
        <v>1.244181637194647</v>
      </c>
      <c r="Q66" s="8">
        <v>1.7152448439028276</v>
      </c>
      <c r="R66" s="8">
        <f t="shared" si="13"/>
        <v>0.59324367049872595</v>
      </c>
      <c r="S66" s="6"/>
      <c r="T66" s="4"/>
      <c r="U66" s="4"/>
    </row>
    <row r="67" spans="1:21" x14ac:dyDescent="0.2">
      <c r="A67" s="8">
        <v>80714</v>
      </c>
      <c r="B67" s="8" t="s">
        <v>7</v>
      </c>
      <c r="C67" s="8">
        <v>5</v>
      </c>
      <c r="D67" s="8">
        <v>2</v>
      </c>
      <c r="E67" s="8">
        <v>2</v>
      </c>
      <c r="F67" s="8" t="s">
        <v>9</v>
      </c>
      <c r="G67" s="9">
        <v>6.25E-2</v>
      </c>
      <c r="H67" s="8">
        <v>1.2</v>
      </c>
      <c r="I67" s="8">
        <v>0.20469999999999999</v>
      </c>
      <c r="J67" s="8">
        <f t="shared" si="9"/>
        <v>17.058333333333334</v>
      </c>
      <c r="K67" s="8">
        <f t="shared" si="10"/>
        <v>1.4257833772130211</v>
      </c>
      <c r="L67" s="10">
        <v>10.3</v>
      </c>
      <c r="M67" s="8">
        <v>3.3764237876881473E-2</v>
      </c>
      <c r="N67" s="8">
        <f t="shared" si="11"/>
        <v>0.13633018230446706</v>
      </c>
      <c r="O67" s="8">
        <v>0.38997696164038281</v>
      </c>
      <c r="P67" s="8">
        <f t="shared" si="12"/>
        <v>0.89263952865502427</v>
      </c>
      <c r="Q67" s="8">
        <v>3.2799437742074455</v>
      </c>
      <c r="R67" s="8">
        <f t="shared" si="13"/>
        <v>1.1344187336035527</v>
      </c>
      <c r="S67" s="6"/>
      <c r="T67" s="4"/>
      <c r="U67" s="4"/>
    </row>
    <row r="68" spans="1:21" x14ac:dyDescent="0.2">
      <c r="A68" s="8">
        <v>80715</v>
      </c>
      <c r="B68" s="8" t="s">
        <v>7</v>
      </c>
      <c r="C68" s="8">
        <v>5</v>
      </c>
      <c r="D68" s="8">
        <v>2</v>
      </c>
      <c r="E68" s="8">
        <v>2</v>
      </c>
      <c r="F68" s="8" t="s">
        <v>9</v>
      </c>
      <c r="G68" s="9">
        <v>6.5972222222222224E-2</v>
      </c>
      <c r="H68" s="8">
        <v>0.98</v>
      </c>
      <c r="I68" s="8">
        <v>0.1202</v>
      </c>
      <c r="J68" s="8">
        <f t="shared" si="9"/>
        <v>12.26530612244898</v>
      </c>
      <c r="K68" s="8">
        <f t="shared" si="10"/>
        <v>1.0251687104533571</v>
      </c>
      <c r="L68" s="10">
        <v>20.8</v>
      </c>
      <c r="M68" s="8">
        <v>5.7629440648177661E-2</v>
      </c>
      <c r="N68" s="8">
        <f t="shared" si="11"/>
        <v>0.23269093702985655</v>
      </c>
      <c r="O68" s="8">
        <v>0.60351759258504956</v>
      </c>
      <c r="P68" s="8">
        <f t="shared" si="12"/>
        <v>1.3814243208472339</v>
      </c>
      <c r="Q68" s="8"/>
      <c r="R68" s="8"/>
      <c r="S68" s="6"/>
      <c r="T68" s="4"/>
      <c r="U68" s="4"/>
    </row>
    <row r="69" spans="1:21" x14ac:dyDescent="0.2">
      <c r="A69" s="8">
        <v>80716</v>
      </c>
      <c r="B69" s="8" t="s">
        <v>7</v>
      </c>
      <c r="C69" s="8">
        <v>5</v>
      </c>
      <c r="D69" s="8">
        <v>2</v>
      </c>
      <c r="E69" s="8">
        <v>2</v>
      </c>
      <c r="F69" s="8" t="s">
        <v>9</v>
      </c>
      <c r="G69" s="9">
        <v>6.5972222222222224E-2</v>
      </c>
      <c r="H69" s="8">
        <v>1.06</v>
      </c>
      <c r="I69" s="8"/>
      <c r="J69" s="8"/>
      <c r="K69" s="8"/>
      <c r="L69" s="10">
        <v>11.5</v>
      </c>
      <c r="M69" s="8">
        <v>3.7793055419790778E-2</v>
      </c>
      <c r="N69" s="8">
        <f t="shared" si="11"/>
        <v>0.15259737696465911</v>
      </c>
      <c r="O69" s="8">
        <v>0.63284405454077752</v>
      </c>
      <c r="P69" s="8">
        <f t="shared" si="12"/>
        <v>1.448551258467258</v>
      </c>
      <c r="Q69" s="8">
        <v>1.2641540363272004</v>
      </c>
      <c r="R69" s="8">
        <f t="shared" si="13"/>
        <v>0.43722701353825755</v>
      </c>
      <c r="S69" s="6"/>
      <c r="T69" s="4"/>
      <c r="U69" s="4"/>
    </row>
    <row r="70" spans="1:21" x14ac:dyDescent="0.2">
      <c r="A70" s="11">
        <v>80697</v>
      </c>
      <c r="B70" s="11" t="s">
        <v>6</v>
      </c>
      <c r="C70" s="11">
        <v>50</v>
      </c>
      <c r="D70" s="11">
        <v>2</v>
      </c>
      <c r="E70" s="11">
        <v>1</v>
      </c>
      <c r="F70" s="11" t="s">
        <v>9</v>
      </c>
      <c r="G70" s="12">
        <v>0.52847222222222223</v>
      </c>
      <c r="H70" s="11">
        <v>0.86</v>
      </c>
      <c r="I70" s="11">
        <v>0.16439999999999999</v>
      </c>
      <c r="J70" s="11">
        <f t="shared" ref="J70:J85" si="14">I70/H70*100</f>
        <v>19.11627906976744</v>
      </c>
      <c r="K70" s="11">
        <f t="shared" si="10"/>
        <v>1.597792257850881</v>
      </c>
      <c r="L70" s="13">
        <v>9.9</v>
      </c>
      <c r="M70" s="11">
        <v>6.3567574238783675E-3</v>
      </c>
      <c r="N70" s="11">
        <f t="shared" si="11"/>
        <v>2.5666739513643497E-2</v>
      </c>
      <c r="O70" s="11">
        <v>0.19226025072489267</v>
      </c>
      <c r="P70" s="11">
        <f t="shared" si="12"/>
        <v>0.44007496972198962</v>
      </c>
      <c r="Q70" s="11"/>
      <c r="R70" s="11"/>
      <c r="S70" s="6"/>
      <c r="T70" s="4"/>
      <c r="U70" s="4"/>
    </row>
    <row r="71" spans="1:21" x14ac:dyDescent="0.2">
      <c r="A71" s="11">
        <v>80698</v>
      </c>
      <c r="B71" s="11" t="s">
        <v>6</v>
      </c>
      <c r="C71" s="11">
        <v>50</v>
      </c>
      <c r="D71" s="11">
        <v>2</v>
      </c>
      <c r="E71" s="11">
        <v>1</v>
      </c>
      <c r="F71" s="11" t="s">
        <v>9</v>
      </c>
      <c r="G71" s="12">
        <v>0.52847222222222223</v>
      </c>
      <c r="H71" s="11">
        <v>1.01</v>
      </c>
      <c r="I71" s="11">
        <v>0.1532</v>
      </c>
      <c r="J71" s="11">
        <f t="shared" si="14"/>
        <v>15.168316831683168</v>
      </c>
      <c r="K71" s="11">
        <f t="shared" si="10"/>
        <v>1.2678104933413388</v>
      </c>
      <c r="L71" s="13">
        <v>13.9</v>
      </c>
      <c r="M71" s="11">
        <v>6.8434860944597874E-3</v>
      </c>
      <c r="N71" s="11">
        <f t="shared" si="11"/>
        <v>2.7632008465815226E-2</v>
      </c>
      <c r="O71" s="11">
        <v>0.20706276023623291</v>
      </c>
      <c r="P71" s="11">
        <f t="shared" si="12"/>
        <v>0.47395724076060269</v>
      </c>
      <c r="Q71" s="11">
        <v>1.8919514849878882</v>
      </c>
      <c r="R71" s="11">
        <f t="shared" si="13"/>
        <v>0.65436036572240863</v>
      </c>
      <c r="S71" s="6"/>
      <c r="T71" s="4"/>
      <c r="U71" s="4"/>
    </row>
    <row r="72" spans="1:21" x14ac:dyDescent="0.2">
      <c r="A72" s="11">
        <v>80699</v>
      </c>
      <c r="B72" s="11" t="s">
        <v>6</v>
      </c>
      <c r="C72" s="11">
        <v>50</v>
      </c>
      <c r="D72" s="11">
        <v>2</v>
      </c>
      <c r="E72" s="11">
        <v>1</v>
      </c>
      <c r="F72" s="11" t="s">
        <v>9</v>
      </c>
      <c r="G72" s="12">
        <v>0.53194444444444444</v>
      </c>
      <c r="H72" s="11">
        <v>1.36</v>
      </c>
      <c r="I72" s="11">
        <v>0.26529999999999998</v>
      </c>
      <c r="J72" s="11">
        <f t="shared" si="14"/>
        <v>19.507352941176467</v>
      </c>
      <c r="K72" s="11">
        <f t="shared" si="10"/>
        <v>1.6304793096408565</v>
      </c>
      <c r="L72" s="13">
        <v>12.3</v>
      </c>
      <c r="M72" s="11">
        <v>5.5051125591518519E-3</v>
      </c>
      <c r="N72" s="11">
        <f t="shared" si="11"/>
        <v>2.2228044996379519E-2</v>
      </c>
      <c r="O72" s="11">
        <v>0.33888169006279523</v>
      </c>
      <c r="P72" s="11">
        <f t="shared" si="12"/>
        <v>0.77568477587766094</v>
      </c>
      <c r="Q72" s="11">
        <v>1.976924099490001</v>
      </c>
      <c r="R72" s="11">
        <f t="shared" si="13"/>
        <v>0.68374944442933316</v>
      </c>
      <c r="S72" s="6"/>
      <c r="T72" s="4"/>
      <c r="U72" s="4"/>
    </row>
    <row r="73" spans="1:21" x14ac:dyDescent="0.2">
      <c r="A73" s="11">
        <v>80700</v>
      </c>
      <c r="B73" s="11" t="s">
        <v>6</v>
      </c>
      <c r="C73" s="11">
        <v>50</v>
      </c>
      <c r="D73" s="11">
        <v>2</v>
      </c>
      <c r="E73" s="11">
        <v>1</v>
      </c>
      <c r="F73" s="11" t="s">
        <v>9</v>
      </c>
      <c r="G73" s="12">
        <v>0.53194444444444444</v>
      </c>
      <c r="H73" s="11">
        <v>0.93</v>
      </c>
      <c r="I73" s="11">
        <v>6.4399999999999999E-2</v>
      </c>
      <c r="J73" s="11">
        <f t="shared" si="14"/>
        <v>6.924731182795699</v>
      </c>
      <c r="K73" s="11">
        <f t="shared" si="10"/>
        <v>0.57878846773417314</v>
      </c>
      <c r="L73" s="13">
        <v>8.4</v>
      </c>
      <c r="M73" s="11">
        <v>5.9824571041771175E-3</v>
      </c>
      <c r="N73" s="11">
        <f t="shared" si="11"/>
        <v>2.4155423576125146E-2</v>
      </c>
      <c r="O73" s="11">
        <v>0.32339403444113313</v>
      </c>
      <c r="P73" s="11">
        <f t="shared" si="12"/>
        <v>0.74023423655364728</v>
      </c>
      <c r="Q73" s="11">
        <v>0.24159113584716971</v>
      </c>
      <c r="R73" s="11">
        <f t="shared" si="13"/>
        <v>8.3557990393848869E-2</v>
      </c>
      <c r="S73" s="6"/>
      <c r="T73" s="4"/>
      <c r="U73" s="4"/>
    </row>
    <row r="74" spans="1:21" x14ac:dyDescent="0.2">
      <c r="A74" s="11">
        <v>80709</v>
      </c>
      <c r="B74" s="11" t="s">
        <v>6</v>
      </c>
      <c r="C74" s="11">
        <v>50</v>
      </c>
      <c r="D74" s="11">
        <v>2</v>
      </c>
      <c r="E74" s="11">
        <v>2</v>
      </c>
      <c r="F74" s="11" t="s">
        <v>9</v>
      </c>
      <c r="G74" s="12">
        <v>5.5555555555555552E-2</v>
      </c>
      <c r="H74" s="11">
        <v>0.95</v>
      </c>
      <c r="I74" s="11">
        <v>0.1177</v>
      </c>
      <c r="J74" s="11">
        <f t="shared" si="14"/>
        <v>12.389473684210527</v>
      </c>
      <c r="K74" s="11">
        <f t="shared" si="10"/>
        <v>1.0355469837634901</v>
      </c>
      <c r="L74" s="13">
        <v>17.8</v>
      </c>
      <c r="M74" s="11">
        <v>4.6384027302944801E-3</v>
      </c>
      <c r="N74" s="11">
        <f t="shared" si="11"/>
        <v>1.8728522531099689E-2</v>
      </c>
      <c r="O74" s="11">
        <v>0.30560475292841338</v>
      </c>
      <c r="P74" s="11">
        <f t="shared" si="12"/>
        <v>0.69951538024523563</v>
      </c>
      <c r="Q74" s="11">
        <v>0.42216146956770728</v>
      </c>
      <c r="R74" s="11">
        <f t="shared" si="13"/>
        <v>0.1460110028254783</v>
      </c>
      <c r="S74" s="6"/>
      <c r="T74" s="4"/>
      <c r="U74" s="4"/>
    </row>
    <row r="75" spans="1:21" x14ac:dyDescent="0.2">
      <c r="A75" s="11">
        <v>80710</v>
      </c>
      <c r="B75" s="11" t="s">
        <v>6</v>
      </c>
      <c r="C75" s="11">
        <v>50</v>
      </c>
      <c r="D75" s="11">
        <v>2</v>
      </c>
      <c r="E75" s="11">
        <v>2</v>
      </c>
      <c r="F75" s="11" t="s">
        <v>9</v>
      </c>
      <c r="G75" s="12">
        <v>5.5555555555555552E-2</v>
      </c>
      <c r="H75" s="11">
        <v>1.1000000000000001</v>
      </c>
      <c r="I75" s="11">
        <v>0.2329</v>
      </c>
      <c r="J75" s="11">
        <f t="shared" si="14"/>
        <v>21.172727272727272</v>
      </c>
      <c r="K75" s="11">
        <f t="shared" si="10"/>
        <v>1.7696759704378697</v>
      </c>
      <c r="L75" s="13">
        <v>14.1</v>
      </c>
      <c r="M75" s="11">
        <v>8.8253604494919601E-3</v>
      </c>
      <c r="N75" s="11">
        <f t="shared" si="11"/>
        <v>3.563424127531347E-2</v>
      </c>
      <c r="O75" s="11">
        <v>0.43552635344823226</v>
      </c>
      <c r="P75" s="11">
        <f t="shared" si="12"/>
        <v>0.99690001487158086</v>
      </c>
      <c r="Q75" s="11">
        <v>0.71548081935494257</v>
      </c>
      <c r="R75" s="11">
        <f t="shared" si="13"/>
        <v>0.24745998739151917</v>
      </c>
      <c r="S75" s="6"/>
      <c r="T75" s="4"/>
      <c r="U75" s="4"/>
    </row>
    <row r="76" spans="1:21" x14ac:dyDescent="0.2">
      <c r="A76" s="11">
        <v>80711</v>
      </c>
      <c r="B76" s="11" t="s">
        <v>6</v>
      </c>
      <c r="C76" s="11">
        <v>50</v>
      </c>
      <c r="D76" s="11">
        <v>2</v>
      </c>
      <c r="E76" s="11">
        <v>2</v>
      </c>
      <c r="F76" s="11" t="s">
        <v>9</v>
      </c>
      <c r="G76" s="12">
        <v>5.8333333333333327E-2</v>
      </c>
      <c r="H76" s="11">
        <v>0.95</v>
      </c>
      <c r="I76" s="11">
        <v>0.15920000000000001</v>
      </c>
      <c r="J76" s="11">
        <f t="shared" si="14"/>
        <v>16.757894736842108</v>
      </c>
      <c r="K76" s="11">
        <f t="shared" si="10"/>
        <v>1.4006718760845169</v>
      </c>
      <c r="L76" s="13">
        <v>24.4</v>
      </c>
      <c r="M76" s="11">
        <v>6.9314613243304152E-2</v>
      </c>
      <c r="N76" s="11">
        <f t="shared" si="11"/>
        <v>0.27987226882717575</v>
      </c>
      <c r="O76" s="11">
        <v>1.2120635871430929</v>
      </c>
      <c r="P76" s="11">
        <f t="shared" si="12"/>
        <v>2.774358425113931</v>
      </c>
      <c r="Q76" s="11">
        <v>0.71277752238966319</v>
      </c>
      <c r="R76" s="11">
        <f t="shared" si="13"/>
        <v>0.24652501077880343</v>
      </c>
      <c r="S76" s="6"/>
      <c r="T76" s="6"/>
      <c r="U76" s="4"/>
    </row>
    <row r="77" spans="1:21" x14ac:dyDescent="0.2">
      <c r="A77" s="11">
        <v>80712</v>
      </c>
      <c r="B77" s="11" t="s">
        <v>6</v>
      </c>
      <c r="C77" s="11">
        <v>50</v>
      </c>
      <c r="D77" s="11">
        <v>2</v>
      </c>
      <c r="E77" s="11">
        <v>2</v>
      </c>
      <c r="F77" s="11" t="s">
        <v>9</v>
      </c>
      <c r="G77" s="12">
        <v>5.8333333333333327E-2</v>
      </c>
      <c r="H77" s="11">
        <v>1.25</v>
      </c>
      <c r="I77" s="11">
        <v>0.24179999999999999</v>
      </c>
      <c r="J77" s="11">
        <f t="shared" si="14"/>
        <v>19.344000000000001</v>
      </c>
      <c r="K77" s="11">
        <f t="shared" si="10"/>
        <v>1.6168258123385646</v>
      </c>
      <c r="L77" s="13">
        <v>19.8</v>
      </c>
      <c r="M77" s="11">
        <v>5.7343795919818112E-3</v>
      </c>
      <c r="N77" s="11">
        <f t="shared" si="11"/>
        <v>2.3153758661118084E-2</v>
      </c>
      <c r="O77" s="11">
        <v>0.31106432375000975</v>
      </c>
      <c r="P77" s="11">
        <f t="shared" si="12"/>
        <v>0.71201208954916251</v>
      </c>
      <c r="Q77" s="11">
        <v>0.35640005200027208</v>
      </c>
      <c r="R77" s="11">
        <f t="shared" si="13"/>
        <v>0.1232664104871994</v>
      </c>
      <c r="S77" s="6"/>
      <c r="T77" s="6"/>
      <c r="U77" s="4"/>
    </row>
    <row r="78" spans="1:21" x14ac:dyDescent="0.2">
      <c r="A78" s="4">
        <v>80610</v>
      </c>
      <c r="B78" s="4" t="s">
        <v>8</v>
      </c>
      <c r="C78" s="4">
        <v>0</v>
      </c>
      <c r="D78" s="4">
        <v>4</v>
      </c>
      <c r="E78" s="4">
        <v>1</v>
      </c>
      <c r="F78" s="4" t="s">
        <v>9</v>
      </c>
      <c r="G78" s="16">
        <v>0.34722222222222227</v>
      </c>
      <c r="H78" s="4">
        <v>1.07</v>
      </c>
      <c r="I78" s="4">
        <v>8.5000000000000006E-2</v>
      </c>
      <c r="J78" s="4">
        <f t="shared" si="14"/>
        <v>7.9439252336448591</v>
      </c>
      <c r="K78" s="4">
        <f>J78/(AVERAGE($J$78:$J$84))</f>
        <v>0.86388981133681075</v>
      </c>
      <c r="L78" s="6">
        <v>7</v>
      </c>
      <c r="M78" s="4">
        <v>2.4925507197896869E-2</v>
      </c>
      <c r="N78" s="4">
        <f>M78/(AVERAGE($M$78:$M$84))</f>
        <v>7.239398737197153E-2</v>
      </c>
      <c r="O78" s="4">
        <v>4.0701742682082355E-2</v>
      </c>
      <c r="P78" s="4">
        <f>O78/(AVERAGE($O$78:$O$84))</f>
        <v>0.15674404027166963</v>
      </c>
      <c r="Q78" s="4">
        <v>0.56577368681166751</v>
      </c>
      <c r="R78" s="4">
        <f>Q78/(AVERAGE($Q$78:$Q$84))</f>
        <v>0.16390164440762531</v>
      </c>
      <c r="S78" s="6"/>
      <c r="T78" s="6"/>
      <c r="U78" s="4"/>
    </row>
    <row r="79" spans="1:21" x14ac:dyDescent="0.2">
      <c r="A79" s="4">
        <v>80611</v>
      </c>
      <c r="B79" s="4" t="s">
        <v>8</v>
      </c>
      <c r="C79" s="4">
        <v>0</v>
      </c>
      <c r="D79" s="4">
        <v>4</v>
      </c>
      <c r="E79" s="4">
        <v>1</v>
      </c>
      <c r="F79" s="4" t="s">
        <v>9</v>
      </c>
      <c r="G79" s="16">
        <v>0.34861111111111115</v>
      </c>
      <c r="H79" s="4">
        <v>1.06</v>
      </c>
      <c r="I79" s="4">
        <v>5.0999999999999997E-2</v>
      </c>
      <c r="J79" s="4">
        <f t="shared" si="14"/>
        <v>4.8113207547169807</v>
      </c>
      <c r="K79" s="4">
        <f t="shared" ref="K79:K99" si="15">J79/(AVERAGE($J$78:$J$84))</f>
        <v>0.52322382913040799</v>
      </c>
      <c r="L79" s="6">
        <v>16</v>
      </c>
      <c r="M79" s="4">
        <v>0.47738327445605017</v>
      </c>
      <c r="N79" s="4">
        <f t="shared" ref="N79:N98" si="16">M79/(AVERAGE($M$78:$M$84))</f>
        <v>1.3865185758578162</v>
      </c>
      <c r="O79" s="4">
        <v>0.39951832025025286</v>
      </c>
      <c r="P79" s="4">
        <f t="shared" ref="P79:P98" si="17">O79/(AVERAGE($O$78:$O$84))</f>
        <v>1.5385610431403673</v>
      </c>
      <c r="Q79" s="4">
        <v>4.275122815813881</v>
      </c>
      <c r="R79" s="4">
        <f t="shared" ref="R79:R98" si="18">Q79/(AVERAGE($Q$78:$Q$84))</f>
        <v>1.238480466465558</v>
      </c>
      <c r="S79" s="6"/>
      <c r="T79" s="4"/>
      <c r="U79" s="4"/>
    </row>
    <row r="80" spans="1:21" x14ac:dyDescent="0.2">
      <c r="A80" s="4">
        <v>80612</v>
      </c>
      <c r="B80" s="4" t="s">
        <v>8</v>
      </c>
      <c r="C80" s="4">
        <v>0</v>
      </c>
      <c r="D80" s="4">
        <v>4</v>
      </c>
      <c r="E80" s="4">
        <v>1</v>
      </c>
      <c r="F80" s="4" t="s">
        <v>9</v>
      </c>
      <c r="G80" s="16">
        <v>0.34861111111111115</v>
      </c>
      <c r="H80" s="4">
        <v>1.2</v>
      </c>
      <c r="I80" s="4">
        <v>0.11799999999999999</v>
      </c>
      <c r="J80" s="4">
        <f t="shared" si="14"/>
        <v>9.8333333333333321</v>
      </c>
      <c r="K80" s="4">
        <f t="shared" si="15"/>
        <v>1.0693600743077032</v>
      </c>
      <c r="L80" s="6">
        <v>21.4</v>
      </c>
      <c r="M80" s="4">
        <v>0.92679290207287657</v>
      </c>
      <c r="N80" s="4">
        <f t="shared" si="16"/>
        <v>2.6917901054690616</v>
      </c>
      <c r="O80" s="4">
        <v>0.28423162568081461</v>
      </c>
      <c r="P80" s="4">
        <f t="shared" si="17"/>
        <v>1.0945873676757374</v>
      </c>
      <c r="Q80" s="4">
        <v>6.6129995882620536</v>
      </c>
      <c r="R80" s="4">
        <f t="shared" si="18"/>
        <v>1.9157510012371746</v>
      </c>
      <c r="S80" s="6"/>
      <c r="T80" s="4"/>
      <c r="U80" s="4"/>
    </row>
    <row r="81" spans="1:21" x14ac:dyDescent="0.2">
      <c r="A81" s="4">
        <v>80621</v>
      </c>
      <c r="B81" s="4" t="s">
        <v>8</v>
      </c>
      <c r="C81" s="4">
        <v>0</v>
      </c>
      <c r="D81" s="4">
        <v>4</v>
      </c>
      <c r="E81" s="4">
        <v>2</v>
      </c>
      <c r="F81" s="4" t="s">
        <v>9</v>
      </c>
      <c r="G81" s="16">
        <v>0.37708333333333338</v>
      </c>
      <c r="H81" s="4">
        <v>0.86</v>
      </c>
      <c r="I81" s="4">
        <v>0.11600000000000001</v>
      </c>
      <c r="J81" s="4">
        <f t="shared" si="14"/>
        <v>13.488372093023257</v>
      </c>
      <c r="K81" s="4">
        <f t="shared" si="15"/>
        <v>1.4668399915612169</v>
      </c>
      <c r="L81" s="6">
        <v>6.7</v>
      </c>
      <c r="M81" s="4">
        <v>5.2988905765409884E-2</v>
      </c>
      <c r="N81" s="4">
        <f t="shared" si="16"/>
        <v>0.15390170977781942</v>
      </c>
      <c r="O81" s="4">
        <v>0.48113552142226684</v>
      </c>
      <c r="P81" s="4">
        <f t="shared" si="17"/>
        <v>1.852872151814317</v>
      </c>
      <c r="Q81" s="4">
        <v>1.702805309451157</v>
      </c>
      <c r="R81" s="4">
        <f t="shared" si="18"/>
        <v>0.49329369115390326</v>
      </c>
      <c r="S81" s="6"/>
      <c r="T81" s="4"/>
      <c r="U81" s="4"/>
    </row>
    <row r="82" spans="1:21" x14ac:dyDescent="0.2">
      <c r="A82" s="4">
        <v>80622</v>
      </c>
      <c r="B82" s="4" t="s">
        <v>8</v>
      </c>
      <c r="C82" s="4">
        <v>0</v>
      </c>
      <c r="D82" s="4">
        <v>4</v>
      </c>
      <c r="E82" s="4">
        <v>2</v>
      </c>
      <c r="F82" s="4" t="s">
        <v>9</v>
      </c>
      <c r="G82" s="16">
        <v>0.37708333333333338</v>
      </c>
      <c r="H82" s="4">
        <v>0.98</v>
      </c>
      <c r="I82" s="4">
        <v>6.8099999999999994E-2</v>
      </c>
      <c r="J82" s="4">
        <f t="shared" si="14"/>
        <v>6.9489795918367347</v>
      </c>
      <c r="K82" s="4">
        <f t="shared" si="15"/>
        <v>0.75569098298534687</v>
      </c>
      <c r="L82" s="6">
        <v>12.1</v>
      </c>
      <c r="M82" s="4">
        <v>0.577681161108902</v>
      </c>
      <c r="N82" s="4">
        <f t="shared" si="16"/>
        <v>1.6778251431478348</v>
      </c>
      <c r="O82" s="4">
        <v>0.14417743499686933</v>
      </c>
      <c r="P82" s="4">
        <f t="shared" si="17"/>
        <v>0.55523307328469218</v>
      </c>
      <c r="Q82" s="4">
        <v>3.9191618203552485</v>
      </c>
      <c r="R82" s="4">
        <f t="shared" si="18"/>
        <v>1.1353604489380091</v>
      </c>
      <c r="S82" s="6"/>
      <c r="T82" s="4"/>
      <c r="U82" s="4"/>
    </row>
    <row r="83" spans="1:21" x14ac:dyDescent="0.2">
      <c r="A83" s="4">
        <v>80623</v>
      </c>
      <c r="B83" s="4" t="s">
        <v>8</v>
      </c>
      <c r="C83" s="4">
        <v>0</v>
      </c>
      <c r="D83" s="4">
        <v>4</v>
      </c>
      <c r="E83" s="4">
        <v>2</v>
      </c>
      <c r="F83" s="4" t="s">
        <v>9</v>
      </c>
      <c r="G83" s="16">
        <v>0.38055555555555554</v>
      </c>
      <c r="H83" s="4">
        <v>0.97</v>
      </c>
      <c r="I83" s="4">
        <v>0.127</v>
      </c>
      <c r="J83" s="4">
        <f t="shared" si="14"/>
        <v>13.092783505154641</v>
      </c>
      <c r="K83" s="4">
        <f t="shared" si="15"/>
        <v>1.4238203330813732</v>
      </c>
      <c r="L83" s="6">
        <v>8.5</v>
      </c>
      <c r="M83" s="4">
        <v>0.22426170251694269</v>
      </c>
      <c r="N83" s="4">
        <f t="shared" si="16"/>
        <v>0.6513487862505063</v>
      </c>
      <c r="O83" s="4">
        <v>0.40236001423548895</v>
      </c>
      <c r="P83" s="4">
        <f t="shared" si="17"/>
        <v>1.5495045204243925</v>
      </c>
      <c r="Q83" s="4">
        <v>5.9265137408122008</v>
      </c>
      <c r="R83" s="4">
        <f t="shared" si="18"/>
        <v>1.7168796824000243</v>
      </c>
      <c r="S83" s="6"/>
      <c r="T83" s="4"/>
      <c r="U83" s="4"/>
    </row>
    <row r="84" spans="1:21" x14ac:dyDescent="0.2">
      <c r="A84" s="4">
        <v>80624</v>
      </c>
      <c r="B84" s="4" t="s">
        <v>8</v>
      </c>
      <c r="C84" s="4">
        <v>0</v>
      </c>
      <c r="D84" s="4">
        <v>4</v>
      </c>
      <c r="E84" s="4">
        <v>2</v>
      </c>
      <c r="F84" s="4" t="s">
        <v>9</v>
      </c>
      <c r="G84" s="16">
        <v>0.38055555555555554</v>
      </c>
      <c r="H84" s="4">
        <v>1</v>
      </c>
      <c r="I84" s="4">
        <v>8.2500000000000004E-2</v>
      </c>
      <c r="J84" s="4">
        <f t="shared" si="14"/>
        <v>8.25</v>
      </c>
      <c r="K84" s="4">
        <f t="shared" si="15"/>
        <v>0.89717497759714082</v>
      </c>
      <c r="L84" s="6">
        <v>3.3</v>
      </c>
      <c r="M84" s="4">
        <v>0.12609143044138452</v>
      </c>
      <c r="N84" s="4">
        <f t="shared" si="16"/>
        <v>0.36622169212499034</v>
      </c>
      <c r="O84" s="4">
        <v>6.5566133190841633E-2</v>
      </c>
      <c r="P84" s="4">
        <f t="shared" si="17"/>
        <v>0.25249780338882399</v>
      </c>
      <c r="Q84" s="4">
        <v>1.160991392700613</v>
      </c>
      <c r="R84" s="4">
        <f t="shared" si="18"/>
        <v>0.33633306539770552</v>
      </c>
      <c r="S84" s="6"/>
      <c r="T84" s="4"/>
      <c r="U84" s="4"/>
    </row>
    <row r="85" spans="1:21" x14ac:dyDescent="0.2">
      <c r="A85" s="8">
        <v>80605</v>
      </c>
      <c r="B85" s="8" t="s">
        <v>7</v>
      </c>
      <c r="C85" s="8">
        <v>5</v>
      </c>
      <c r="D85" s="8">
        <v>4</v>
      </c>
      <c r="E85" s="8">
        <v>1</v>
      </c>
      <c r="F85" s="8" t="s">
        <v>9</v>
      </c>
      <c r="G85" s="9">
        <v>0.34097222222222223</v>
      </c>
      <c r="H85" s="8">
        <v>0.86</v>
      </c>
      <c r="I85" s="8">
        <v>0.123</v>
      </c>
      <c r="J85" s="8">
        <f t="shared" si="14"/>
        <v>14.302325581395348</v>
      </c>
      <c r="K85" s="8">
        <f t="shared" si="15"/>
        <v>1.5553561979485315</v>
      </c>
      <c r="L85" s="10">
        <v>14</v>
      </c>
      <c r="M85" s="8">
        <v>1.0870375122602671E-2</v>
      </c>
      <c r="N85" s="8">
        <f t="shared" si="16"/>
        <v>3.1572067645656232E-2</v>
      </c>
      <c r="O85" s="8">
        <v>0.34270071840306726</v>
      </c>
      <c r="P85" s="8">
        <f t="shared" si="17"/>
        <v>1.3197541841408027</v>
      </c>
      <c r="Q85" s="8">
        <v>0.48874237584528751</v>
      </c>
      <c r="R85" s="8">
        <f t="shared" si="18"/>
        <v>0.14158608107802922</v>
      </c>
      <c r="S85" s="6"/>
      <c r="T85" s="4"/>
      <c r="U85" s="4"/>
    </row>
    <row r="86" spans="1:21" x14ac:dyDescent="0.2">
      <c r="A86" s="8">
        <v>80606</v>
      </c>
      <c r="B86" s="8" t="s">
        <v>7</v>
      </c>
      <c r="C86" s="8">
        <v>5</v>
      </c>
      <c r="D86" s="8">
        <v>4</v>
      </c>
      <c r="E86" s="8">
        <v>1</v>
      </c>
      <c r="F86" s="8" t="s">
        <v>9</v>
      </c>
      <c r="G86" s="9">
        <v>0.34097222222222223</v>
      </c>
      <c r="H86" s="8">
        <v>0.97</v>
      </c>
      <c r="I86" s="8" t="s">
        <v>10</v>
      </c>
      <c r="J86" s="8"/>
      <c r="K86" s="8"/>
      <c r="L86" s="10">
        <v>22.9</v>
      </c>
      <c r="M86" s="8">
        <v>6.395641388593197E-2</v>
      </c>
      <c r="N86" s="8">
        <f t="shared" si="16"/>
        <v>0.18575589184421543</v>
      </c>
      <c r="O86" s="8">
        <v>0.24428635212511343</v>
      </c>
      <c r="P86" s="8">
        <f t="shared" si="17"/>
        <v>0.94075652028958923</v>
      </c>
      <c r="Q86" s="8">
        <v>1.1810709719441312</v>
      </c>
      <c r="R86" s="8">
        <f t="shared" si="18"/>
        <v>0.34215001329355454</v>
      </c>
      <c r="S86" s="6"/>
      <c r="T86" s="4"/>
      <c r="U86" s="4"/>
    </row>
    <row r="87" spans="1:21" x14ac:dyDescent="0.2">
      <c r="A87" s="8">
        <v>80607</v>
      </c>
      <c r="B87" s="8" t="s">
        <v>7</v>
      </c>
      <c r="C87" s="8">
        <v>5</v>
      </c>
      <c r="D87" s="8">
        <v>4</v>
      </c>
      <c r="E87" s="8">
        <v>1</v>
      </c>
      <c r="F87" s="8" t="s">
        <v>9</v>
      </c>
      <c r="G87" s="9">
        <v>0.3430555555555555</v>
      </c>
      <c r="H87" s="8">
        <v>1.02</v>
      </c>
      <c r="I87" s="8">
        <v>0.18</v>
      </c>
      <c r="J87" s="8">
        <f t="shared" ref="J87:J117" si="19">I87/H87*100</f>
        <v>17.647058823529409</v>
      </c>
      <c r="K87" s="8">
        <f t="shared" si="15"/>
        <v>1.9190908611703545</v>
      </c>
      <c r="L87" s="10">
        <v>18.100000000000001</v>
      </c>
      <c r="M87" s="8">
        <v>0.18065408853367873</v>
      </c>
      <c r="N87" s="8">
        <f t="shared" si="16"/>
        <v>0.52469422989738257</v>
      </c>
      <c r="O87" s="8">
        <v>0.68228151462925091</v>
      </c>
      <c r="P87" s="8">
        <f t="shared" si="17"/>
        <v>2.6274934230946712</v>
      </c>
      <c r="Q87" s="8">
        <v>0.73103216522874348</v>
      </c>
      <c r="R87" s="8">
        <f t="shared" si="18"/>
        <v>0.21177615146980533</v>
      </c>
      <c r="S87" s="6"/>
      <c r="T87" s="4"/>
      <c r="U87" s="4"/>
    </row>
    <row r="88" spans="1:21" x14ac:dyDescent="0.2">
      <c r="A88" s="8">
        <v>80608</v>
      </c>
      <c r="B88" s="8" t="s">
        <v>7</v>
      </c>
      <c r="C88" s="8">
        <v>5</v>
      </c>
      <c r="D88" s="8">
        <v>4</v>
      </c>
      <c r="E88" s="8">
        <v>1</v>
      </c>
      <c r="F88" s="8" t="s">
        <v>9</v>
      </c>
      <c r="G88" s="9">
        <v>0.3430555555555555</v>
      </c>
      <c r="H88" s="8">
        <v>0.57999999999999996</v>
      </c>
      <c r="I88" s="8">
        <v>3.5999999999999997E-2</v>
      </c>
      <c r="J88" s="8">
        <f t="shared" si="19"/>
        <v>6.2068965517241379</v>
      </c>
      <c r="K88" s="8">
        <f t="shared" si="15"/>
        <v>0.67499057875646962</v>
      </c>
      <c r="L88" s="10">
        <v>1.6</v>
      </c>
      <c r="M88" s="8">
        <v>0.35488774647627824</v>
      </c>
      <c r="N88" s="8">
        <f t="shared" si="16"/>
        <v>1.0307408725082594</v>
      </c>
      <c r="O88" s="8">
        <v>0.29060708911296268</v>
      </c>
      <c r="P88" s="8">
        <f t="shared" si="17"/>
        <v>1.1191395325489897</v>
      </c>
      <c r="Q88" s="8">
        <v>1.0488357601031419</v>
      </c>
      <c r="R88" s="8">
        <f t="shared" si="18"/>
        <v>0.3038421718817933</v>
      </c>
      <c r="S88" s="6"/>
      <c r="T88" s="4"/>
      <c r="U88" s="4"/>
    </row>
    <row r="89" spans="1:21" x14ac:dyDescent="0.2">
      <c r="A89" s="8">
        <v>80617</v>
      </c>
      <c r="B89" s="8" t="s">
        <v>7</v>
      </c>
      <c r="C89" s="8">
        <v>5</v>
      </c>
      <c r="D89" s="8">
        <v>4</v>
      </c>
      <c r="E89" s="8">
        <v>2</v>
      </c>
      <c r="F89" s="8" t="s">
        <v>9</v>
      </c>
      <c r="G89" s="9">
        <v>0.36527777777777781</v>
      </c>
      <c r="H89" s="8">
        <v>1.2</v>
      </c>
      <c r="I89" s="8">
        <v>0.19</v>
      </c>
      <c r="J89" s="8">
        <f t="shared" si="19"/>
        <v>15.833333333333336</v>
      </c>
      <c r="K89" s="8">
        <f t="shared" si="15"/>
        <v>1.7218509671056241</v>
      </c>
      <c r="L89" s="10">
        <v>24.3</v>
      </c>
      <c r="M89" s="8">
        <v>0.38687616275690861</v>
      </c>
      <c r="N89" s="8">
        <f t="shared" si="16"/>
        <v>1.1236484705716892</v>
      </c>
      <c r="O89" s="8">
        <v>0.720117730879273</v>
      </c>
      <c r="P89" s="8">
        <f t="shared" si="17"/>
        <v>2.7732022063756343</v>
      </c>
      <c r="Q89" s="8">
        <v>1.744580426936098</v>
      </c>
      <c r="R89" s="8">
        <f t="shared" si="18"/>
        <v>0.50539572171967395</v>
      </c>
      <c r="S89" s="6"/>
      <c r="T89" s="4"/>
      <c r="U89" s="4"/>
    </row>
    <row r="90" spans="1:21" x14ac:dyDescent="0.2">
      <c r="A90" s="8">
        <v>80618</v>
      </c>
      <c r="B90" s="8" t="s">
        <v>7</v>
      </c>
      <c r="C90" s="8">
        <v>5</v>
      </c>
      <c r="D90" s="8">
        <v>4</v>
      </c>
      <c r="E90" s="8">
        <v>2</v>
      </c>
      <c r="F90" s="8" t="s">
        <v>9</v>
      </c>
      <c r="G90" s="9">
        <v>0.36527777777777781</v>
      </c>
      <c r="H90" s="8">
        <v>1.1499999999999999</v>
      </c>
      <c r="I90" s="8">
        <v>0.21199999999999999</v>
      </c>
      <c r="J90" s="8">
        <f t="shared" si="19"/>
        <v>18.434782608695652</v>
      </c>
      <c r="K90" s="8">
        <f t="shared" si="15"/>
        <v>2.0047546271472343</v>
      </c>
      <c r="L90" s="10">
        <v>38.200000000000003</v>
      </c>
      <c r="M90" s="8">
        <v>0.27273805618688407</v>
      </c>
      <c r="N90" s="8">
        <f t="shared" si="16"/>
        <v>0.7921441773957294</v>
      </c>
      <c r="O90" s="8">
        <v>0.4229642302078756</v>
      </c>
      <c r="P90" s="8">
        <f t="shared" si="17"/>
        <v>1.6288521808763778</v>
      </c>
      <c r="Q90" s="8">
        <v>1.0579252814192213</v>
      </c>
      <c r="R90" s="8">
        <f t="shared" si="18"/>
        <v>0.30647535812800958</v>
      </c>
      <c r="S90" s="6"/>
      <c r="T90" s="4"/>
      <c r="U90" s="4"/>
    </row>
    <row r="91" spans="1:21" x14ac:dyDescent="0.2">
      <c r="A91" s="8">
        <v>80619</v>
      </c>
      <c r="B91" s="8" t="s">
        <v>7</v>
      </c>
      <c r="C91" s="8">
        <v>5</v>
      </c>
      <c r="D91" s="8">
        <v>4</v>
      </c>
      <c r="E91" s="8">
        <v>2</v>
      </c>
      <c r="F91" s="8" t="s">
        <v>9</v>
      </c>
      <c r="G91" s="9">
        <v>0.36875000000000002</v>
      </c>
      <c r="H91" s="8">
        <v>0.98</v>
      </c>
      <c r="I91" s="8">
        <v>0.12809999999999999</v>
      </c>
      <c r="J91" s="8">
        <f t="shared" si="19"/>
        <v>13.071428571428569</v>
      </c>
      <c r="K91" s="8">
        <f t="shared" si="15"/>
        <v>1.4214980164526125</v>
      </c>
      <c r="L91" s="10">
        <v>34.9</v>
      </c>
      <c r="M91" s="8">
        <v>0.14069961346789495</v>
      </c>
      <c r="N91" s="8">
        <f t="shared" si="16"/>
        <v>0.40864990067265339</v>
      </c>
      <c r="O91" s="8">
        <v>0.38514565640208731</v>
      </c>
      <c r="P91" s="8">
        <f t="shared" si="17"/>
        <v>1.4832113393543482</v>
      </c>
      <c r="Q91" s="8">
        <v>1.2006875174651286</v>
      </c>
      <c r="R91" s="8">
        <f t="shared" si="18"/>
        <v>0.34783282276920757</v>
      </c>
      <c r="S91" s="6"/>
      <c r="T91" s="4"/>
      <c r="U91" s="4"/>
    </row>
    <row r="92" spans="1:21" x14ac:dyDescent="0.2">
      <c r="A92" s="8">
        <v>80620</v>
      </c>
      <c r="B92" s="8" t="s">
        <v>7</v>
      </c>
      <c r="C92" s="8">
        <v>5</v>
      </c>
      <c r="D92" s="8">
        <v>4</v>
      </c>
      <c r="E92" s="8">
        <v>2</v>
      </c>
      <c r="F92" s="8" t="s">
        <v>9</v>
      </c>
      <c r="G92" s="9">
        <v>0.36875000000000002</v>
      </c>
      <c r="H92" s="8">
        <v>1.3</v>
      </c>
      <c r="I92" s="8">
        <v>0.31190000000000001</v>
      </c>
      <c r="J92" s="8">
        <f t="shared" si="19"/>
        <v>23.992307692307694</v>
      </c>
      <c r="K92" s="8">
        <f t="shared" si="15"/>
        <v>2.6091270444060441</v>
      </c>
      <c r="L92" s="10">
        <v>12.4</v>
      </c>
      <c r="M92" s="8">
        <v>1.2453117292601474E-2</v>
      </c>
      <c r="N92" s="8">
        <f t="shared" si="16"/>
        <v>3.6169005864736807E-2</v>
      </c>
      <c r="O92" s="8">
        <v>0.27152509769157473</v>
      </c>
      <c r="P92" s="8">
        <f t="shared" si="17"/>
        <v>1.0456540197742659</v>
      </c>
      <c r="Q92" s="8">
        <v>1.2442022880566188</v>
      </c>
      <c r="R92" s="8">
        <f t="shared" si="18"/>
        <v>0.36043882163804492</v>
      </c>
      <c r="S92" s="6"/>
      <c r="T92" s="4"/>
      <c r="U92" s="4"/>
    </row>
    <row r="93" spans="1:21" x14ac:dyDescent="0.2">
      <c r="A93" s="11">
        <v>80601</v>
      </c>
      <c r="B93" s="11" t="s">
        <v>6</v>
      </c>
      <c r="C93" s="11">
        <v>50</v>
      </c>
      <c r="D93" s="11">
        <v>4</v>
      </c>
      <c r="E93" s="11">
        <v>1</v>
      </c>
      <c r="F93" s="11" t="s">
        <v>9</v>
      </c>
      <c r="G93" s="12">
        <v>0.3347222222222222</v>
      </c>
      <c r="H93" s="11">
        <v>0.81</v>
      </c>
      <c r="I93" s="11">
        <v>0.13600000000000001</v>
      </c>
      <c r="J93" s="11">
        <f t="shared" si="19"/>
        <v>16.790123456790123</v>
      </c>
      <c r="K93" s="11">
        <f t="shared" si="15"/>
        <v>1.8259004407513828</v>
      </c>
      <c r="L93" s="11"/>
      <c r="M93" s="11"/>
      <c r="N93" s="11"/>
      <c r="O93" s="11">
        <v>0.21558212641448918</v>
      </c>
      <c r="P93" s="11">
        <f t="shared" si="17"/>
        <v>0.83021539810973177</v>
      </c>
      <c r="Q93" s="11">
        <v>1.3488907921326787</v>
      </c>
      <c r="R93" s="11">
        <f t="shared" si="18"/>
        <v>0.39076652751870439</v>
      </c>
      <c r="S93" s="6"/>
      <c r="T93" s="4"/>
      <c r="U93" s="4"/>
    </row>
    <row r="94" spans="1:21" x14ac:dyDescent="0.2">
      <c r="A94" s="11">
        <v>80602</v>
      </c>
      <c r="B94" s="11" t="s">
        <v>6</v>
      </c>
      <c r="C94" s="11">
        <v>50</v>
      </c>
      <c r="D94" s="11">
        <v>4</v>
      </c>
      <c r="E94" s="11">
        <v>1</v>
      </c>
      <c r="F94" s="11" t="s">
        <v>9</v>
      </c>
      <c r="G94" s="12">
        <v>0.33680555555555558</v>
      </c>
      <c r="H94" s="11">
        <v>0.92</v>
      </c>
      <c r="I94" s="11">
        <v>7.4999999999999997E-2</v>
      </c>
      <c r="J94" s="11">
        <f t="shared" si="19"/>
        <v>8.1521739130434767</v>
      </c>
      <c r="K94" s="11">
        <f t="shared" si="15"/>
        <v>0.88653653912760932</v>
      </c>
      <c r="L94" s="13">
        <v>14.3</v>
      </c>
      <c r="M94" s="11">
        <v>3.5900376593684835E-2</v>
      </c>
      <c r="N94" s="11">
        <f t="shared" si="16"/>
        <v>0.1042695496279223</v>
      </c>
      <c r="O94" s="11">
        <v>0.64942634776746089</v>
      </c>
      <c r="P94" s="11">
        <f t="shared" si="17"/>
        <v>2.5009668603884534</v>
      </c>
      <c r="Q94" s="11">
        <v>0.12694219268788906</v>
      </c>
      <c r="R94" s="11">
        <f t="shared" si="18"/>
        <v>3.6774481760549732E-2</v>
      </c>
      <c r="S94" s="6"/>
      <c r="T94" s="4"/>
      <c r="U94" s="4"/>
    </row>
    <row r="95" spans="1:21" x14ac:dyDescent="0.2">
      <c r="A95" s="11">
        <v>80603</v>
      </c>
      <c r="B95" s="11" t="s">
        <v>6</v>
      </c>
      <c r="C95" s="11">
        <v>50</v>
      </c>
      <c r="D95" s="11">
        <v>4</v>
      </c>
      <c r="E95" s="11">
        <v>1</v>
      </c>
      <c r="F95" s="11" t="s">
        <v>9</v>
      </c>
      <c r="G95" s="12">
        <v>0.33819444444444446</v>
      </c>
      <c r="H95" s="11">
        <v>0.88</v>
      </c>
      <c r="I95" s="11">
        <v>6.0999999999999999E-2</v>
      </c>
      <c r="J95" s="11">
        <f t="shared" si="19"/>
        <v>6.9318181818181817</v>
      </c>
      <c r="K95" s="11">
        <f t="shared" si="15"/>
        <v>0.75382470569456739</v>
      </c>
      <c r="L95" s="13">
        <v>7.8</v>
      </c>
      <c r="M95" s="11">
        <v>1.4451338498404258E-2</v>
      </c>
      <c r="N95" s="11">
        <f t="shared" si="16"/>
        <v>4.1972667133924474E-2</v>
      </c>
      <c r="O95" s="11">
        <v>0.2717990605600375</v>
      </c>
      <c r="P95" s="11">
        <f t="shared" si="17"/>
        <v>1.0467090617468586</v>
      </c>
      <c r="Q95" s="11"/>
      <c r="R95" s="11"/>
      <c r="S95" s="6"/>
      <c r="T95" s="4"/>
      <c r="U95" s="4"/>
    </row>
    <row r="96" spans="1:21" x14ac:dyDescent="0.2">
      <c r="A96" s="11">
        <v>80613</v>
      </c>
      <c r="B96" s="11" t="s">
        <v>6</v>
      </c>
      <c r="C96" s="11">
        <v>50</v>
      </c>
      <c r="D96" s="11">
        <v>4</v>
      </c>
      <c r="E96" s="11">
        <v>2</v>
      </c>
      <c r="F96" s="11" t="s">
        <v>9</v>
      </c>
      <c r="G96" s="12">
        <v>0.35555555555555557</v>
      </c>
      <c r="H96" s="11">
        <v>0.93</v>
      </c>
      <c r="I96" s="11">
        <v>0.20200000000000001</v>
      </c>
      <c r="J96" s="11">
        <f t="shared" si="19"/>
        <v>21.72043010752688</v>
      </c>
      <c r="K96" s="11">
        <f t="shared" si="15"/>
        <v>2.3620638054691749</v>
      </c>
      <c r="L96" s="13">
        <v>5.0999999999999996</v>
      </c>
      <c r="M96" s="11">
        <v>7.0596750217141345E-3</v>
      </c>
      <c r="N96" s="11">
        <f t="shared" si="16"/>
        <v>2.0504217639965173E-2</v>
      </c>
      <c r="O96" s="11">
        <v>0.19043401832627149</v>
      </c>
      <c r="P96" s="11">
        <f t="shared" si="17"/>
        <v>0.73336902723748032</v>
      </c>
      <c r="Q96" s="11">
        <v>0.29971569520102692</v>
      </c>
      <c r="R96" s="11">
        <f t="shared" si="18"/>
        <v>8.6826051552615052E-2</v>
      </c>
      <c r="S96" s="6"/>
      <c r="T96" s="4"/>
      <c r="U96" s="4"/>
    </row>
    <row r="97" spans="1:21" x14ac:dyDescent="0.2">
      <c r="A97" s="11">
        <v>80615</v>
      </c>
      <c r="B97" s="11" t="s">
        <v>6</v>
      </c>
      <c r="C97" s="11">
        <v>50</v>
      </c>
      <c r="D97" s="11">
        <v>4</v>
      </c>
      <c r="E97" s="11">
        <v>2</v>
      </c>
      <c r="F97" s="11" t="s">
        <v>9</v>
      </c>
      <c r="G97" s="12">
        <v>0.35694444444444445</v>
      </c>
      <c r="H97" s="11">
        <v>1.1399999999999999</v>
      </c>
      <c r="I97" s="11">
        <v>0.182</v>
      </c>
      <c r="J97" s="11">
        <f t="shared" si="19"/>
        <v>15.964912280701753</v>
      </c>
      <c r="K97" s="11">
        <f t="shared" si="15"/>
        <v>1.7361599779125956</v>
      </c>
      <c r="L97" s="13">
        <v>37.299999999999997</v>
      </c>
      <c r="M97" s="11">
        <v>5.9566007995713009E-3</v>
      </c>
      <c r="N97" s="11">
        <f t="shared" si="16"/>
        <v>1.7300433633720615E-2</v>
      </c>
      <c r="O97" s="11">
        <v>0.16067870296279158</v>
      </c>
      <c r="P97" s="11">
        <f t="shared" si="17"/>
        <v>0.61878011673162403</v>
      </c>
      <c r="Q97" s="11">
        <v>9.8339047095308108E-2</v>
      </c>
      <c r="R97" s="11">
        <f t="shared" si="18"/>
        <v>2.8488301778808563E-2</v>
      </c>
      <c r="S97" s="6"/>
      <c r="T97" s="4"/>
      <c r="U97" s="4"/>
    </row>
    <row r="98" spans="1:21" x14ac:dyDescent="0.2">
      <c r="A98" s="11">
        <v>80616</v>
      </c>
      <c r="B98" s="11" t="s">
        <v>6</v>
      </c>
      <c r="C98" s="11">
        <v>50</v>
      </c>
      <c r="D98" s="11">
        <v>4</v>
      </c>
      <c r="E98" s="11">
        <v>2</v>
      </c>
      <c r="F98" s="11" t="s">
        <v>9</v>
      </c>
      <c r="G98" s="12">
        <v>0.35694444444444445</v>
      </c>
      <c r="H98" s="11">
        <v>1.2</v>
      </c>
      <c r="I98" s="11">
        <v>0.14799999999999999</v>
      </c>
      <c r="J98" s="11">
        <f t="shared" si="19"/>
        <v>12.333333333333334</v>
      </c>
      <c r="K98" s="11">
        <f t="shared" si="15"/>
        <v>1.3412312796401702</v>
      </c>
      <c r="L98" s="13"/>
      <c r="M98" s="11">
        <v>8.0064005530250063E-3</v>
      </c>
      <c r="N98" s="11">
        <f t="shared" si="16"/>
        <v>2.3253900349098782E-2</v>
      </c>
      <c r="O98" s="11">
        <v>0.79751608548892572</v>
      </c>
      <c r="P98" s="11">
        <f t="shared" si="17"/>
        <v>3.0712663680666026</v>
      </c>
      <c r="Q98" s="11">
        <v>7.2918377335363965E-2</v>
      </c>
      <c r="R98" s="11">
        <f t="shared" si="18"/>
        <v>2.1124068212066246E-2</v>
      </c>
      <c r="S98" s="6"/>
      <c r="T98" s="4"/>
      <c r="U98" s="4"/>
    </row>
    <row r="99" spans="1:21" x14ac:dyDescent="0.2">
      <c r="A99" s="4">
        <v>80681</v>
      </c>
      <c r="B99" s="4" t="s">
        <v>8</v>
      </c>
      <c r="C99" s="4">
        <v>0</v>
      </c>
      <c r="D99" s="4">
        <v>6</v>
      </c>
      <c r="E99" s="4">
        <v>3</v>
      </c>
      <c r="F99" s="4" t="s">
        <v>9</v>
      </c>
      <c r="G99" s="16">
        <v>0.48680555555555555</v>
      </c>
      <c r="H99" s="4">
        <v>1.1200000000000001</v>
      </c>
      <c r="I99" s="4">
        <v>0.1424</v>
      </c>
      <c r="J99" s="4">
        <f t="shared" si="19"/>
        <v>12.714285714285714</v>
      </c>
      <c r="K99" s="4">
        <f>J99/(AVERAGE($J$99:$J$106))</f>
        <v>1.3547276494101013</v>
      </c>
      <c r="L99" s="6">
        <v>11.7</v>
      </c>
      <c r="M99" s="4">
        <v>0.23930942558609308</v>
      </c>
      <c r="N99" s="4">
        <f>M99/(AVERAGE($M$99:$M$106))</f>
        <v>0.70453699605888942</v>
      </c>
      <c r="O99" s="4">
        <v>0.432909836947654</v>
      </c>
      <c r="P99" s="4">
        <f>O99/(AVERAGE($O$99:$O$106))</f>
        <v>1.7862536386117962</v>
      </c>
      <c r="Q99" s="4">
        <v>8.7617527925472203</v>
      </c>
      <c r="R99" s="4">
        <f>Q99/(AVERAGE($Q$99:$Q$106))</f>
        <v>1.6928263360358895</v>
      </c>
      <c r="S99" s="6"/>
      <c r="T99" s="4"/>
      <c r="U99" s="4"/>
    </row>
    <row r="100" spans="1:21" x14ac:dyDescent="0.2">
      <c r="A100" s="4">
        <v>80682</v>
      </c>
      <c r="B100" s="4" t="s">
        <v>8</v>
      </c>
      <c r="C100" s="4">
        <v>0</v>
      </c>
      <c r="D100" s="4">
        <v>6</v>
      </c>
      <c r="E100" s="4">
        <v>3</v>
      </c>
      <c r="F100" s="4" t="s">
        <v>9</v>
      </c>
      <c r="G100" s="16">
        <v>0.48680555555555555</v>
      </c>
      <c r="H100" s="4">
        <v>1.25</v>
      </c>
      <c r="I100" s="4">
        <v>0.14149999999999999</v>
      </c>
      <c r="J100" s="4">
        <f t="shared" si="19"/>
        <v>11.32</v>
      </c>
      <c r="K100" s="4">
        <f t="shared" ref="K100:K121" si="20">J100/(AVERAGE($J$99:$J$106))</f>
        <v>1.2061642577444542</v>
      </c>
      <c r="L100" s="6">
        <v>6.2</v>
      </c>
      <c r="M100" s="4">
        <v>2.6273262463257573E-2</v>
      </c>
      <c r="N100" s="4">
        <f t="shared" ref="N100:N121" si="21">M100/(AVERAGE($M$99:$M$106))</f>
        <v>7.7349587744804493E-2</v>
      </c>
      <c r="O100" s="4">
        <v>0.19124240840698575</v>
      </c>
      <c r="P100" s="4">
        <f t="shared" ref="P100:P120" si="22">O100/(AVERAGE($O$99:$O$106))</f>
        <v>0.78909606277939004</v>
      </c>
      <c r="Q100" s="4">
        <v>1.9760548517802279</v>
      </c>
      <c r="R100" s="4">
        <f t="shared" ref="R100:R121" si="23">Q100/(AVERAGE($Q$99:$Q$106))</f>
        <v>0.38178635870558181</v>
      </c>
      <c r="S100" s="6"/>
      <c r="T100" s="4"/>
      <c r="U100" s="4"/>
    </row>
    <row r="101" spans="1:21" x14ac:dyDescent="0.2">
      <c r="A101" s="4">
        <v>80683</v>
      </c>
      <c r="B101" s="4" t="s">
        <v>8</v>
      </c>
      <c r="C101" s="4">
        <v>0</v>
      </c>
      <c r="D101" s="4">
        <v>6</v>
      </c>
      <c r="E101" s="4">
        <v>3</v>
      </c>
      <c r="F101" s="4" t="s">
        <v>9</v>
      </c>
      <c r="G101" s="16">
        <v>0.49027777777777781</v>
      </c>
      <c r="H101" s="4">
        <v>1.21</v>
      </c>
      <c r="I101" s="4">
        <v>0.16020000000000001</v>
      </c>
      <c r="J101" s="4">
        <f t="shared" si="19"/>
        <v>13.239669421487605</v>
      </c>
      <c r="K101" s="4">
        <f t="shared" si="20"/>
        <v>1.4107081307906841</v>
      </c>
      <c r="L101" s="6">
        <v>6.9</v>
      </c>
      <c r="M101" s="4">
        <v>0.34725827561690525</v>
      </c>
      <c r="N101" s="4">
        <f t="shared" si="21"/>
        <v>1.0223429426590123</v>
      </c>
      <c r="O101" s="4">
        <v>0.25697211817005128</v>
      </c>
      <c r="P101" s="4">
        <f t="shared" si="22"/>
        <v>1.060307116926376</v>
      </c>
      <c r="Q101" s="4">
        <v>9.5098353037075949</v>
      </c>
      <c r="R101" s="4">
        <f t="shared" si="23"/>
        <v>1.8373606325863843</v>
      </c>
      <c r="S101" s="6"/>
      <c r="T101" s="4"/>
      <c r="U101" s="4"/>
    </row>
    <row r="102" spans="1:21" x14ac:dyDescent="0.2">
      <c r="A102" s="4">
        <v>80684</v>
      </c>
      <c r="B102" s="4" t="s">
        <v>8</v>
      </c>
      <c r="C102" s="4">
        <v>0</v>
      </c>
      <c r="D102" s="4">
        <v>6</v>
      </c>
      <c r="E102" s="4">
        <v>3</v>
      </c>
      <c r="F102" s="4" t="s">
        <v>9</v>
      </c>
      <c r="G102" s="16">
        <v>0.49027777777777781</v>
      </c>
      <c r="H102" s="4">
        <v>1.0900000000000001</v>
      </c>
      <c r="I102" s="4">
        <v>5.0599999999999999E-2</v>
      </c>
      <c r="J102" s="4">
        <f t="shared" si="19"/>
        <v>4.6422018348623846</v>
      </c>
      <c r="K102" s="4">
        <f t="shared" si="20"/>
        <v>0.49463409279564763</v>
      </c>
      <c r="L102" s="6">
        <v>5.7</v>
      </c>
      <c r="M102" s="4">
        <v>0.29156440590087829</v>
      </c>
      <c r="N102" s="4">
        <f t="shared" si="21"/>
        <v>0.85837785197139727</v>
      </c>
      <c r="O102" s="4">
        <v>6.0994672577667407E-2</v>
      </c>
      <c r="P102" s="4">
        <f t="shared" si="22"/>
        <v>0.25167355076980535</v>
      </c>
      <c r="Q102" s="4">
        <v>1.0955166832356873</v>
      </c>
      <c r="R102" s="4">
        <f t="shared" si="23"/>
        <v>0.21166078715728204</v>
      </c>
      <c r="S102" s="6"/>
      <c r="T102" s="4"/>
      <c r="U102" s="4"/>
    </row>
    <row r="103" spans="1:21" x14ac:dyDescent="0.2">
      <c r="A103" s="4">
        <v>80693</v>
      </c>
      <c r="B103" s="4" t="s">
        <v>8</v>
      </c>
      <c r="C103" s="4">
        <v>0</v>
      </c>
      <c r="D103" s="4">
        <v>6</v>
      </c>
      <c r="E103" s="4">
        <v>4</v>
      </c>
      <c r="F103" s="4" t="s">
        <v>9</v>
      </c>
      <c r="G103" s="16">
        <v>0.5083333333333333</v>
      </c>
      <c r="H103" s="4">
        <v>1.78</v>
      </c>
      <c r="I103" s="4">
        <v>0.1052</v>
      </c>
      <c r="J103" s="4">
        <f t="shared" si="19"/>
        <v>5.9101123595505616</v>
      </c>
      <c r="K103" s="4">
        <f t="shared" si="20"/>
        <v>0.62973200418229924</v>
      </c>
      <c r="L103" s="6">
        <v>4.8</v>
      </c>
      <c r="M103" s="4">
        <v>0.43140588413026887</v>
      </c>
      <c r="N103" s="4">
        <f t="shared" si="21"/>
        <v>1.2700770349637738</v>
      </c>
      <c r="O103" s="4">
        <v>0.17715001944343861</v>
      </c>
      <c r="P103" s="4">
        <f t="shared" si="22"/>
        <v>0.73094866368041189</v>
      </c>
      <c r="Q103" s="4">
        <v>10.088604471873214</v>
      </c>
      <c r="R103" s="4">
        <f t="shared" si="23"/>
        <v>1.9491825149829898</v>
      </c>
      <c r="S103" s="6"/>
      <c r="T103" s="4"/>
      <c r="U103" s="4"/>
    </row>
    <row r="104" spans="1:21" x14ac:dyDescent="0.2">
      <c r="A104" s="4">
        <v>80694</v>
      </c>
      <c r="B104" s="4" t="s">
        <v>8</v>
      </c>
      <c r="C104" s="4">
        <v>0</v>
      </c>
      <c r="D104" s="4">
        <v>6</v>
      </c>
      <c r="E104" s="4">
        <v>4</v>
      </c>
      <c r="F104" s="4" t="s">
        <v>9</v>
      </c>
      <c r="G104" s="16">
        <v>0.5083333333333333</v>
      </c>
      <c r="H104" s="4">
        <v>0.9</v>
      </c>
      <c r="I104" s="4">
        <v>3.2000000000000001E-2</v>
      </c>
      <c r="J104" s="4">
        <f t="shared" si="19"/>
        <v>3.5555555555555554</v>
      </c>
      <c r="K104" s="4">
        <f t="shared" si="20"/>
        <v>0.37885017911093966</v>
      </c>
      <c r="L104" s="6">
        <v>5.7</v>
      </c>
      <c r="M104" s="4">
        <v>0.97617683849849934</v>
      </c>
      <c r="N104" s="4">
        <f t="shared" si="21"/>
        <v>2.8739055962113493</v>
      </c>
      <c r="O104" s="4">
        <v>0.26860692125909919</v>
      </c>
      <c r="P104" s="4">
        <f t="shared" si="22"/>
        <v>1.1083141326571289</v>
      </c>
      <c r="Q104" s="4"/>
      <c r="R104" s="4"/>
      <c r="S104" s="6"/>
      <c r="T104" s="4"/>
      <c r="U104" s="4"/>
    </row>
    <row r="105" spans="1:21" x14ac:dyDescent="0.2">
      <c r="A105" s="4">
        <v>80695</v>
      </c>
      <c r="B105" s="4" t="s">
        <v>8</v>
      </c>
      <c r="C105" s="4">
        <v>0</v>
      </c>
      <c r="D105" s="4">
        <v>6</v>
      </c>
      <c r="E105" s="4">
        <v>4</v>
      </c>
      <c r="F105" s="4" t="s">
        <v>9</v>
      </c>
      <c r="G105" s="16">
        <v>0.51527777777777783</v>
      </c>
      <c r="H105" s="4">
        <v>0.7</v>
      </c>
      <c r="I105" s="4">
        <v>9.2600000000000002E-2</v>
      </c>
      <c r="J105" s="4">
        <f t="shared" si="19"/>
        <v>13.228571428571428</v>
      </c>
      <c r="K105" s="4">
        <f t="shared" si="20"/>
        <v>1.4095256217457905</v>
      </c>
      <c r="L105" s="6">
        <v>3.4</v>
      </c>
      <c r="M105" s="4">
        <v>6.5695391387451257E-2</v>
      </c>
      <c r="N105" s="4">
        <f t="shared" si="21"/>
        <v>0.19340999039077414</v>
      </c>
      <c r="O105" s="4">
        <v>0.30861817896833293</v>
      </c>
      <c r="P105" s="4">
        <f t="shared" si="22"/>
        <v>1.273406834575092</v>
      </c>
      <c r="Q105" s="4">
        <v>1.8624259075792657</v>
      </c>
      <c r="R105" s="4">
        <f t="shared" si="23"/>
        <v>0.3598325243720043</v>
      </c>
      <c r="S105" s="6"/>
      <c r="T105" s="4"/>
      <c r="U105" s="4"/>
    </row>
    <row r="106" spans="1:21" x14ac:dyDescent="0.2">
      <c r="A106" s="4">
        <v>80696</v>
      </c>
      <c r="B106" s="4" t="s">
        <v>8</v>
      </c>
      <c r="C106" s="4">
        <v>0</v>
      </c>
      <c r="D106" s="4">
        <v>6</v>
      </c>
      <c r="E106" s="4">
        <v>4</v>
      </c>
      <c r="F106" s="4" t="s">
        <v>9</v>
      </c>
      <c r="G106" s="16">
        <v>0.51527777777777783</v>
      </c>
      <c r="H106" s="4">
        <v>1.19</v>
      </c>
      <c r="I106" s="4">
        <v>0.1246</v>
      </c>
      <c r="J106" s="4">
        <f t="shared" si="19"/>
        <v>10.470588235294118</v>
      </c>
      <c r="K106" s="4">
        <f t="shared" si="20"/>
        <v>1.1156580642200833</v>
      </c>
      <c r="L106" s="6"/>
      <c r="M106" s="4"/>
      <c r="N106" s="4"/>
      <c r="O106" s="4"/>
      <c r="P106" s="4"/>
      <c r="Q106" s="4">
        <v>2.9365019641269661</v>
      </c>
      <c r="R106" s="4">
        <f t="shared" si="23"/>
        <v>0.56735084615986719</v>
      </c>
      <c r="S106" s="6"/>
      <c r="T106" s="4"/>
      <c r="U106" s="4"/>
    </row>
    <row r="107" spans="1:21" x14ac:dyDescent="0.2">
      <c r="A107" s="8">
        <v>80677</v>
      </c>
      <c r="B107" s="8" t="s">
        <v>7</v>
      </c>
      <c r="C107" s="8">
        <v>5</v>
      </c>
      <c r="D107" s="8">
        <v>6</v>
      </c>
      <c r="E107" s="8">
        <v>3</v>
      </c>
      <c r="F107" s="8" t="s">
        <v>9</v>
      </c>
      <c r="G107" s="9">
        <v>0.47986111111111113</v>
      </c>
      <c r="H107" s="8">
        <v>1.21</v>
      </c>
      <c r="I107" s="8">
        <v>0.2092</v>
      </c>
      <c r="J107" s="8">
        <f t="shared" si="19"/>
        <v>17.289256198347108</v>
      </c>
      <c r="K107" s="8">
        <f t="shared" si="20"/>
        <v>1.8421981333421416</v>
      </c>
      <c r="L107" s="10">
        <v>12.2</v>
      </c>
      <c r="M107" s="8">
        <v>1.3597130008927817E-2</v>
      </c>
      <c r="N107" s="8">
        <f t="shared" si="21"/>
        <v>4.0030521606286812E-2</v>
      </c>
      <c r="O107" s="8">
        <v>0.20173516336656105</v>
      </c>
      <c r="P107" s="8">
        <f t="shared" si="22"/>
        <v>0.8323908094586383</v>
      </c>
      <c r="Q107" s="8">
        <v>1.8992974959500655</v>
      </c>
      <c r="R107" s="8">
        <f t="shared" si="23"/>
        <v>0.36695634962973778</v>
      </c>
      <c r="S107" s="6"/>
      <c r="T107" s="4"/>
      <c r="U107" s="4"/>
    </row>
    <row r="108" spans="1:21" x14ac:dyDescent="0.2">
      <c r="A108" s="8">
        <v>80678</v>
      </c>
      <c r="B108" s="8" t="s">
        <v>7</v>
      </c>
      <c r="C108" s="8">
        <v>5</v>
      </c>
      <c r="D108" s="8">
        <v>6</v>
      </c>
      <c r="E108" s="8">
        <v>3</v>
      </c>
      <c r="F108" s="8" t="s">
        <v>9</v>
      </c>
      <c r="G108" s="9">
        <v>0.47986111111111113</v>
      </c>
      <c r="H108" s="8">
        <v>0.73</v>
      </c>
      <c r="I108" s="8">
        <v>7.3700000000000002E-2</v>
      </c>
      <c r="J108" s="8">
        <f t="shared" si="19"/>
        <v>10.095890410958905</v>
      </c>
      <c r="K108" s="8">
        <f t="shared" si="20"/>
        <v>1.075733406696431</v>
      </c>
      <c r="L108" s="10">
        <v>6.6</v>
      </c>
      <c r="M108" s="8">
        <v>0.22110802448091077</v>
      </c>
      <c r="N108" s="8">
        <f t="shared" si="21"/>
        <v>0.65095130704015602</v>
      </c>
      <c r="O108" s="8">
        <v>0.48619900343923395</v>
      </c>
      <c r="P108" s="8">
        <f t="shared" si="22"/>
        <v>2.0061330671212581</v>
      </c>
      <c r="Q108" s="8">
        <v>1.3107654808348015</v>
      </c>
      <c r="R108" s="8">
        <f t="shared" si="23"/>
        <v>0.25324822314221207</v>
      </c>
      <c r="S108" s="6"/>
      <c r="T108" s="4"/>
      <c r="U108" s="4"/>
    </row>
    <row r="109" spans="1:21" x14ac:dyDescent="0.2">
      <c r="A109" s="8">
        <v>80679</v>
      </c>
      <c r="B109" s="8" t="s">
        <v>7</v>
      </c>
      <c r="C109" s="8">
        <v>5</v>
      </c>
      <c r="D109" s="8">
        <v>6</v>
      </c>
      <c r="E109" s="8">
        <v>3</v>
      </c>
      <c r="F109" s="8" t="s">
        <v>9</v>
      </c>
      <c r="G109" s="9">
        <v>0.48194444444444445</v>
      </c>
      <c r="H109" s="8">
        <v>1.4</v>
      </c>
      <c r="I109" s="8">
        <v>0.13300000000000001</v>
      </c>
      <c r="J109" s="8">
        <f t="shared" si="19"/>
        <v>9.5000000000000018</v>
      </c>
      <c r="K109" s="8">
        <f t="shared" si="20"/>
        <v>1.0122403223120422</v>
      </c>
      <c r="L109" s="10">
        <v>5.8</v>
      </c>
      <c r="M109" s="8">
        <v>9.4197035301252924E-3</v>
      </c>
      <c r="N109" s="8">
        <f t="shared" si="21"/>
        <v>2.773200266820354E-2</v>
      </c>
      <c r="O109" s="8">
        <v>0.10229627138788135</v>
      </c>
      <c r="P109" s="8">
        <f t="shared" si="22"/>
        <v>0.4220904017136427</v>
      </c>
      <c r="Q109" s="8">
        <v>0.21813984271648776</v>
      </c>
      <c r="R109" s="8">
        <f t="shared" si="23"/>
        <v>4.2146004279338047E-2</v>
      </c>
      <c r="S109" s="6"/>
      <c r="T109" s="4"/>
      <c r="U109" s="4"/>
    </row>
    <row r="110" spans="1:21" x14ac:dyDescent="0.2">
      <c r="A110" s="8">
        <v>80680</v>
      </c>
      <c r="B110" s="8" t="s">
        <v>7</v>
      </c>
      <c r="C110" s="8">
        <v>5</v>
      </c>
      <c r="D110" s="8">
        <v>6</v>
      </c>
      <c r="E110" s="8">
        <v>3</v>
      </c>
      <c r="F110" s="8" t="s">
        <v>9</v>
      </c>
      <c r="G110" s="9">
        <v>0.48194444444444445</v>
      </c>
      <c r="H110" s="8">
        <v>1.18</v>
      </c>
      <c r="I110" s="8">
        <v>0.13739999999999999</v>
      </c>
      <c r="J110" s="8">
        <f t="shared" si="19"/>
        <v>11.64406779661017</v>
      </c>
      <c r="K110" s="8">
        <f t="shared" si="20"/>
        <v>1.2406942041540996</v>
      </c>
      <c r="L110" s="10">
        <v>7.8</v>
      </c>
      <c r="M110" s="8">
        <v>0.20994861032487591</v>
      </c>
      <c r="N110" s="8">
        <f t="shared" si="21"/>
        <v>0.61809752324950729</v>
      </c>
      <c r="O110" s="8">
        <v>0.26128694094155547</v>
      </c>
      <c r="P110" s="8">
        <f t="shared" si="22"/>
        <v>1.0781107499643945</v>
      </c>
      <c r="Q110" s="8">
        <v>3.116860718790353</v>
      </c>
      <c r="R110" s="8">
        <f t="shared" si="23"/>
        <v>0.60219730406136385</v>
      </c>
      <c r="S110" s="6"/>
      <c r="T110" s="4"/>
      <c r="U110" s="4"/>
    </row>
    <row r="111" spans="1:21" x14ac:dyDescent="0.2">
      <c r="A111" s="8">
        <v>80689</v>
      </c>
      <c r="B111" s="8" t="s">
        <v>7</v>
      </c>
      <c r="C111" s="8">
        <v>5</v>
      </c>
      <c r="D111" s="8">
        <v>6</v>
      </c>
      <c r="E111" s="8">
        <v>4</v>
      </c>
      <c r="F111" s="8" t="s">
        <v>9</v>
      </c>
      <c r="G111" s="9">
        <v>0.50208333333333333</v>
      </c>
      <c r="H111" s="8">
        <v>0.64</v>
      </c>
      <c r="I111" s="8">
        <v>6.6500000000000004E-2</v>
      </c>
      <c r="J111" s="8">
        <f t="shared" si="19"/>
        <v>10.390625</v>
      </c>
      <c r="K111" s="8">
        <f t="shared" si="20"/>
        <v>1.1071378525287958</v>
      </c>
      <c r="L111" s="10">
        <v>4.3</v>
      </c>
      <c r="M111" s="8">
        <v>0.21246044591076679</v>
      </c>
      <c r="N111" s="8">
        <f t="shared" si="21"/>
        <v>0.62549247267092378</v>
      </c>
      <c r="O111" s="8">
        <v>0.21982844539986884</v>
      </c>
      <c r="P111" s="8">
        <f t="shared" si="22"/>
        <v>0.90704651858805085</v>
      </c>
      <c r="Q111" s="8">
        <v>1.5103791982661519</v>
      </c>
      <c r="R111" s="8">
        <f t="shared" si="23"/>
        <v>0.29181486224999936</v>
      </c>
      <c r="S111" s="6"/>
      <c r="T111" s="4"/>
      <c r="U111" s="4"/>
    </row>
    <row r="112" spans="1:21" x14ac:dyDescent="0.2">
      <c r="A112" s="8">
        <v>80690</v>
      </c>
      <c r="B112" s="8" t="s">
        <v>7</v>
      </c>
      <c r="C112" s="8">
        <v>5</v>
      </c>
      <c r="D112" s="8">
        <v>6</v>
      </c>
      <c r="E112" s="8">
        <v>4</v>
      </c>
      <c r="F112" s="8" t="s">
        <v>9</v>
      </c>
      <c r="G112" s="9">
        <v>0.50208333333333333</v>
      </c>
      <c r="H112" s="8">
        <v>1.1100000000000001</v>
      </c>
      <c r="I112" s="8">
        <v>0.15840000000000001</v>
      </c>
      <c r="J112" s="8">
        <f t="shared" si="19"/>
        <v>14.270270270270268</v>
      </c>
      <c r="K112" s="8">
        <f t="shared" si="20"/>
        <v>1.5205203134587713</v>
      </c>
      <c r="L112" s="10">
        <v>7.1</v>
      </c>
      <c r="M112" s="8">
        <v>0.1298894878323556</v>
      </c>
      <c r="N112" s="8">
        <f t="shared" si="21"/>
        <v>0.38240010544053343</v>
      </c>
      <c r="O112" s="8">
        <v>0.57729126247691942</v>
      </c>
      <c r="P112" s="8">
        <f t="shared" si="22"/>
        <v>2.3819939630128633</v>
      </c>
      <c r="Q112" s="8">
        <v>1.4331676470890571</v>
      </c>
      <c r="R112" s="8">
        <f t="shared" si="23"/>
        <v>0.27689709974590909</v>
      </c>
      <c r="S112" s="6"/>
      <c r="T112" s="4"/>
      <c r="U112" s="4"/>
    </row>
    <row r="113" spans="1:21" x14ac:dyDescent="0.2">
      <c r="A113" s="8">
        <v>80692</v>
      </c>
      <c r="B113" s="8" t="s">
        <v>7</v>
      </c>
      <c r="C113" s="8">
        <v>5</v>
      </c>
      <c r="D113" s="8">
        <v>6</v>
      </c>
      <c r="E113" s="8">
        <v>4</v>
      </c>
      <c r="F113" s="8" t="s">
        <v>9</v>
      </c>
      <c r="G113" s="9">
        <v>0.50486111111111109</v>
      </c>
      <c r="H113" s="8">
        <v>1</v>
      </c>
      <c r="I113" s="8">
        <v>0.13469999999999999</v>
      </c>
      <c r="J113" s="8">
        <f t="shared" si="19"/>
        <v>13.469999999999999</v>
      </c>
      <c r="K113" s="8">
        <f t="shared" si="20"/>
        <v>1.4352502254256003</v>
      </c>
      <c r="L113" s="10">
        <v>8.5</v>
      </c>
      <c r="M113" s="8">
        <v>4.5653849103922971E-2</v>
      </c>
      <c r="N113" s="8">
        <f t="shared" si="21"/>
        <v>0.13440684848676054</v>
      </c>
      <c r="O113" s="8">
        <v>0.37043285518375091</v>
      </c>
      <c r="P113" s="8">
        <f t="shared" si="22"/>
        <v>1.5284638484972579</v>
      </c>
      <c r="Q113" s="8">
        <v>0.86555166406385908</v>
      </c>
      <c r="R113" s="8">
        <f t="shared" si="23"/>
        <v>0.16723008361675287</v>
      </c>
      <c r="S113" s="6"/>
      <c r="T113" s="4"/>
      <c r="U113" s="4"/>
    </row>
    <row r="114" spans="1:21" x14ac:dyDescent="0.2">
      <c r="A114" s="11">
        <v>80673</v>
      </c>
      <c r="B114" s="11" t="s">
        <v>6</v>
      </c>
      <c r="C114" s="11">
        <v>50</v>
      </c>
      <c r="D114" s="11">
        <v>6</v>
      </c>
      <c r="E114" s="11">
        <v>3</v>
      </c>
      <c r="F114" s="11" t="s">
        <v>9</v>
      </c>
      <c r="G114" s="12">
        <v>0.47222222222222227</v>
      </c>
      <c r="H114" s="11">
        <v>1.1599999999999999</v>
      </c>
      <c r="I114" s="11">
        <v>0.1232</v>
      </c>
      <c r="J114" s="11">
        <f t="shared" si="19"/>
        <v>10.620689655172415</v>
      </c>
      <c r="K114" s="11">
        <f t="shared" si="20"/>
        <v>1.1316516126029363</v>
      </c>
      <c r="L114" s="13">
        <v>8.4</v>
      </c>
      <c r="M114" s="11">
        <v>5.293279483364585E-3</v>
      </c>
      <c r="N114" s="11">
        <f t="shared" si="21"/>
        <v>1.5583637031330349E-2</v>
      </c>
      <c r="O114" s="11">
        <v>0.26686584817490383</v>
      </c>
      <c r="P114" s="11">
        <f t="shared" si="22"/>
        <v>1.1011301930320538</v>
      </c>
      <c r="Q114" s="11">
        <v>0.28892292017004323</v>
      </c>
      <c r="R114" s="11">
        <f t="shared" si="23"/>
        <v>5.5821744795661349E-2</v>
      </c>
      <c r="S114" s="6"/>
      <c r="T114" s="4"/>
      <c r="U114" s="4"/>
    </row>
    <row r="115" spans="1:21" x14ac:dyDescent="0.2">
      <c r="A115" s="11">
        <v>80674</v>
      </c>
      <c r="B115" s="11" t="s">
        <v>6</v>
      </c>
      <c r="C115" s="11">
        <v>50</v>
      </c>
      <c r="D115" s="11">
        <v>6</v>
      </c>
      <c r="E115" s="11">
        <v>3</v>
      </c>
      <c r="F115" s="11" t="s">
        <v>9</v>
      </c>
      <c r="G115" s="12">
        <v>0.47222222222222227</v>
      </c>
      <c r="H115" s="11">
        <v>1.27</v>
      </c>
      <c r="I115" s="11">
        <v>0.24490000000000001</v>
      </c>
      <c r="J115" s="11">
        <f t="shared" si="19"/>
        <v>19.283464566929133</v>
      </c>
      <c r="K115" s="11">
        <f t="shared" si="20"/>
        <v>2.0546842514232826</v>
      </c>
      <c r="L115" s="13">
        <v>16.600000000000001</v>
      </c>
      <c r="M115" s="11">
        <v>6.2330982224754619E-3</v>
      </c>
      <c r="N115" s="11">
        <f t="shared" si="21"/>
        <v>1.8350502856491181E-2</v>
      </c>
      <c r="O115" s="11">
        <v>0.44678285020551833</v>
      </c>
      <c r="P115" s="11">
        <f t="shared" si="22"/>
        <v>1.8434958592670092</v>
      </c>
      <c r="Q115" s="11">
        <v>0.59637715057482987</v>
      </c>
      <c r="R115" s="11">
        <f t="shared" si="23"/>
        <v>0.1152238565280969</v>
      </c>
      <c r="S115" s="6"/>
      <c r="T115" s="4"/>
      <c r="U115" s="4"/>
    </row>
    <row r="116" spans="1:21" x14ac:dyDescent="0.2">
      <c r="A116" s="11">
        <v>80675</v>
      </c>
      <c r="B116" s="11" t="s">
        <v>6</v>
      </c>
      <c r="C116" s="11">
        <v>50</v>
      </c>
      <c r="D116" s="11">
        <v>6</v>
      </c>
      <c r="E116" s="11">
        <v>3</v>
      </c>
      <c r="F116" s="11" t="s">
        <v>9</v>
      </c>
      <c r="G116" s="12">
        <v>0.47569444444444442</v>
      </c>
      <c r="H116" s="11">
        <v>1.1299999999999999</v>
      </c>
      <c r="I116" s="11">
        <v>0.12709999999999999</v>
      </c>
      <c r="J116" s="11">
        <f t="shared" si="19"/>
        <v>11.24778761061947</v>
      </c>
      <c r="K116" s="11">
        <f t="shared" si="20"/>
        <v>1.1984699111864048</v>
      </c>
      <c r="L116" s="13">
        <v>8.6</v>
      </c>
      <c r="M116" s="11">
        <v>3.8965561623646957E-3</v>
      </c>
      <c r="N116" s="11">
        <f t="shared" si="21"/>
        <v>1.1471624934470244E-2</v>
      </c>
      <c r="O116" s="11">
        <v>0.16838054246531903</v>
      </c>
      <c r="P116" s="11">
        <f t="shared" si="22"/>
        <v>0.69476443125147169</v>
      </c>
      <c r="Q116" s="11">
        <v>9.8065669055324031E-2</v>
      </c>
      <c r="R116" s="11">
        <f t="shared" si="23"/>
        <v>1.8946910643158003E-2</v>
      </c>
      <c r="S116" s="6"/>
      <c r="T116" s="4"/>
      <c r="U116" s="4"/>
    </row>
    <row r="117" spans="1:21" x14ac:dyDescent="0.2">
      <c r="A117" s="11">
        <v>80676</v>
      </c>
      <c r="B117" s="11" t="s">
        <v>6</v>
      </c>
      <c r="C117" s="11">
        <v>50</v>
      </c>
      <c r="D117" s="11">
        <v>6</v>
      </c>
      <c r="E117" s="11">
        <v>3</v>
      </c>
      <c r="F117" s="11" t="s">
        <v>9</v>
      </c>
      <c r="G117" s="12">
        <v>0.47569444444444442</v>
      </c>
      <c r="H117" s="11">
        <v>1</v>
      </c>
      <c r="I117" s="11">
        <v>0.15260000000000001</v>
      </c>
      <c r="J117" s="11">
        <f t="shared" si="19"/>
        <v>15.260000000000002</v>
      </c>
      <c r="K117" s="11">
        <f t="shared" si="20"/>
        <v>1.6259776124717644</v>
      </c>
      <c r="L117" s="13">
        <v>5.6</v>
      </c>
      <c r="M117" s="11">
        <v>4.8943650437954286E-3</v>
      </c>
      <c r="N117" s="11">
        <f t="shared" si="21"/>
        <v>1.4409216173270753E-2</v>
      </c>
      <c r="O117" s="11">
        <v>0.15171590230747389</v>
      </c>
      <c r="P117" s="11">
        <f t="shared" si="22"/>
        <v>0.62600352175588436</v>
      </c>
      <c r="Q117" s="11">
        <v>0.16704048614911915</v>
      </c>
      <c r="R117" s="11">
        <f t="shared" si="23"/>
        <v>3.2273283763266269E-2</v>
      </c>
      <c r="S117" s="6"/>
      <c r="T117" s="4"/>
      <c r="U117" s="4"/>
    </row>
    <row r="118" spans="1:21" x14ac:dyDescent="0.2">
      <c r="A118" s="11">
        <v>80685</v>
      </c>
      <c r="B118" s="11" t="s">
        <v>6</v>
      </c>
      <c r="C118" s="11">
        <v>50</v>
      </c>
      <c r="D118" s="11">
        <v>6</v>
      </c>
      <c r="E118" s="11">
        <v>4</v>
      </c>
      <c r="F118" s="11" t="s">
        <v>9</v>
      </c>
      <c r="G118" s="12">
        <v>0.49305555555555558</v>
      </c>
      <c r="H118" s="11">
        <v>0.83</v>
      </c>
      <c r="I118" s="11"/>
      <c r="J118" s="11"/>
      <c r="K118" s="11"/>
      <c r="L118" s="13"/>
      <c r="M118" s="11"/>
      <c r="N118" s="11"/>
      <c r="O118" s="11"/>
      <c r="P118" s="11"/>
      <c r="Q118" s="11">
        <v>0.24898718527744643</v>
      </c>
      <c r="R118" s="11">
        <f t="shared" si="23"/>
        <v>4.810590695181808E-2</v>
      </c>
      <c r="S118" s="6"/>
      <c r="T118" s="4"/>
      <c r="U118" s="4"/>
    </row>
    <row r="119" spans="1:21" x14ac:dyDescent="0.2">
      <c r="A119" s="11">
        <v>80686</v>
      </c>
      <c r="B119" s="11" t="s">
        <v>6</v>
      </c>
      <c r="C119" s="11">
        <v>50</v>
      </c>
      <c r="D119" s="11">
        <v>6</v>
      </c>
      <c r="E119" s="11">
        <v>4</v>
      </c>
      <c r="F119" s="11" t="s">
        <v>9</v>
      </c>
      <c r="G119" s="12">
        <v>0.49305555555555558</v>
      </c>
      <c r="H119" s="11">
        <v>1.1100000000000001</v>
      </c>
      <c r="I119" s="11">
        <v>0.2127</v>
      </c>
      <c r="J119" s="11">
        <f>I119/H119*100</f>
        <v>19.162162162162161</v>
      </c>
      <c r="K119" s="11">
        <f t="shared" si="20"/>
        <v>2.0417592845497516</v>
      </c>
      <c r="L119" s="13">
        <v>4.5999999999999996</v>
      </c>
      <c r="M119" s="11">
        <v>5.4337850820583705E-3</v>
      </c>
      <c r="N119" s="11">
        <f t="shared" si="21"/>
        <v>1.5997291412852246E-2</v>
      </c>
      <c r="O119" s="11">
        <v>0.31476765915581123</v>
      </c>
      <c r="P119" s="11">
        <f t="shared" si="22"/>
        <v>1.2987805508156458</v>
      </c>
      <c r="Q119" s="11">
        <v>0.64130406928033012</v>
      </c>
      <c r="R119" s="11">
        <f t="shared" si="23"/>
        <v>0.12390402281243965</v>
      </c>
      <c r="S119" s="6"/>
      <c r="T119" s="4"/>
      <c r="U119" s="4"/>
    </row>
    <row r="120" spans="1:21" x14ac:dyDescent="0.2">
      <c r="A120" s="11">
        <v>80687</v>
      </c>
      <c r="B120" s="11" t="s">
        <v>6</v>
      </c>
      <c r="C120" s="11">
        <v>50</v>
      </c>
      <c r="D120" s="11">
        <v>6</v>
      </c>
      <c r="E120" s="11">
        <v>4</v>
      </c>
      <c r="F120" s="11" t="s">
        <v>9</v>
      </c>
      <c r="G120" s="12">
        <v>0.49652777777777773</v>
      </c>
      <c r="H120" s="11">
        <v>0.8</v>
      </c>
      <c r="I120" s="11">
        <v>9.7100000000000006E-2</v>
      </c>
      <c r="J120" s="11">
        <f>I120/H120*100</f>
        <v>12.137499999999999</v>
      </c>
      <c r="K120" s="11">
        <f t="shared" si="20"/>
        <v>1.2932702012697272</v>
      </c>
      <c r="L120" s="13">
        <v>5.2</v>
      </c>
      <c r="M120" s="11">
        <v>7.1769466715694624E-3</v>
      </c>
      <c r="N120" s="11">
        <f t="shared" si="21"/>
        <v>2.1129232317025109E-2</v>
      </c>
      <c r="O120" s="11">
        <v>0.48152761047819659</v>
      </c>
      <c r="P120" s="11">
        <f t="shared" si="22"/>
        <v>1.9868581697595531</v>
      </c>
      <c r="Q120" s="11">
        <v>0.90209029108928473</v>
      </c>
      <c r="R120" s="11">
        <f t="shared" si="23"/>
        <v>0.17428957862599875</v>
      </c>
      <c r="S120" s="6"/>
      <c r="T120" s="4"/>
      <c r="U120" s="4"/>
    </row>
    <row r="121" spans="1:21" x14ac:dyDescent="0.2">
      <c r="A121" s="11">
        <v>80688</v>
      </c>
      <c r="B121" s="11" t="s">
        <v>6</v>
      </c>
      <c r="C121" s="11">
        <v>50</v>
      </c>
      <c r="D121" s="11">
        <v>6</v>
      </c>
      <c r="E121" s="11">
        <v>4</v>
      </c>
      <c r="F121" s="11" t="s">
        <v>9</v>
      </c>
      <c r="G121" s="12">
        <v>0.49652777777777773</v>
      </c>
      <c r="H121" s="11">
        <v>0.97</v>
      </c>
      <c r="I121" s="11">
        <v>1.3599999999999999E-2</v>
      </c>
      <c r="J121" s="11">
        <f>I121/H121*100</f>
        <v>1.402061855670103</v>
      </c>
      <c r="K121" s="11">
        <f t="shared" si="20"/>
        <v>0.14939195207209732</v>
      </c>
      <c r="L121" s="11"/>
      <c r="M121" s="11">
        <v>3.5667149790079458E-3</v>
      </c>
      <c r="N121" s="11">
        <f t="shared" si="21"/>
        <v>1.0500558642661893E-2</v>
      </c>
      <c r="O121" s="11"/>
      <c r="P121" s="11"/>
      <c r="Q121" s="11">
        <v>0.38399626102949652</v>
      </c>
      <c r="R121" s="11">
        <f t="shared" si="23"/>
        <v>7.4190518609811643E-2</v>
      </c>
      <c r="S121" s="6"/>
      <c r="T121" s="4"/>
      <c r="U121" s="4"/>
    </row>
    <row r="122" spans="1:21" x14ac:dyDescent="0.2">
      <c r="S122" s="6"/>
      <c r="T122" s="4"/>
      <c r="U122" s="4"/>
    </row>
    <row r="123" spans="1:21" x14ac:dyDescent="0.2">
      <c r="S123" s="6"/>
      <c r="T123" s="4"/>
      <c r="U123" s="4"/>
    </row>
    <row r="124" spans="1:21" x14ac:dyDescent="0.2">
      <c r="S124" s="6"/>
      <c r="T124" s="4"/>
      <c r="U124" s="4"/>
    </row>
    <row r="125" spans="1:21" x14ac:dyDescent="0.2">
      <c r="S125" s="6"/>
      <c r="T125" s="4"/>
      <c r="U125" s="4"/>
    </row>
    <row r="126" spans="1:21" x14ac:dyDescent="0.2">
      <c r="S126" s="6"/>
      <c r="T126" s="4"/>
      <c r="U126" s="4"/>
    </row>
    <row r="127" spans="1:21" x14ac:dyDescent="0.2">
      <c r="A127" s="4"/>
      <c r="B127" s="4"/>
      <c r="C127" s="4"/>
      <c r="D127" s="4"/>
      <c r="E127" s="4"/>
      <c r="F127" s="4"/>
      <c r="G127" s="16"/>
      <c r="H127" s="4"/>
      <c r="I127" s="4"/>
      <c r="J127" s="4"/>
      <c r="K127" s="4"/>
      <c r="L127" s="6"/>
      <c r="M127" s="4"/>
      <c r="N127" s="4"/>
      <c r="O127" s="4"/>
      <c r="P127" s="4"/>
      <c r="Q127" s="4"/>
      <c r="R127" s="4"/>
    </row>
    <row r="128" spans="1:21" x14ac:dyDescent="0.2">
      <c r="A128" s="4"/>
      <c r="B128" s="4"/>
      <c r="C128" s="4"/>
      <c r="D128" s="4"/>
      <c r="E128" s="4"/>
      <c r="F128" s="4"/>
      <c r="G128" s="16"/>
      <c r="H128" s="4"/>
      <c r="I128" s="4"/>
      <c r="J128" s="4"/>
      <c r="K128" s="4"/>
      <c r="L128" s="6"/>
      <c r="M128" s="4"/>
      <c r="N128" s="4"/>
      <c r="O128" s="4"/>
      <c r="P128" s="4"/>
      <c r="Q128" s="4"/>
      <c r="R128" s="4"/>
    </row>
    <row r="129" spans="1:18" x14ac:dyDescent="0.2">
      <c r="A129" s="4"/>
      <c r="B129" s="4"/>
      <c r="C129" s="4"/>
      <c r="D129" s="4"/>
      <c r="E129" s="4"/>
      <c r="F129" s="4"/>
      <c r="G129" s="16"/>
      <c r="H129" s="4"/>
      <c r="I129" s="4"/>
      <c r="J129" s="4"/>
      <c r="K129" s="4"/>
      <c r="L129" s="6"/>
      <c r="M129" s="4"/>
      <c r="N129" s="4"/>
      <c r="O129" s="4"/>
      <c r="P129" s="4"/>
      <c r="Q129" s="4"/>
      <c r="R129" s="4"/>
    </row>
    <row r="130" spans="1:18" x14ac:dyDescent="0.2">
      <c r="A130" s="4"/>
      <c r="B130" s="4"/>
      <c r="C130" s="4"/>
      <c r="D130" s="4"/>
      <c r="E130" s="4"/>
      <c r="F130" s="4"/>
      <c r="G130" s="16"/>
      <c r="H130" s="4"/>
      <c r="I130" s="4"/>
      <c r="J130" s="4"/>
      <c r="K130" s="4"/>
      <c r="L130" s="6"/>
      <c r="M130" s="4"/>
      <c r="N130" s="4"/>
      <c r="O130" s="4"/>
      <c r="P130" s="4"/>
      <c r="Q130" s="4"/>
      <c r="R130" s="4"/>
    </row>
    <row r="131" spans="1:18" x14ac:dyDescent="0.2">
      <c r="A131" s="4"/>
      <c r="B131" s="4"/>
      <c r="C131" s="4"/>
      <c r="D131" s="4"/>
      <c r="E131" s="4"/>
      <c r="F131" s="4"/>
      <c r="G131" s="16"/>
      <c r="H131" s="4"/>
      <c r="I131" s="4"/>
      <c r="J131" s="4"/>
      <c r="K131" s="4"/>
      <c r="L131" s="6"/>
      <c r="M131" s="4"/>
      <c r="N131" s="4"/>
      <c r="O131" s="4"/>
      <c r="P131" s="4"/>
      <c r="Q131" s="4"/>
      <c r="R131" s="4"/>
    </row>
  </sheetData>
  <sortState ref="A7:S126">
    <sortCondition ref="F7:F126"/>
    <sortCondition ref="D7:D126"/>
    <sortCondition ref="C7:C126"/>
  </sortState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6"/>
  <sheetViews>
    <sheetView tabSelected="1" workbookViewId="0">
      <selection activeCell="E29" sqref="E29"/>
    </sheetView>
  </sheetViews>
  <sheetFormatPr defaultRowHeight="12.75" x14ac:dyDescent="0.2"/>
  <sheetData>
    <row r="5" spans="1:2" x14ac:dyDescent="0.2">
      <c r="A5" t="s">
        <v>13</v>
      </c>
    </row>
    <row r="6" spans="1:2" x14ac:dyDescent="0.2">
      <c r="B6" t="s">
        <v>31</v>
      </c>
    </row>
    <row r="7" spans="1:2" x14ac:dyDescent="0.2">
      <c r="A7" t="s">
        <v>11</v>
      </c>
      <c r="B7" s="7">
        <v>39582</v>
      </c>
    </row>
    <row r="8" spans="1:2" x14ac:dyDescent="0.2">
      <c r="A8" t="s">
        <v>14</v>
      </c>
      <c r="B8" t="s">
        <v>30</v>
      </c>
    </row>
    <row r="9" spans="1:2" x14ac:dyDescent="0.2">
      <c r="A9" t="s">
        <v>15</v>
      </c>
      <c r="B9" t="s">
        <v>30</v>
      </c>
    </row>
    <row r="10" spans="1:2" x14ac:dyDescent="0.2">
      <c r="A10" t="s">
        <v>16</v>
      </c>
      <c r="B10" t="s">
        <v>30</v>
      </c>
    </row>
    <row r="11" spans="1:2" x14ac:dyDescent="0.2">
      <c r="A11" t="s">
        <v>17</v>
      </c>
      <c r="B11" t="s">
        <v>30</v>
      </c>
    </row>
    <row r="13" spans="1:2" x14ac:dyDescent="0.2">
      <c r="A13" t="s">
        <v>18</v>
      </c>
      <c r="B13">
        <v>6.4</v>
      </c>
    </row>
    <row r="14" spans="1:2" x14ac:dyDescent="0.2">
      <c r="A14" t="s">
        <v>19</v>
      </c>
      <c r="B14">
        <v>6.4</v>
      </c>
    </row>
    <row r="15" spans="1:2" x14ac:dyDescent="0.2">
      <c r="A15" t="s">
        <v>20</v>
      </c>
      <c r="B15">
        <v>6.4</v>
      </c>
    </row>
    <row r="16" spans="1:2" x14ac:dyDescent="0.2">
      <c r="A16" t="s">
        <v>21</v>
      </c>
      <c r="B16">
        <v>6.5</v>
      </c>
    </row>
    <row r="18" spans="1:2" x14ac:dyDescent="0.2">
      <c r="A18" t="s">
        <v>22</v>
      </c>
      <c r="B18">
        <v>53.8</v>
      </c>
    </row>
    <row r="19" spans="1:2" x14ac:dyDescent="0.2">
      <c r="A19" t="s">
        <v>23</v>
      </c>
      <c r="B19">
        <v>54.7</v>
      </c>
    </row>
    <row r="20" spans="1:2" x14ac:dyDescent="0.2">
      <c r="A20" t="s">
        <v>24</v>
      </c>
      <c r="B20">
        <v>54.8</v>
      </c>
    </row>
    <row r="21" spans="1:2" x14ac:dyDescent="0.2">
      <c r="A21" t="s">
        <v>25</v>
      </c>
      <c r="B21">
        <v>54.5</v>
      </c>
    </row>
    <row r="23" spans="1:2" x14ac:dyDescent="0.2">
      <c r="A23" t="s">
        <v>26</v>
      </c>
    </row>
    <row r="24" spans="1:2" x14ac:dyDescent="0.2">
      <c r="A24" t="s">
        <v>27</v>
      </c>
    </row>
    <row r="25" spans="1:2" x14ac:dyDescent="0.2">
      <c r="A25" t="s">
        <v>28</v>
      </c>
    </row>
    <row r="26" spans="1:2" x14ac:dyDescent="0.2">
      <c r="A26" t="s">
        <v>29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 &amp; Contents</vt:lpstr>
      <vt:lpstr>Sample data</vt:lpstr>
      <vt:lpstr>Exposure verification</vt:lpstr>
    </vt:vector>
  </TitlesOfParts>
  <Company>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JTrygsta</dc:creator>
  <cp:lastModifiedBy>Dan Villeneuve</cp:lastModifiedBy>
  <dcterms:created xsi:type="dcterms:W3CDTF">2008-05-19T20:38:36Z</dcterms:created>
  <dcterms:modified xsi:type="dcterms:W3CDTF">2017-02-22T22:16:18Z</dcterms:modified>
</cp:coreProperties>
</file>