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\\Aa.ad.epa.gov\ord\RTP\Users\R-Z\SSNOW\NET MyDocuments\Postdoctoral Projects\Projects\GKAcrolein-SS2016\Manuscript\"/>
    </mc:Choice>
  </mc:AlternateContent>
  <bookViews>
    <workbookView xWindow="0" yWindow="0" windowWidth="19200" windowHeight="11955"/>
  </bookViews>
  <sheets>
    <sheet name="Manuscript Information" sheetId="1" r:id="rId1"/>
    <sheet name="Figure 1 Data" sheetId="2" r:id="rId2"/>
    <sheet name="Figure 2 Data" sheetId="3" r:id="rId3"/>
    <sheet name="Figure 3 Data" sheetId="4" r:id="rId4"/>
    <sheet name="Figure 4 Data" sheetId="5" r:id="rId5"/>
    <sheet name="Figure 5 Data" sheetId="6" r:id="rId6"/>
    <sheet name="Figure 6 Data" sheetId="7" r:id="rId7"/>
    <sheet name="Figure 7 Data" sheetId="8" r:id="rId8"/>
    <sheet name="Table 1 Data" sheetId="9" r:id="rId9"/>
    <sheet name="Insulin, HOMA-IR, HOMA-B" sheetId="10" r:id="rId10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2" i="10" l="1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I41" i="10"/>
  <c r="H41" i="10"/>
  <c r="I40" i="10"/>
  <c r="H40" i="10"/>
  <c r="I39" i="10"/>
  <c r="H39" i="10"/>
  <c r="I38" i="10"/>
  <c r="H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I31" i="10"/>
  <c r="H31" i="10"/>
  <c r="I30" i="10"/>
  <c r="H30" i="10"/>
  <c r="I29" i="10"/>
  <c r="H29" i="10"/>
  <c r="I28" i="10"/>
  <c r="H28" i="10"/>
  <c r="I27" i="10"/>
  <c r="H27" i="10"/>
  <c r="I26" i="10"/>
  <c r="H26" i="10"/>
  <c r="I25" i="10"/>
  <c r="H25" i="10"/>
  <c r="I24" i="10"/>
  <c r="H24" i="10"/>
  <c r="I23" i="10"/>
  <c r="H23" i="10"/>
  <c r="I22" i="10"/>
  <c r="H22" i="10"/>
  <c r="I21" i="10"/>
  <c r="H21" i="10"/>
  <c r="I20" i="10"/>
  <c r="H20" i="10"/>
  <c r="I19" i="10"/>
  <c r="H19" i="10"/>
  <c r="I18" i="10"/>
  <c r="H18" i="10"/>
  <c r="I16" i="10"/>
  <c r="H16" i="10"/>
  <c r="I15" i="10"/>
  <c r="H15" i="10"/>
  <c r="I14" i="10"/>
  <c r="H14" i="10"/>
  <c r="I13" i="10"/>
  <c r="H13" i="10"/>
  <c r="I12" i="10"/>
  <c r="H12" i="10"/>
  <c r="I11" i="10"/>
  <c r="H11" i="10"/>
  <c r="I10" i="10"/>
  <c r="H10" i="10"/>
  <c r="I9" i="10"/>
  <c r="H9" i="10"/>
  <c r="I8" i="10"/>
  <c r="H8" i="10"/>
  <c r="I7" i="10"/>
  <c r="H7" i="10"/>
  <c r="I6" i="10"/>
  <c r="H6" i="10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M125" i="2" l="1"/>
  <c r="N125" i="2"/>
  <c r="M124" i="2"/>
  <c r="N124" i="2"/>
  <c r="M123" i="2"/>
  <c r="N123" i="2"/>
  <c r="M122" i="2"/>
  <c r="N122" i="2"/>
  <c r="M121" i="2"/>
  <c r="N121" i="2"/>
  <c r="M120" i="2"/>
  <c r="N120" i="2"/>
  <c r="M119" i="2"/>
  <c r="N119" i="2"/>
  <c r="M118" i="2"/>
  <c r="N118" i="2"/>
  <c r="M117" i="2"/>
  <c r="N117" i="2"/>
  <c r="M116" i="2"/>
  <c r="N116" i="2"/>
  <c r="M115" i="2"/>
  <c r="N115" i="2"/>
  <c r="M114" i="2"/>
  <c r="N114" i="2"/>
  <c r="M113" i="2"/>
  <c r="N113" i="2"/>
  <c r="M112" i="2"/>
  <c r="N112" i="2"/>
  <c r="M111" i="2"/>
  <c r="N111" i="2"/>
  <c r="M110" i="2"/>
  <c r="N110" i="2"/>
  <c r="M109" i="2"/>
  <c r="N109" i="2"/>
  <c r="M108" i="2"/>
  <c r="N108" i="2"/>
  <c r="M107" i="2"/>
  <c r="N107" i="2"/>
  <c r="M106" i="2"/>
  <c r="N106" i="2"/>
  <c r="M105" i="2"/>
  <c r="N105" i="2"/>
  <c r="M104" i="2"/>
  <c r="N104" i="2"/>
  <c r="M103" i="2"/>
  <c r="N103" i="2"/>
  <c r="M102" i="2"/>
  <c r="N102" i="2"/>
  <c r="M101" i="2"/>
  <c r="N101" i="2"/>
  <c r="M100" i="2"/>
  <c r="N100" i="2"/>
  <c r="M98" i="2"/>
  <c r="N98" i="2"/>
  <c r="M97" i="2"/>
  <c r="N97" i="2"/>
  <c r="M96" i="2"/>
  <c r="N96" i="2"/>
  <c r="M95" i="2"/>
  <c r="N95" i="2"/>
  <c r="M94" i="2"/>
  <c r="N94" i="2"/>
  <c r="M93" i="2"/>
  <c r="N93" i="2"/>
  <c r="M92" i="2"/>
  <c r="N92" i="2"/>
  <c r="M91" i="2"/>
  <c r="N91" i="2"/>
  <c r="M90" i="2"/>
  <c r="N90" i="2"/>
  <c r="M83" i="2"/>
  <c r="N83" i="2"/>
  <c r="M82" i="2"/>
  <c r="N82" i="2"/>
  <c r="M81" i="2"/>
  <c r="N81" i="2"/>
  <c r="M80" i="2"/>
  <c r="N80" i="2"/>
  <c r="M79" i="2"/>
  <c r="N79" i="2"/>
  <c r="M78" i="2"/>
  <c r="N78" i="2"/>
  <c r="M77" i="2"/>
  <c r="N77" i="2"/>
  <c r="M76" i="2"/>
  <c r="N76" i="2"/>
  <c r="M75" i="2"/>
  <c r="N75" i="2"/>
  <c r="M74" i="2"/>
  <c r="N74" i="2"/>
  <c r="M73" i="2"/>
  <c r="N73" i="2"/>
  <c r="M72" i="2"/>
  <c r="N72" i="2"/>
  <c r="M71" i="2"/>
  <c r="N71" i="2"/>
  <c r="M70" i="2"/>
  <c r="N70" i="2"/>
  <c r="M69" i="2"/>
  <c r="N69" i="2"/>
  <c r="M68" i="2"/>
  <c r="N68" i="2"/>
  <c r="M67" i="2"/>
  <c r="N67" i="2"/>
  <c r="M66" i="2"/>
  <c r="N66" i="2"/>
  <c r="M65" i="2"/>
  <c r="N65" i="2"/>
  <c r="M64" i="2"/>
  <c r="N64" i="2"/>
  <c r="M63" i="2"/>
  <c r="N63" i="2"/>
  <c r="M62" i="2"/>
  <c r="N62" i="2"/>
  <c r="M61" i="2"/>
  <c r="N61" i="2"/>
  <c r="M60" i="2"/>
  <c r="N60" i="2"/>
  <c r="M59" i="2"/>
  <c r="N59" i="2"/>
  <c r="M58" i="2"/>
  <c r="N58" i="2"/>
  <c r="M56" i="2"/>
  <c r="N56" i="2"/>
  <c r="M55" i="2"/>
  <c r="N55" i="2"/>
  <c r="M54" i="2"/>
  <c r="N54" i="2"/>
  <c r="M53" i="2"/>
  <c r="N53" i="2"/>
  <c r="M52" i="2"/>
  <c r="N52" i="2"/>
  <c r="M51" i="2"/>
  <c r="N51" i="2"/>
  <c r="M50" i="2"/>
  <c r="N50" i="2"/>
  <c r="M49" i="2"/>
  <c r="N49" i="2"/>
  <c r="M48" i="2"/>
  <c r="N48" i="2"/>
  <c r="M41" i="2"/>
  <c r="N41" i="2"/>
  <c r="M40" i="2"/>
  <c r="N40" i="2"/>
  <c r="M39" i="2"/>
  <c r="N39" i="2"/>
  <c r="M38" i="2"/>
  <c r="N38" i="2"/>
  <c r="M37" i="2"/>
  <c r="N37" i="2"/>
  <c r="M36" i="2"/>
  <c r="N36" i="2"/>
  <c r="M35" i="2"/>
  <c r="N35" i="2"/>
  <c r="M34" i="2"/>
  <c r="N34" i="2"/>
  <c r="M33" i="2"/>
  <c r="N33" i="2"/>
  <c r="M32" i="2"/>
  <c r="N32" i="2"/>
  <c r="M31" i="2"/>
  <c r="N31" i="2"/>
  <c r="M30" i="2"/>
  <c r="N30" i="2"/>
  <c r="M29" i="2"/>
  <c r="N29" i="2"/>
  <c r="M28" i="2"/>
  <c r="N28" i="2"/>
  <c r="M27" i="2"/>
  <c r="N27" i="2"/>
  <c r="M26" i="2"/>
  <c r="N26" i="2"/>
  <c r="M25" i="2"/>
  <c r="N25" i="2"/>
  <c r="M24" i="2"/>
  <c r="N24" i="2"/>
  <c r="M23" i="2"/>
  <c r="N23" i="2"/>
  <c r="M22" i="2"/>
  <c r="N22" i="2"/>
  <c r="M21" i="2"/>
  <c r="N21" i="2"/>
  <c r="M20" i="2"/>
  <c r="N20" i="2"/>
  <c r="M19" i="2"/>
  <c r="N19" i="2"/>
  <c r="M18" i="2"/>
  <c r="N18" i="2"/>
  <c r="M17" i="2"/>
  <c r="N17" i="2"/>
  <c r="M16" i="2"/>
  <c r="N16" i="2"/>
  <c r="M14" i="2"/>
  <c r="N14" i="2"/>
  <c r="M13" i="2"/>
  <c r="N13" i="2"/>
  <c r="M12" i="2"/>
  <c r="N12" i="2"/>
  <c r="M11" i="2"/>
  <c r="N11" i="2"/>
  <c r="M10" i="2"/>
  <c r="N10" i="2"/>
  <c r="M9" i="2"/>
  <c r="N9" i="2"/>
  <c r="M8" i="2"/>
  <c r="N8" i="2"/>
  <c r="M7" i="2"/>
  <c r="N7" i="2"/>
  <c r="M6" i="2"/>
  <c r="N6" i="2"/>
</calcChain>
</file>

<file path=xl/sharedStrings.xml><?xml version="1.0" encoding="utf-8"?>
<sst xmlns="http://schemas.openxmlformats.org/spreadsheetml/2006/main" count="3170" uniqueCount="143">
  <si>
    <r>
      <t xml:space="preserve">Title:  </t>
    </r>
    <r>
      <rPr>
        <sz val="12"/>
        <color theme="1"/>
        <rFont val="Arial"/>
        <family val="2"/>
      </rPr>
      <t>Respiratory Effects and Systemic Stress Response Following Acute Acrolein Inhalation in Rats</t>
    </r>
  </si>
  <si>
    <r>
      <t xml:space="preserve">Running Title: </t>
    </r>
    <r>
      <rPr>
        <sz val="12"/>
        <color theme="1"/>
        <rFont val="Arial"/>
        <family val="2"/>
      </rPr>
      <t xml:space="preserve">Acrolein-Induced Respiratory and Systemic Effects </t>
    </r>
  </si>
  <si>
    <r>
      <t xml:space="preserve">Authors:  </t>
    </r>
    <r>
      <rPr>
        <sz val="12"/>
        <color theme="1"/>
        <rFont val="Arial"/>
        <family val="2"/>
      </rPr>
      <t>Samantha J. Snow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, Marie A. McGee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, Andres Henriquez</t>
    </r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>, Judy E. Richards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, Mette C. Schladweiler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, Allen D. Ledbetter</t>
    </r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, Urmila P. Kodavanti</t>
    </r>
    <r>
      <rPr>
        <vertAlign val="superscript"/>
        <sz val="12"/>
        <color theme="1"/>
        <rFont val="Arial"/>
        <family val="2"/>
      </rPr>
      <t>1,3</t>
    </r>
  </si>
  <si>
    <r>
      <t>1</t>
    </r>
    <r>
      <rPr>
        <sz val="12"/>
        <color theme="1"/>
        <rFont val="Arial"/>
        <family val="2"/>
      </rPr>
      <t xml:space="preserve"> Environmental Public Health Division, NHEERL, US Environmental Protection Agency, Research Triangle Park, North Carolina</t>
    </r>
  </si>
  <si>
    <r>
      <t xml:space="preserve"> 2</t>
    </r>
    <r>
      <rPr>
        <sz val="12"/>
        <color theme="1"/>
        <rFont val="Arial"/>
        <family val="2"/>
      </rPr>
      <t xml:space="preserve"> Oak Ridge Institute for Science and Education, Research Triangle Park, North Carolina</t>
    </r>
    <r>
      <rPr>
        <b/>
        <sz val="12"/>
        <color theme="1"/>
        <rFont val="Arial"/>
        <family val="2"/>
      </rPr>
      <t xml:space="preserve"> </t>
    </r>
  </si>
  <si>
    <r>
      <t>3</t>
    </r>
    <r>
      <rPr>
        <sz val="12"/>
        <color theme="1"/>
        <rFont val="Arial"/>
        <family val="2"/>
      </rPr>
      <t xml:space="preserve"> Curriculum in Toxicology, University of North Carolina at Chapel Hill, Chapel Hill, North Carolina</t>
    </r>
  </si>
  <si>
    <t>Exposure</t>
  </si>
  <si>
    <t xml:space="preserve">Exposure </t>
  </si>
  <si>
    <t>MV normalized to Body Weight</t>
  </si>
  <si>
    <t>Animal #</t>
  </si>
  <si>
    <t>Strain</t>
  </si>
  <si>
    <t>Treatment</t>
  </si>
  <si>
    <t>Dose</t>
  </si>
  <si>
    <t>Duration</t>
  </si>
  <si>
    <t>(msec)</t>
  </si>
  <si>
    <t>(ml)</t>
  </si>
  <si>
    <t>Wistar</t>
  </si>
  <si>
    <t>Air</t>
  </si>
  <si>
    <t>0.0ppm</t>
  </si>
  <si>
    <t>4h x 2d</t>
  </si>
  <si>
    <t>GK</t>
  </si>
  <si>
    <t>Acrolein</t>
  </si>
  <si>
    <t>2.0ppm</t>
  </si>
  <si>
    <t>4.0ppm</t>
  </si>
  <si>
    <t>Figure 1A</t>
  </si>
  <si>
    <t>Figure 1B</t>
  </si>
  <si>
    <t>Figure 1C</t>
  </si>
  <si>
    <t>Pre-Exposure (Baseline)</t>
  </si>
  <si>
    <t>Figure 1D</t>
  </si>
  <si>
    <t>Figure 1E</t>
  </si>
  <si>
    <t>Figure 1F</t>
  </si>
  <si>
    <t>Albumin</t>
  </si>
  <si>
    <t>Total Protein</t>
  </si>
  <si>
    <t>(U/L)</t>
  </si>
  <si>
    <t>(µg/mL)</t>
  </si>
  <si>
    <t>4h x 1d</t>
  </si>
  <si>
    <t>Figure 2A</t>
  </si>
  <si>
    <t>Figure 2C</t>
  </si>
  <si>
    <t>Figure 2E</t>
  </si>
  <si>
    <t>Figure 2G</t>
  </si>
  <si>
    <t>Figure 2I</t>
  </si>
  <si>
    <t>Figure 2B</t>
  </si>
  <si>
    <t>Figure 2D</t>
  </si>
  <si>
    <t>Figure 2F</t>
  </si>
  <si>
    <t>Figure 2H</t>
  </si>
  <si>
    <t>Figure 2J</t>
  </si>
  <si>
    <t>Values highlighted in red were not used as they were below the level of detection</t>
  </si>
  <si>
    <t>Total Cell</t>
  </si>
  <si>
    <t>Macrophages</t>
  </si>
  <si>
    <t>Neutrophils</t>
  </si>
  <si>
    <t>Eosinophils</t>
  </si>
  <si>
    <t>Lymphocytes</t>
  </si>
  <si>
    <t>x 10^4</t>
  </si>
  <si>
    <t>x 10^3</t>
  </si>
  <si>
    <t>Figure 3A</t>
  </si>
  <si>
    <t>Figure 3B</t>
  </si>
  <si>
    <t>Figure 3C</t>
  </si>
  <si>
    <t>Figure 3D</t>
  </si>
  <si>
    <t>Figure 3E</t>
  </si>
  <si>
    <t>Value highlighted in red was an outlier based on the extreme studentized deviate method (https://graphpad.com/quickcalcs/Grubbs1.cfm)</t>
  </si>
  <si>
    <t>Figure 4A</t>
  </si>
  <si>
    <t>Figure 4B</t>
  </si>
  <si>
    <t>Corticosterone</t>
  </si>
  <si>
    <t>Adrenaline</t>
  </si>
  <si>
    <t>Noradrenaline</t>
  </si>
  <si>
    <t>ng/mL</t>
  </si>
  <si>
    <t>mM</t>
  </si>
  <si>
    <t>pg/mL</t>
  </si>
  <si>
    <t>Figure 5A</t>
  </si>
  <si>
    <t>Figure 5B</t>
  </si>
  <si>
    <t>Figure 5C</t>
  </si>
  <si>
    <t>(Baseline)</t>
  </si>
  <si>
    <t>30 minutes</t>
  </si>
  <si>
    <t>60 minutes</t>
  </si>
  <si>
    <t>90 minutes</t>
  </si>
  <si>
    <t>120 minutes</t>
  </si>
  <si>
    <t>Pre-Glucose:</t>
  </si>
  <si>
    <t>After Glucose:</t>
  </si>
  <si>
    <t>AIR</t>
  </si>
  <si>
    <t>2.0 ppm</t>
  </si>
  <si>
    <t>4.0 ppm</t>
  </si>
  <si>
    <t>Figure 6A</t>
  </si>
  <si>
    <t>Raw Data</t>
  </si>
  <si>
    <t>0 ppm</t>
  </si>
  <si>
    <t>2 ppm</t>
  </si>
  <si>
    <t>4 ppm</t>
  </si>
  <si>
    <t>Normalized to Baseline</t>
  </si>
  <si>
    <t>2 ppm+AM:AU</t>
  </si>
  <si>
    <t>Area Under the Curve</t>
  </si>
  <si>
    <t>Figure 6B</t>
  </si>
  <si>
    <t>Total Cholesterol</t>
  </si>
  <si>
    <t>Glucose</t>
  </si>
  <si>
    <t>Triglycerides</t>
  </si>
  <si>
    <t>(mg/dL)</t>
  </si>
  <si>
    <t>Figure 7A</t>
  </si>
  <si>
    <t>Figure 7B</t>
  </si>
  <si>
    <t>Figure 7C</t>
  </si>
  <si>
    <t>Figure 7D</t>
  </si>
  <si>
    <t>Figure 7E</t>
  </si>
  <si>
    <t>Figure 7F</t>
  </si>
  <si>
    <t>-</t>
  </si>
  <si>
    <t>Insulin</t>
  </si>
  <si>
    <t>HOMA-IR</t>
  </si>
  <si>
    <t>Ti (Inspiratory Time)</t>
  </si>
  <si>
    <t>Te (Expiratory Time)</t>
  </si>
  <si>
    <t>Breathing Parameters assessed using EMKA technology and software.  Measurements were taken prior to exposure and following each exposure on Days 1 and Day 2.</t>
  </si>
  <si>
    <t>Penh (Enhanced Pause)</t>
  </si>
  <si>
    <t>(unitless)</t>
  </si>
  <si>
    <t>Frequency</t>
  </si>
  <si>
    <t>(beats/minute)</t>
  </si>
  <si>
    <t>Tidal Volume (TV)</t>
  </si>
  <si>
    <t>Minute Volume (MV)</t>
  </si>
  <si>
    <t>Body Weight at Time of Necropsy</t>
  </si>
  <si>
    <t>(g)</t>
  </si>
  <si>
    <t>TV normalized to Body Weight</t>
  </si>
  <si>
    <t>Post Day 1 Exposure</t>
  </si>
  <si>
    <t>Post-Day 2 Exposure</t>
  </si>
  <si>
    <t>Endpoints assessed in Bronchial Alveolar Lavage Fluid (BALF)</t>
  </si>
  <si>
    <t>Endpoints assessed in Nasal Lavage Fluid (NALF)</t>
  </si>
  <si>
    <t>n-acetylglucosamine (NAG)</t>
  </si>
  <si>
    <t>n-acetylglucosamine activity (NAG)</t>
  </si>
  <si>
    <t>gama-glutamyl transferase activity (GGT)</t>
  </si>
  <si>
    <t>Lactate dehydrogenase activity (LDH)</t>
  </si>
  <si>
    <t>Cell differentials calculated from bronchial alveolar lavage fluid (BALF)</t>
  </si>
  <si>
    <t>Total Cells calculated from nasal lavage fluid (NALF)</t>
  </si>
  <si>
    <t>Representative images from NALF used for cell differentials</t>
  </si>
  <si>
    <t>Hormone levels assessed in serum or plasma following exposure</t>
  </si>
  <si>
    <t>Glucose tolerance testing (GTT) data collected in the 2 day group following the 1st day of exposure</t>
  </si>
  <si>
    <t>Area under the curve data calculated using the trapezoidal method from the GTT data from Figure 6A</t>
  </si>
  <si>
    <t xml:space="preserve">Metabolic endpoints measured in serum </t>
  </si>
  <si>
    <t>Low-Density Lipoprotein (LDL) Cholesterol</t>
  </si>
  <si>
    <t>High-Density Lipoprotein (HDL)  Cholesterol</t>
  </si>
  <si>
    <t>Free Fatty Acids (FFA)</t>
  </si>
  <si>
    <t>Branched Chain Amino Acids (BCAA)</t>
  </si>
  <si>
    <t>Complete Blood Count data collected from plasma samples</t>
  </si>
  <si>
    <t>White Blood Cells (WBC)</t>
  </si>
  <si>
    <t>(x 10^6/mL)</t>
  </si>
  <si>
    <t xml:space="preserve">Table 1 </t>
  </si>
  <si>
    <r>
      <t>Insulin, HOMA-IR, and HOMA-</t>
    </r>
    <r>
      <rPr>
        <b/>
        <sz val="14"/>
        <color theme="1"/>
        <rFont val="Calibri"/>
        <family val="2"/>
      </rPr>
      <t>β are discussed</t>
    </r>
    <r>
      <rPr>
        <b/>
        <sz val="14"/>
        <color theme="1"/>
        <rFont val="Calibri"/>
        <family val="2"/>
        <scheme val="minor"/>
      </rPr>
      <t xml:space="preserve"> in the results section but figures are not shown.  HOMA-IR and HOMA-</t>
    </r>
    <r>
      <rPr>
        <b/>
        <sz val="14"/>
        <color theme="1"/>
        <rFont val="Calibri"/>
        <family val="2"/>
      </rPr>
      <t>β are derived from insulin and glucose levels measured in the serum at necropsy using established equations.</t>
    </r>
  </si>
  <si>
    <r>
      <t>HOMA-</t>
    </r>
    <r>
      <rPr>
        <b/>
        <u/>
        <sz val="10"/>
        <rFont val="Calibri"/>
        <family val="2"/>
      </rPr>
      <t>β</t>
    </r>
  </si>
  <si>
    <t>HOMA-IR = Homeostatic model assessment-insulin resistance    Formula = (insulin levels x glucose levels)/405</t>
  </si>
  <si>
    <r>
      <t>HOMA-</t>
    </r>
    <r>
      <rPr>
        <sz val="11"/>
        <color theme="1"/>
        <rFont val="Calibri"/>
        <family val="2"/>
      </rPr>
      <t xml:space="preserve">β </t>
    </r>
    <r>
      <rPr>
        <sz val="11"/>
        <color theme="1"/>
        <rFont val="Calibri"/>
        <family val="2"/>
        <scheme val="minor"/>
      </rPr>
      <t>= Homeostatic model assessment-</t>
    </r>
    <r>
      <rPr>
        <sz val="11"/>
        <color theme="1"/>
        <rFont val="Calibri"/>
        <family val="2"/>
      </rPr>
      <t>β-cell function      Formula = (360 x Insulin levels)/(Glucose levels - 63)%</t>
    </r>
  </si>
  <si>
    <r>
      <t xml:space="preserve">Journal Information: </t>
    </r>
    <r>
      <rPr>
        <sz val="12"/>
        <color theme="1"/>
        <rFont val="Arial"/>
        <family val="2"/>
      </rPr>
      <t>Toxicological Sciences, Accepted on 5/22/2017, DOI: 10.1093/toxsci/kfx108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</si>
</sst>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00"/>
    <numFmt numFmtId="166" formatCode="0.0"/>
    <numFmt numFmtId="167" formatCode="mm/dd/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b/>
      <u/>
      <sz val="1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64">
    <xf numFmtId="0" fontId="0" fillId="0" borderId="0" xfId="0"/>
    <xf numFmtId="0" fontId="3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2" fillId="0" borderId="0" xfId="0" applyFont="1"/>
    <xf numFmtId="164" fontId="0" fillId="0" borderId="0" xfId="0" applyNumberFormat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3" xfId="1" applyFont="1" applyFill="1" applyBorder="1" applyAlignment="1">
      <alignment horizontal="center"/>
    </xf>
    <xf numFmtId="0" fontId="7" fillId="0" borderId="2" xfId="1" applyFont="1" applyFill="1" applyBorder="1" applyAlignment="1">
      <alignment horizontal="center"/>
    </xf>
    <xf numFmtId="0" fontId="7" fillId="0" borderId="4" xfId="1" applyFont="1" applyFill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64" fontId="7" fillId="0" borderId="2" xfId="1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6" fillId="0" borderId="7" xfId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7" fillId="0" borderId="8" xfId="1" applyFont="1" applyFill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64" fontId="6" fillId="0" borderId="6" xfId="1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4" fontId="0" fillId="2" borderId="10" xfId="0" applyNumberFormat="1" applyFill="1" applyBorder="1" applyAlignment="1">
      <alignment horizontal="center"/>
    </xf>
    <xf numFmtId="1" fontId="0" fillId="2" borderId="10" xfId="0" applyNumberForma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8" fillId="2" borderId="10" xfId="0" applyNumberFormat="1" applyFont="1" applyFill="1" applyBorder="1" applyAlignment="1">
      <alignment horizontal="center"/>
    </xf>
    <xf numFmtId="2" fontId="0" fillId="2" borderId="11" xfId="0" applyNumberFormat="1" applyFill="1" applyBorder="1" applyAlignment="1">
      <alignment horizontal="center"/>
    </xf>
    <xf numFmtId="1" fontId="8" fillId="2" borderId="4" xfId="0" applyNumberFormat="1" applyFont="1" applyFill="1" applyBorder="1" applyAlignment="1">
      <alignment horizontal="center"/>
    </xf>
    <xf numFmtId="164" fontId="8" fillId="2" borderId="10" xfId="0" applyNumberFormat="1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4" fontId="0" fillId="2" borderId="13" xfId="0" applyNumberFormat="1" applyFill="1" applyBorder="1" applyAlignment="1">
      <alignment horizontal="center"/>
    </xf>
    <xf numFmtId="1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2" fontId="8" fillId="2" borderId="13" xfId="0" applyNumberFormat="1" applyFont="1" applyFill="1" applyBorder="1" applyAlignment="1">
      <alignment horizontal="center"/>
    </xf>
    <xf numFmtId="2" fontId="0" fillId="2" borderId="14" xfId="0" applyNumberFormat="1" applyFill="1" applyBorder="1" applyAlignment="1">
      <alignment horizontal="center"/>
    </xf>
    <xf numFmtId="1" fontId="8" fillId="2" borderId="14" xfId="0" applyNumberFormat="1" applyFont="1" applyFill="1" applyBorder="1" applyAlignment="1">
      <alignment horizontal="center"/>
    </xf>
    <xf numFmtId="164" fontId="8" fillId="2" borderId="13" xfId="0" applyNumberFormat="1" applyFont="1" applyFill="1" applyBorder="1" applyAlignment="1">
      <alignment horizontal="center"/>
    </xf>
    <xf numFmtId="1" fontId="0" fillId="2" borderId="14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4" fontId="0" fillId="2" borderId="16" xfId="0" applyNumberFormat="1" applyFill="1" applyBorder="1" applyAlignment="1">
      <alignment horizontal="center"/>
    </xf>
    <xf numFmtId="1" fontId="0" fillId="2" borderId="16" xfId="0" applyNumberFormat="1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164" fontId="0" fillId="2" borderId="16" xfId="0" applyNumberForma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8" fillId="3" borderId="2" xfId="0" applyNumberFormat="1" applyFon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1" fontId="8" fillId="3" borderId="4" xfId="0" applyNumberFormat="1" applyFont="1" applyFill="1" applyBorder="1" applyAlignment="1">
      <alignment horizontal="center"/>
    </xf>
    <xf numFmtId="164" fontId="8" fillId="3" borderId="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4" fontId="0" fillId="3" borderId="13" xfId="0" applyNumberFormat="1" applyFill="1" applyBorder="1" applyAlignment="1">
      <alignment horizontal="center"/>
    </xf>
    <xf numFmtId="1" fontId="0" fillId="3" borderId="13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2" fontId="8" fillId="3" borderId="13" xfId="0" applyNumberFormat="1" applyFont="1" applyFill="1" applyBorder="1" applyAlignment="1">
      <alignment horizontal="center"/>
    </xf>
    <xf numFmtId="2" fontId="0" fillId="3" borderId="14" xfId="0" applyNumberFormat="1" applyFill="1" applyBorder="1" applyAlignment="1">
      <alignment horizontal="center"/>
    </xf>
    <xf numFmtId="1" fontId="8" fillId="3" borderId="14" xfId="0" applyNumberFormat="1" applyFont="1" applyFill="1" applyBorder="1" applyAlignment="1">
      <alignment horizontal="center"/>
    </xf>
    <xf numFmtId="164" fontId="8" fillId="3" borderId="13" xfId="0" applyNumberFormat="1" applyFont="1" applyFill="1" applyBorder="1" applyAlignment="1">
      <alignment horizontal="center"/>
    </xf>
    <xf numFmtId="2" fontId="0" fillId="4" borderId="13" xfId="0" applyNumberFormat="1" applyFill="1" applyBorder="1" applyAlignment="1">
      <alignment horizontal="center"/>
    </xf>
    <xf numFmtId="1" fontId="0" fillId="3" borderId="14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0" fillId="3" borderId="6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14" fontId="0" fillId="5" borderId="10" xfId="0" applyNumberFormat="1" applyFill="1" applyBorder="1" applyAlignment="1">
      <alignment horizontal="center"/>
    </xf>
    <xf numFmtId="14" fontId="8" fillId="5" borderId="10" xfId="0" applyNumberFormat="1" applyFont="1" applyFill="1" applyBorder="1" applyAlignment="1">
      <alignment horizontal="center"/>
    </xf>
    <xf numFmtId="1" fontId="0" fillId="5" borderId="10" xfId="0" applyNumberFormat="1" applyFill="1" applyBorder="1" applyAlignment="1">
      <alignment horizontal="center"/>
    </xf>
    <xf numFmtId="2" fontId="0" fillId="5" borderId="10" xfId="0" applyNumberFormat="1" applyFill="1" applyBorder="1" applyAlignment="1">
      <alignment horizontal="center"/>
    </xf>
    <xf numFmtId="2" fontId="8" fillId="5" borderId="10" xfId="0" applyNumberFormat="1" applyFon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1" fontId="8" fillId="5" borderId="11" xfId="0" applyNumberFormat="1" applyFont="1" applyFill="1" applyBorder="1" applyAlignment="1">
      <alignment horizontal="center"/>
    </xf>
    <xf numFmtId="164" fontId="8" fillId="5" borderId="10" xfId="0" applyNumberFormat="1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4" fontId="0" fillId="5" borderId="13" xfId="0" applyNumberFormat="1" applyFill="1" applyBorder="1" applyAlignment="1">
      <alignment horizontal="center"/>
    </xf>
    <xf numFmtId="14" fontId="8" fillId="5" borderId="13" xfId="0" applyNumberFormat="1" applyFon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2" fontId="8" fillId="5" borderId="13" xfId="0" applyNumberFormat="1" applyFont="1" applyFill="1" applyBorder="1" applyAlignment="1">
      <alignment horizontal="center"/>
    </xf>
    <xf numFmtId="2" fontId="0" fillId="5" borderId="14" xfId="0" applyNumberFormat="1" applyFill="1" applyBorder="1" applyAlignment="1">
      <alignment horizontal="center"/>
    </xf>
    <xf numFmtId="1" fontId="8" fillId="5" borderId="14" xfId="0" applyNumberFormat="1" applyFont="1" applyFill="1" applyBorder="1" applyAlignment="1">
      <alignment horizontal="center"/>
    </xf>
    <xf numFmtId="164" fontId="8" fillId="5" borderId="13" xfId="0" applyNumberFormat="1" applyFont="1" applyFill="1" applyBorder="1" applyAlignment="1">
      <alignment horizontal="center"/>
    </xf>
    <xf numFmtId="1" fontId="0" fillId="5" borderId="14" xfId="0" applyNumberFormat="1" applyFill="1" applyBorder="1" applyAlignment="1">
      <alignment horizontal="center"/>
    </xf>
    <xf numFmtId="164" fontId="0" fillId="5" borderId="13" xfId="0" applyNumberForma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14" fontId="0" fillId="5" borderId="16" xfId="0" applyNumberFormat="1" applyFill="1" applyBorder="1" applyAlignment="1">
      <alignment horizontal="center"/>
    </xf>
    <xf numFmtId="14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2" fontId="0" fillId="5" borderId="16" xfId="0" applyNumberFormat="1" applyFill="1" applyBorder="1" applyAlignment="1">
      <alignment horizontal="center"/>
    </xf>
    <xf numFmtId="2" fontId="0" fillId="5" borderId="17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164" fontId="0" fillId="5" borderId="16" xfId="0" applyNumberForma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14" fontId="8" fillId="6" borderId="2" xfId="0" applyNumberFormat="1" applyFon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2" fontId="0" fillId="6" borderId="2" xfId="0" applyNumberFormat="1" applyFill="1" applyBorder="1" applyAlignment="1">
      <alignment horizontal="center"/>
    </xf>
    <xf numFmtId="2" fontId="8" fillId="6" borderId="2" xfId="0" applyNumberFormat="1" applyFont="1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1" fontId="8" fillId="6" borderId="4" xfId="0" applyNumberFormat="1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4" fontId="0" fillId="6" borderId="13" xfId="0" applyNumberFormat="1" applyFill="1" applyBorder="1" applyAlignment="1">
      <alignment horizontal="center"/>
    </xf>
    <xf numFmtId="14" fontId="8" fillId="6" borderId="13" xfId="0" applyNumberFormat="1" applyFon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2" fontId="0" fillId="6" borderId="13" xfId="0" applyNumberFormat="1" applyFill="1" applyBorder="1" applyAlignment="1">
      <alignment horizontal="center"/>
    </xf>
    <xf numFmtId="2" fontId="8" fillId="6" borderId="13" xfId="0" applyNumberFormat="1" applyFont="1" applyFill="1" applyBorder="1" applyAlignment="1">
      <alignment horizontal="center"/>
    </xf>
    <xf numFmtId="2" fontId="0" fillId="6" borderId="14" xfId="0" applyNumberFormat="1" applyFill="1" applyBorder="1" applyAlignment="1">
      <alignment horizontal="center"/>
    </xf>
    <xf numFmtId="1" fontId="8" fillId="6" borderId="14" xfId="0" applyNumberFormat="1" applyFont="1" applyFill="1" applyBorder="1" applyAlignment="1">
      <alignment horizontal="center"/>
    </xf>
    <xf numFmtId="164" fontId="8" fillId="6" borderId="13" xfId="0" applyNumberFormat="1" applyFont="1" applyFill="1" applyBorder="1" applyAlignment="1">
      <alignment horizontal="center"/>
    </xf>
    <xf numFmtId="1" fontId="0" fillId="6" borderId="14" xfId="0" applyNumberFormat="1" applyFill="1" applyBorder="1" applyAlignment="1">
      <alignment horizontal="center"/>
    </xf>
    <xf numFmtId="164" fontId="0" fillId="6" borderId="13" xfId="0" applyNumberForma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4" fontId="0" fillId="6" borderId="6" xfId="0" applyNumberFormat="1" applyFill="1" applyBorder="1" applyAlignment="1">
      <alignment horizontal="center"/>
    </xf>
    <xf numFmtId="14" fontId="8" fillId="6" borderId="6" xfId="0" applyNumberFormat="1" applyFont="1" applyFill="1" applyBorder="1" applyAlignment="1">
      <alignment horizontal="center"/>
    </xf>
    <xf numFmtId="1" fontId="0" fillId="6" borderId="6" xfId="0" applyNumberFormat="1" applyFill="1" applyBorder="1" applyAlignment="1">
      <alignment horizontal="center"/>
    </xf>
    <xf numFmtId="2" fontId="0" fillId="6" borderId="6" xfId="0" applyNumberFormat="1" applyFill="1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1" fontId="0" fillId="6" borderId="8" xfId="0" applyNumberFormat="1" applyFill="1" applyBorder="1" applyAlignment="1">
      <alignment horizontal="center"/>
    </xf>
    <xf numFmtId="164" fontId="0" fillId="6" borderId="6" xfId="0" applyNumberForma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14" fontId="0" fillId="7" borderId="10" xfId="0" applyNumberFormat="1" applyFill="1" applyBorder="1" applyAlignment="1">
      <alignment horizontal="center"/>
    </xf>
    <xf numFmtId="14" fontId="8" fillId="7" borderId="10" xfId="0" applyNumberFormat="1" applyFont="1" applyFill="1" applyBorder="1" applyAlignment="1">
      <alignment horizontal="center"/>
    </xf>
    <xf numFmtId="1" fontId="0" fillId="7" borderId="10" xfId="0" applyNumberFormat="1" applyFill="1" applyBorder="1" applyAlignment="1">
      <alignment horizontal="center"/>
    </xf>
    <xf numFmtId="2" fontId="0" fillId="7" borderId="10" xfId="0" applyNumberFormat="1" applyFill="1" applyBorder="1" applyAlignment="1">
      <alignment horizontal="center"/>
    </xf>
    <xf numFmtId="2" fontId="0" fillId="7" borderId="11" xfId="0" applyNumberFormat="1" applyFill="1" applyBorder="1" applyAlignment="1">
      <alignment horizontal="center"/>
    </xf>
    <xf numFmtId="1" fontId="0" fillId="7" borderId="11" xfId="0" applyNumberFormat="1" applyFill="1" applyBorder="1" applyAlignment="1">
      <alignment horizontal="center"/>
    </xf>
    <xf numFmtId="164" fontId="0" fillId="7" borderId="10" xfId="0" applyNumberFormat="1" applyFill="1" applyBorder="1" applyAlignment="1">
      <alignment horizontal="center"/>
    </xf>
    <xf numFmtId="0" fontId="6" fillId="7" borderId="12" xfId="0" applyFon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14" fontId="0" fillId="7" borderId="13" xfId="0" applyNumberFormat="1" applyFill="1" applyBorder="1" applyAlignment="1">
      <alignment horizontal="center"/>
    </xf>
    <xf numFmtId="14" fontId="8" fillId="7" borderId="13" xfId="0" applyNumberFormat="1" applyFont="1" applyFill="1" applyBorder="1" applyAlignment="1">
      <alignment horizontal="center"/>
    </xf>
    <xf numFmtId="1" fontId="0" fillId="7" borderId="13" xfId="0" applyNumberFormat="1" applyFill="1" applyBorder="1" applyAlignment="1">
      <alignment horizontal="center"/>
    </xf>
    <xf numFmtId="2" fontId="0" fillId="7" borderId="13" xfId="0" applyNumberFormat="1" applyFill="1" applyBorder="1" applyAlignment="1">
      <alignment horizontal="center"/>
    </xf>
    <xf numFmtId="2" fontId="0" fillId="7" borderId="14" xfId="0" applyNumberFormat="1" applyFill="1" applyBorder="1" applyAlignment="1">
      <alignment horizontal="center"/>
    </xf>
    <xf numFmtId="1" fontId="0" fillId="7" borderId="14" xfId="0" applyNumberFormat="1" applyFill="1" applyBorder="1" applyAlignment="1">
      <alignment horizontal="center"/>
    </xf>
    <xf numFmtId="164" fontId="0" fillId="7" borderId="13" xfId="0" applyNumberForma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6" fillId="7" borderId="15" xfId="0" applyFont="1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14" fontId="0" fillId="7" borderId="16" xfId="0" applyNumberFormat="1" applyFill="1" applyBorder="1" applyAlignment="1">
      <alignment horizontal="center"/>
    </xf>
    <xf numFmtId="14" fontId="8" fillId="7" borderId="16" xfId="0" applyNumberFormat="1" applyFont="1" applyFill="1" applyBorder="1" applyAlignment="1">
      <alignment horizontal="center"/>
    </xf>
    <xf numFmtId="1" fontId="0" fillId="7" borderId="16" xfId="0" applyNumberFormat="1" applyFill="1" applyBorder="1" applyAlignment="1">
      <alignment horizontal="center"/>
    </xf>
    <xf numFmtId="2" fontId="0" fillId="7" borderId="16" xfId="0" applyNumberFormat="1" applyFill="1" applyBorder="1" applyAlignment="1">
      <alignment horizontal="center"/>
    </xf>
    <xf numFmtId="2" fontId="0" fillId="7" borderId="17" xfId="0" applyNumberFormat="1" applyFill="1" applyBorder="1" applyAlignment="1">
      <alignment horizontal="center"/>
    </xf>
    <xf numFmtId="1" fontId="0" fillId="7" borderId="17" xfId="0" applyNumberFormat="1" applyFill="1" applyBorder="1" applyAlignment="1">
      <alignment horizontal="center"/>
    </xf>
    <xf numFmtId="164" fontId="0" fillId="7" borderId="16" xfId="0" applyNumberForma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4" fontId="0" fillId="8" borderId="2" xfId="0" applyNumberFormat="1" applyFill="1" applyBorder="1" applyAlignment="1">
      <alignment horizontal="center"/>
    </xf>
    <xf numFmtId="14" fontId="8" fillId="8" borderId="2" xfId="0" applyNumberFormat="1" applyFon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2" fontId="0" fillId="8" borderId="2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1" fontId="0" fillId="8" borderId="4" xfId="0" applyNumberFormat="1" applyFill="1" applyBorder="1" applyAlignment="1">
      <alignment horizontal="center"/>
    </xf>
    <xf numFmtId="164" fontId="0" fillId="8" borderId="2" xfId="0" applyNumberFormat="1" applyFill="1" applyBorder="1" applyAlignment="1">
      <alignment horizontal="center"/>
    </xf>
    <xf numFmtId="0" fontId="6" fillId="8" borderId="12" xfId="0" applyFont="1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14" fontId="0" fillId="8" borderId="13" xfId="0" applyNumberFormat="1" applyFill="1" applyBorder="1" applyAlignment="1">
      <alignment horizontal="center"/>
    </xf>
    <xf numFmtId="14" fontId="8" fillId="8" borderId="13" xfId="0" applyNumberFormat="1" applyFont="1" applyFill="1" applyBorder="1" applyAlignment="1">
      <alignment horizontal="center"/>
    </xf>
    <xf numFmtId="1" fontId="0" fillId="8" borderId="13" xfId="0" applyNumberFormat="1" applyFill="1" applyBorder="1" applyAlignment="1">
      <alignment horizontal="center"/>
    </xf>
    <xf numFmtId="2" fontId="0" fillId="8" borderId="13" xfId="0" applyNumberFormat="1" applyFill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1" fontId="0" fillId="8" borderId="14" xfId="0" applyNumberFormat="1" applyFill="1" applyBorder="1" applyAlignment="1">
      <alignment horizontal="center"/>
    </xf>
    <xf numFmtId="164" fontId="0" fillId="8" borderId="13" xfId="0" applyNumberForma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4" fontId="0" fillId="8" borderId="6" xfId="0" applyNumberFormat="1" applyFill="1" applyBorder="1" applyAlignment="1">
      <alignment horizontal="center"/>
    </xf>
    <xf numFmtId="14" fontId="8" fillId="8" borderId="6" xfId="0" applyNumberFormat="1" applyFont="1" applyFill="1" applyBorder="1" applyAlignment="1">
      <alignment horizontal="center"/>
    </xf>
    <xf numFmtId="1" fontId="0" fillId="8" borderId="6" xfId="0" applyNumberFormat="1" applyFill="1" applyBorder="1" applyAlignment="1">
      <alignment horizontal="center"/>
    </xf>
    <xf numFmtId="2" fontId="0" fillId="8" borderId="6" xfId="0" applyNumberFormat="1" applyFill="1" applyBorder="1" applyAlignment="1">
      <alignment horizontal="center"/>
    </xf>
    <xf numFmtId="2" fontId="0" fillId="8" borderId="8" xfId="0" applyNumberFormat="1" applyFill="1" applyBorder="1" applyAlignment="1">
      <alignment horizontal="center"/>
    </xf>
    <xf numFmtId="1" fontId="0" fillId="8" borderId="8" xfId="0" applyNumberFormat="1" applyFill="1" applyBorder="1" applyAlignment="1">
      <alignment horizontal="center"/>
    </xf>
    <xf numFmtId="164" fontId="0" fillId="8" borderId="6" xfId="0" applyNumberFormat="1" applyFill="1" applyBorder="1" applyAlignment="1">
      <alignment horizontal="center"/>
    </xf>
    <xf numFmtId="0" fontId="10" fillId="0" borderId="0" xfId="0" applyFont="1"/>
    <xf numFmtId="0" fontId="11" fillId="0" borderId="0" xfId="0" applyFont="1"/>
    <xf numFmtId="165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2" fontId="8" fillId="4" borderId="10" xfId="0" applyNumberFormat="1" applyFont="1" applyFill="1" applyBorder="1" applyAlignment="1">
      <alignment horizontal="center"/>
    </xf>
    <xf numFmtId="2" fontId="8" fillId="4" borderId="13" xfId="0" applyNumberFormat="1" applyFont="1" applyFill="1" applyBorder="1" applyAlignment="1">
      <alignment horizontal="center"/>
    </xf>
    <xf numFmtId="2" fontId="0" fillId="4" borderId="16" xfId="0" applyNumberForma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0" fontId="0" fillId="4" borderId="0" xfId="0" applyFill="1"/>
    <xf numFmtId="2" fontId="7" fillId="0" borderId="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4" xfId="1" applyNumberFormat="1" applyFont="1" applyFill="1" applyBorder="1" applyAlignment="1">
      <alignment horizontal="center"/>
    </xf>
    <xf numFmtId="2" fontId="6" fillId="0" borderId="5" xfId="1" applyNumberFormat="1" applyFont="1" applyFill="1" applyBorder="1" applyAlignment="1">
      <alignment horizontal="center"/>
    </xf>
    <xf numFmtId="2" fontId="6" fillId="0" borderId="6" xfId="1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6" fillId="0" borderId="5" xfId="1" applyFont="1" applyFill="1" applyBorder="1" applyAlignment="1">
      <alignment horizontal="center"/>
    </xf>
    <xf numFmtId="166" fontId="0" fillId="2" borderId="10" xfId="0" applyNumberFormat="1" applyFill="1" applyBorder="1" applyAlignment="1">
      <alignment horizontal="center"/>
    </xf>
    <xf numFmtId="166" fontId="0" fillId="2" borderId="13" xfId="0" applyNumberFormat="1" applyFill="1" applyBorder="1" applyAlignment="1">
      <alignment horizontal="center"/>
    </xf>
    <xf numFmtId="166" fontId="0" fillId="2" borderId="16" xfId="0" applyNumberFormat="1" applyFill="1" applyBorder="1" applyAlignment="1">
      <alignment horizontal="center"/>
    </xf>
    <xf numFmtId="166" fontId="0" fillId="3" borderId="2" xfId="0" applyNumberFormat="1" applyFill="1" applyBorder="1" applyAlignment="1">
      <alignment horizontal="center"/>
    </xf>
    <xf numFmtId="166" fontId="0" fillId="3" borderId="13" xfId="0" applyNumberFormat="1" applyFill="1" applyBorder="1" applyAlignment="1">
      <alignment horizontal="center"/>
    </xf>
    <xf numFmtId="166" fontId="0" fillId="3" borderId="6" xfId="0" applyNumberFormat="1" applyFill="1" applyBorder="1" applyAlignment="1">
      <alignment horizontal="center"/>
    </xf>
    <xf numFmtId="166" fontId="0" fillId="5" borderId="10" xfId="0" applyNumberFormat="1" applyFill="1" applyBorder="1" applyAlignment="1">
      <alignment horizontal="center"/>
    </xf>
    <xf numFmtId="166" fontId="0" fillId="5" borderId="13" xfId="0" applyNumberFormat="1" applyFill="1" applyBorder="1" applyAlignment="1">
      <alignment horizontal="center"/>
    </xf>
    <xf numFmtId="166" fontId="0" fillId="5" borderId="16" xfId="0" applyNumberFormat="1" applyFill="1" applyBorder="1" applyAlignment="1">
      <alignment horizontal="center"/>
    </xf>
    <xf numFmtId="166" fontId="0" fillId="6" borderId="2" xfId="0" applyNumberFormat="1" applyFill="1" applyBorder="1" applyAlignment="1">
      <alignment horizontal="center"/>
    </xf>
    <xf numFmtId="166" fontId="0" fillId="6" borderId="13" xfId="0" applyNumberFormat="1" applyFill="1" applyBorder="1" applyAlignment="1">
      <alignment horizontal="center"/>
    </xf>
    <xf numFmtId="166" fontId="0" fillId="6" borderId="6" xfId="0" applyNumberFormat="1" applyFill="1" applyBorder="1" applyAlignment="1">
      <alignment horizontal="center"/>
    </xf>
    <xf numFmtId="166" fontId="0" fillId="7" borderId="10" xfId="0" applyNumberFormat="1" applyFill="1" applyBorder="1" applyAlignment="1">
      <alignment horizontal="center"/>
    </xf>
    <xf numFmtId="166" fontId="0" fillId="7" borderId="13" xfId="0" applyNumberFormat="1" applyFill="1" applyBorder="1" applyAlignment="1">
      <alignment horizontal="center"/>
    </xf>
    <xf numFmtId="166" fontId="0" fillId="7" borderId="16" xfId="0" applyNumberFormat="1" applyFill="1" applyBorder="1" applyAlignment="1">
      <alignment horizontal="center"/>
    </xf>
    <xf numFmtId="166" fontId="0" fillId="8" borderId="2" xfId="0" applyNumberFormat="1" applyFill="1" applyBorder="1" applyAlignment="1">
      <alignment horizontal="center"/>
    </xf>
    <xf numFmtId="166" fontId="0" fillId="8" borderId="13" xfId="0" applyNumberFormat="1" applyFill="1" applyBorder="1" applyAlignment="1">
      <alignment horizontal="center"/>
    </xf>
    <xf numFmtId="166" fontId="0" fillId="8" borderId="6" xfId="0" applyNumberFormat="1" applyFill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167" fontId="6" fillId="0" borderId="0" xfId="1" applyNumberFormat="1" applyFont="1" applyAlignment="1">
      <alignment horizontal="center"/>
    </xf>
    <xf numFmtId="1" fontId="6" fillId="0" borderId="0" xfId="1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0" fontId="7" fillId="0" borderId="0" xfId="1" applyFont="1" applyAlignment="1">
      <alignment horizontal="center"/>
    </xf>
    <xf numFmtId="167" fontId="7" fillId="0" borderId="0" xfId="1" applyNumberFormat="1" applyFont="1" applyAlignment="1">
      <alignment horizontal="center"/>
    </xf>
    <xf numFmtId="1" fontId="7" fillId="0" borderId="0" xfId="1" applyNumberFormat="1" applyFont="1" applyAlignment="1">
      <alignment horizontal="center"/>
    </xf>
    <xf numFmtId="166" fontId="7" fillId="0" borderId="0" xfId="1" applyNumberFormat="1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1" applyNumberFormat="1" applyFont="1" applyFill="1" applyBorder="1" applyAlignment="1">
      <alignment horizontal="center"/>
    </xf>
    <xf numFmtId="0" fontId="8" fillId="0" borderId="4" xfId="1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1" applyNumberFormat="1" applyFont="1" applyFill="1" applyBorder="1" applyAlignment="1">
      <alignment horizontal="center"/>
    </xf>
    <xf numFmtId="0" fontId="8" fillId="0" borderId="14" xfId="1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6" xfId="1" applyNumberFormat="1" applyFont="1" applyFill="1" applyBorder="1" applyAlignment="1">
      <alignment horizontal="center"/>
    </xf>
    <xf numFmtId="0" fontId="8" fillId="0" borderId="8" xfId="1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0" xfId="1" applyNumberFormat="1" applyFont="1" applyFill="1" applyBorder="1" applyAlignment="1">
      <alignment horizontal="center"/>
    </xf>
    <xf numFmtId="0" fontId="8" fillId="0" borderId="11" xfId="1" applyNumberFormat="1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6" xfId="1" applyNumberFormat="1" applyFont="1" applyFill="1" applyBorder="1" applyAlignment="1">
      <alignment horizontal="center"/>
    </xf>
    <xf numFmtId="0" fontId="8" fillId="0" borderId="17" xfId="1" applyNumberFormat="1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0" fontId="12" fillId="0" borderId="30" xfId="0" applyFont="1" applyFill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12" fillId="0" borderId="34" xfId="0" applyFont="1" applyFill="1" applyBorder="1" applyAlignment="1">
      <alignment horizontal="center"/>
    </xf>
    <xf numFmtId="0" fontId="8" fillId="0" borderId="1" xfId="1" applyNumberFormat="1" applyFont="1" applyFill="1" applyBorder="1" applyAlignment="1">
      <alignment horizontal="center"/>
    </xf>
    <xf numFmtId="0" fontId="8" fillId="0" borderId="18" xfId="1" applyNumberFormat="1" applyFont="1" applyFill="1" applyBorder="1" applyAlignment="1">
      <alignment horizontal="center"/>
    </xf>
    <xf numFmtId="0" fontId="8" fillId="0" borderId="3" xfId="1" applyNumberFormat="1" applyFont="1" applyFill="1" applyBorder="1" applyAlignment="1">
      <alignment horizontal="center"/>
    </xf>
    <xf numFmtId="0" fontId="8" fillId="0" borderId="12" xfId="1" applyNumberFormat="1" applyFont="1" applyFill="1" applyBorder="1" applyAlignment="1">
      <alignment horizontal="center"/>
    </xf>
    <xf numFmtId="0" fontId="8" fillId="0" borderId="21" xfId="1" applyNumberFormat="1" applyFont="1" applyFill="1" applyBorder="1" applyAlignment="1">
      <alignment horizontal="center"/>
    </xf>
    <xf numFmtId="0" fontId="8" fillId="0" borderId="35" xfId="1" applyNumberFormat="1" applyFont="1" applyFill="1" applyBorder="1" applyAlignment="1">
      <alignment horizontal="center"/>
    </xf>
    <xf numFmtId="0" fontId="12" fillId="0" borderId="36" xfId="0" applyFont="1" applyFill="1" applyBorder="1" applyAlignment="1">
      <alignment horizontal="center"/>
    </xf>
    <xf numFmtId="0" fontId="8" fillId="0" borderId="5" xfId="1" applyNumberFormat="1" applyFont="1" applyFill="1" applyBorder="1" applyAlignment="1">
      <alignment horizontal="center"/>
    </xf>
    <xf numFmtId="0" fontId="8" fillId="0" borderId="19" xfId="1" applyNumberFormat="1" applyFont="1" applyFill="1" applyBorder="1" applyAlignment="1">
      <alignment horizontal="center"/>
    </xf>
    <xf numFmtId="0" fontId="8" fillId="0" borderId="7" xfId="1" applyNumberFormat="1" applyFont="1" applyFill="1" applyBorder="1" applyAlignment="1">
      <alignment horizontal="center"/>
    </xf>
    <xf numFmtId="0" fontId="6" fillId="0" borderId="0" xfId="0" applyFont="1"/>
    <xf numFmtId="0" fontId="6" fillId="0" borderId="37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14" fillId="0" borderId="0" xfId="0" applyFont="1"/>
    <xf numFmtId="0" fontId="14" fillId="0" borderId="41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2" fillId="0" borderId="42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39" xfId="0" applyFont="1" applyFill="1" applyBorder="1" applyAlignment="1">
      <alignment horizontal="center"/>
    </xf>
    <xf numFmtId="0" fontId="14" fillId="0" borderId="43" xfId="0" applyFont="1" applyFill="1" applyBorder="1" applyAlignment="1">
      <alignment horizontal="center"/>
    </xf>
    <xf numFmtId="0" fontId="14" fillId="0" borderId="44" xfId="0" applyFont="1" applyFill="1" applyBorder="1" applyAlignment="1">
      <alignment horizontal="center"/>
    </xf>
    <xf numFmtId="0" fontId="14" fillId="0" borderId="45" xfId="0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/>
    </xf>
    <xf numFmtId="165" fontId="6" fillId="0" borderId="18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center"/>
    </xf>
    <xf numFmtId="165" fontId="7" fillId="0" borderId="8" xfId="0" applyNumberFormat="1" applyFont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165" fontId="8" fillId="2" borderId="10" xfId="0" applyNumberFormat="1" applyFont="1" applyFill="1" applyBorder="1" applyAlignment="1">
      <alignment horizontal="center"/>
    </xf>
    <xf numFmtId="165" fontId="8" fillId="2" borderId="20" xfId="0" applyNumberFormat="1" applyFont="1" applyFill="1" applyBorder="1" applyAlignment="1">
      <alignment horizontal="center"/>
    </xf>
    <xf numFmtId="165" fontId="0" fillId="2" borderId="11" xfId="0" applyNumberForma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8" fillId="2" borderId="13" xfId="0" applyNumberFormat="1" applyFont="1" applyFill="1" applyBorder="1" applyAlignment="1">
      <alignment horizontal="center"/>
    </xf>
    <xf numFmtId="165" fontId="8" fillId="2" borderId="21" xfId="0" applyNumberFormat="1" applyFont="1" applyFill="1" applyBorder="1" applyAlignment="1">
      <alignment horizontal="center"/>
    </xf>
    <xf numFmtId="165" fontId="0" fillId="2" borderId="14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2" borderId="16" xfId="0" applyNumberFormat="1" applyFill="1" applyBorder="1" applyAlignment="1">
      <alignment horizontal="center"/>
    </xf>
    <xf numFmtId="165" fontId="0" fillId="2" borderId="22" xfId="0" applyNumberFormat="1" applyFill="1" applyBorder="1" applyAlignment="1">
      <alignment horizontal="center"/>
    </xf>
    <xf numFmtId="165" fontId="0" fillId="2" borderId="17" xfId="0" applyNumberFormat="1" applyFill="1" applyBorder="1" applyAlignment="1">
      <alignment horizontal="center"/>
    </xf>
    <xf numFmtId="165" fontId="0" fillId="3" borderId="2" xfId="0" applyNumberFormat="1" applyFill="1" applyBorder="1" applyAlignment="1">
      <alignment horizontal="center"/>
    </xf>
    <xf numFmtId="165" fontId="8" fillId="3" borderId="2" xfId="0" applyNumberFormat="1" applyFont="1" applyFill="1" applyBorder="1" applyAlignment="1">
      <alignment horizontal="center"/>
    </xf>
    <xf numFmtId="165" fontId="8" fillId="3" borderId="18" xfId="0" applyNumberFormat="1" applyFont="1" applyFill="1" applyBorder="1" applyAlignment="1">
      <alignment horizontal="center"/>
    </xf>
    <xf numFmtId="165" fontId="0" fillId="3" borderId="4" xfId="0" applyNumberFormat="1" applyFill="1" applyBorder="1" applyAlignment="1">
      <alignment horizontal="center"/>
    </xf>
    <xf numFmtId="165" fontId="0" fillId="3" borderId="13" xfId="0" applyNumberFormat="1" applyFill="1" applyBorder="1" applyAlignment="1">
      <alignment horizontal="center"/>
    </xf>
    <xf numFmtId="165" fontId="8" fillId="3" borderId="13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165" fontId="0" fillId="3" borderId="14" xfId="0" applyNumberFormat="1" applyFill="1" applyBorder="1" applyAlignment="1">
      <alignment horizontal="center"/>
    </xf>
    <xf numFmtId="165" fontId="0" fillId="3" borderId="21" xfId="0" applyNumberFormat="1" applyFill="1" applyBorder="1" applyAlignment="1">
      <alignment horizontal="center"/>
    </xf>
    <xf numFmtId="165" fontId="0" fillId="3" borderId="6" xfId="0" applyNumberFormat="1" applyFill="1" applyBorder="1" applyAlignment="1">
      <alignment horizontal="center"/>
    </xf>
    <xf numFmtId="165" fontId="0" fillId="3" borderId="19" xfId="0" applyNumberFormat="1" applyFill="1" applyBorder="1" applyAlignment="1">
      <alignment horizontal="center"/>
    </xf>
    <xf numFmtId="165" fontId="0" fillId="3" borderId="8" xfId="0" applyNumberForma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165" fontId="8" fillId="5" borderId="10" xfId="0" applyNumberFormat="1" applyFont="1" applyFill="1" applyBorder="1" applyAlignment="1">
      <alignment horizontal="center"/>
    </xf>
    <xf numFmtId="165" fontId="8" fillId="5" borderId="20" xfId="0" applyNumberFormat="1" applyFont="1" applyFill="1" applyBorder="1" applyAlignment="1">
      <alignment horizontal="center"/>
    </xf>
    <xf numFmtId="165" fontId="0" fillId="5" borderId="11" xfId="0" applyNumberFormat="1" applyFill="1" applyBorder="1" applyAlignment="1">
      <alignment horizontal="center"/>
    </xf>
    <xf numFmtId="165" fontId="0" fillId="5" borderId="13" xfId="0" applyNumberFormat="1" applyFill="1" applyBorder="1" applyAlignment="1">
      <alignment horizontal="center"/>
    </xf>
    <xf numFmtId="165" fontId="8" fillId="5" borderId="13" xfId="0" applyNumberFormat="1" applyFont="1" applyFill="1" applyBorder="1" applyAlignment="1">
      <alignment horizontal="center"/>
    </xf>
    <xf numFmtId="165" fontId="8" fillId="5" borderId="21" xfId="0" applyNumberFormat="1" applyFont="1" applyFill="1" applyBorder="1" applyAlignment="1">
      <alignment horizontal="center"/>
    </xf>
    <xf numFmtId="165" fontId="0" fillId="5" borderId="14" xfId="0" applyNumberFormat="1" applyFill="1" applyBorder="1" applyAlignment="1">
      <alignment horizontal="center"/>
    </xf>
    <xf numFmtId="165" fontId="0" fillId="5" borderId="21" xfId="0" applyNumberFormat="1" applyFill="1" applyBorder="1" applyAlignment="1">
      <alignment horizontal="center"/>
    </xf>
    <xf numFmtId="165" fontId="0" fillId="5" borderId="16" xfId="0" applyNumberFormat="1" applyFill="1" applyBorder="1" applyAlignment="1">
      <alignment horizontal="center"/>
    </xf>
    <xf numFmtId="165" fontId="0" fillId="5" borderId="22" xfId="0" applyNumberFormat="1" applyFill="1" applyBorder="1" applyAlignment="1">
      <alignment horizontal="center"/>
    </xf>
    <xf numFmtId="165" fontId="0" fillId="5" borderId="17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8" fillId="6" borderId="2" xfId="0" applyNumberFormat="1" applyFont="1" applyFill="1" applyBorder="1" applyAlignment="1">
      <alignment horizontal="center"/>
    </xf>
    <xf numFmtId="165" fontId="8" fillId="6" borderId="18" xfId="0" applyNumberFormat="1" applyFont="1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8" fillId="6" borderId="13" xfId="0" applyNumberFormat="1" applyFont="1" applyFill="1" applyBorder="1" applyAlignment="1">
      <alignment horizontal="center"/>
    </xf>
    <xf numFmtId="165" fontId="8" fillId="6" borderId="21" xfId="0" applyNumberFormat="1" applyFon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21" xfId="0" applyNumberFormat="1" applyFill="1" applyBorder="1" applyAlignment="1">
      <alignment horizontal="center"/>
    </xf>
    <xf numFmtId="165" fontId="0" fillId="6" borderId="6" xfId="0" applyNumberFormat="1" applyFill="1" applyBorder="1" applyAlignment="1">
      <alignment horizontal="center"/>
    </xf>
    <xf numFmtId="165" fontId="0" fillId="6" borderId="19" xfId="0" applyNumberFormat="1" applyFill="1" applyBorder="1" applyAlignment="1">
      <alignment horizontal="center"/>
    </xf>
    <xf numFmtId="165" fontId="0" fillId="6" borderId="8" xfId="0" applyNumberFormat="1" applyFill="1" applyBorder="1" applyAlignment="1">
      <alignment horizontal="center"/>
    </xf>
    <xf numFmtId="165" fontId="0" fillId="7" borderId="1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11" xfId="0" applyNumberFormat="1" applyFill="1" applyBorder="1" applyAlignment="1">
      <alignment horizontal="center"/>
    </xf>
    <xf numFmtId="165" fontId="0" fillId="7" borderId="13" xfId="0" applyNumberFormat="1" applyFill="1" applyBorder="1" applyAlignment="1">
      <alignment horizontal="center"/>
    </xf>
    <xf numFmtId="165" fontId="0" fillId="7" borderId="21" xfId="0" applyNumberFormat="1" applyFill="1" applyBorder="1" applyAlignment="1">
      <alignment horizontal="center"/>
    </xf>
    <xf numFmtId="165" fontId="0" fillId="7" borderId="14" xfId="0" applyNumberFormat="1" applyFill="1" applyBorder="1" applyAlignment="1">
      <alignment horizontal="center"/>
    </xf>
    <xf numFmtId="165" fontId="0" fillId="7" borderId="16" xfId="0" applyNumberFormat="1" applyFill="1" applyBorder="1" applyAlignment="1">
      <alignment horizontal="center"/>
    </xf>
    <xf numFmtId="165" fontId="0" fillId="7" borderId="22" xfId="0" applyNumberFormat="1" applyFill="1" applyBorder="1" applyAlignment="1">
      <alignment horizontal="center"/>
    </xf>
    <xf numFmtId="165" fontId="0" fillId="7" borderId="17" xfId="0" applyNumberFormat="1" applyFill="1" applyBorder="1" applyAlignment="1">
      <alignment horizontal="center"/>
    </xf>
    <xf numFmtId="165" fontId="0" fillId="8" borderId="2" xfId="0" applyNumberFormat="1" applyFill="1" applyBorder="1" applyAlignment="1">
      <alignment horizontal="center"/>
    </xf>
    <xf numFmtId="165" fontId="0" fillId="8" borderId="18" xfId="0" applyNumberFormat="1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165" fontId="0" fillId="8" borderId="13" xfId="0" applyNumberFormat="1" applyFill="1" applyBorder="1" applyAlignment="1">
      <alignment horizontal="center"/>
    </xf>
    <xf numFmtId="165" fontId="0" fillId="8" borderId="21" xfId="0" applyNumberFormat="1" applyFill="1" applyBorder="1" applyAlignment="1">
      <alignment horizontal="center"/>
    </xf>
    <xf numFmtId="165" fontId="0" fillId="8" borderId="14" xfId="0" applyNumberFormat="1" applyFill="1" applyBorder="1" applyAlignment="1">
      <alignment horizontal="center"/>
    </xf>
    <xf numFmtId="165" fontId="0" fillId="8" borderId="6" xfId="0" applyNumberFormat="1" applyFill="1" applyBorder="1" applyAlignment="1">
      <alignment horizontal="center"/>
    </xf>
    <xf numFmtId="165" fontId="0" fillId="8" borderId="19" xfId="0" applyNumberFormat="1" applyFill="1" applyBorder="1" applyAlignment="1">
      <alignment horizontal="center"/>
    </xf>
    <xf numFmtId="165" fontId="0" fillId="8" borderId="8" xfId="0" applyNumberFormat="1" applyFill="1" applyBorder="1" applyAlignment="1">
      <alignment horizontal="center"/>
    </xf>
    <xf numFmtId="0" fontId="11" fillId="0" borderId="0" xfId="0" applyFont="1" applyAlignment="1">
      <alignment horizontal="left"/>
    </xf>
    <xf numFmtId="2" fontId="6" fillId="0" borderId="4" xfId="0" applyNumberFormat="1" applyFont="1" applyBorder="1" applyAlignment="1">
      <alignment horizontal="center"/>
    </xf>
    <xf numFmtId="2" fontId="0" fillId="0" borderId="0" xfId="0" applyNumberFormat="1"/>
    <xf numFmtId="165" fontId="0" fillId="0" borderId="0" xfId="0" applyNumberFormat="1"/>
    <xf numFmtId="0" fontId="7" fillId="0" borderId="15" xfId="0" applyFont="1" applyBorder="1" applyAlignment="1">
      <alignment horizontal="center"/>
    </xf>
    <xf numFmtId="2" fontId="7" fillId="0" borderId="17" xfId="0" applyNumberFormat="1" applyFont="1" applyBorder="1" applyAlignment="1">
      <alignment horizontal="center"/>
    </xf>
    <xf numFmtId="165" fontId="7" fillId="0" borderId="16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165" fontId="8" fillId="2" borderId="2" xfId="0" applyNumberFormat="1" applyFon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2" fontId="0" fillId="12" borderId="10" xfId="0" applyNumberFormat="1" applyFill="1" applyBorder="1" applyAlignment="1">
      <alignment horizontal="center"/>
    </xf>
    <xf numFmtId="165" fontId="0" fillId="12" borderId="10" xfId="0" applyNumberFormat="1" applyFill="1" applyBorder="1" applyAlignment="1">
      <alignment horizontal="center"/>
    </xf>
    <xf numFmtId="2" fontId="0" fillId="12" borderId="11" xfId="0" applyNumberForma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2" fontId="0" fillId="12" borderId="13" xfId="0" applyNumberFormat="1" applyFill="1" applyBorder="1" applyAlignment="1">
      <alignment horizontal="center"/>
    </xf>
    <xf numFmtId="165" fontId="0" fillId="12" borderId="13" xfId="0" applyNumberFormat="1" applyFill="1" applyBorder="1" applyAlignment="1">
      <alignment horizontal="center"/>
    </xf>
    <xf numFmtId="2" fontId="0" fillId="12" borderId="14" xfId="0" applyNumberFormat="1" applyFill="1" applyBorder="1" applyAlignment="1">
      <alignment horizontal="center"/>
    </xf>
    <xf numFmtId="0" fontId="9" fillId="12" borderId="12" xfId="0" applyFont="1" applyFill="1" applyBorder="1" applyAlignment="1">
      <alignment horizontal="center"/>
    </xf>
    <xf numFmtId="0" fontId="6" fillId="12" borderId="15" xfId="0" applyFont="1" applyFill="1" applyBorder="1" applyAlignment="1">
      <alignment horizontal="center"/>
    </xf>
    <xf numFmtId="2" fontId="0" fillId="12" borderId="16" xfId="0" applyNumberFormat="1" applyFill="1" applyBorder="1" applyAlignment="1">
      <alignment horizontal="center"/>
    </xf>
    <xf numFmtId="165" fontId="0" fillId="12" borderId="16" xfId="0" applyNumberFormat="1" applyFill="1" applyBorder="1" applyAlignment="1">
      <alignment horizontal="center"/>
    </xf>
    <xf numFmtId="2" fontId="0" fillId="12" borderId="17" xfId="0" applyNumberFormat="1" applyFill="1" applyBorder="1" applyAlignment="1">
      <alignment horizontal="center"/>
    </xf>
    <xf numFmtId="2" fontId="11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10" xfId="0" applyNumberFormat="1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14" fontId="0" fillId="0" borderId="6" xfId="0" applyNumberFormat="1" applyFill="1" applyBorder="1" applyAlignment="1">
      <alignment horizontal="center"/>
    </xf>
    <xf numFmtId="0" fontId="15" fillId="0" borderId="0" xfId="0" applyFont="1"/>
    <xf numFmtId="0" fontId="0" fillId="12" borderId="10" xfId="0" applyFill="1" applyBorder="1" applyAlignment="1">
      <alignment horizontal="center"/>
    </xf>
    <xf numFmtId="14" fontId="0" fillId="12" borderId="10" xfId="0" applyNumberFormat="1" applyFill="1" applyBorder="1" applyAlignment="1">
      <alignment horizontal="center"/>
    </xf>
    <xf numFmtId="14" fontId="8" fillId="12" borderId="10" xfId="0" applyNumberFormat="1" applyFont="1" applyFill="1" applyBorder="1" applyAlignment="1">
      <alignment horizontal="center"/>
    </xf>
    <xf numFmtId="1" fontId="0" fillId="12" borderId="10" xfId="0" applyNumberFormat="1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14" fontId="0" fillId="12" borderId="13" xfId="0" applyNumberFormat="1" applyFill="1" applyBorder="1" applyAlignment="1">
      <alignment horizontal="center"/>
    </xf>
    <xf numFmtId="14" fontId="8" fillId="12" borderId="13" xfId="0" applyNumberFormat="1" applyFont="1" applyFill="1" applyBorder="1" applyAlignment="1">
      <alignment horizontal="center"/>
    </xf>
    <xf numFmtId="1" fontId="0" fillId="12" borderId="13" xfId="0" applyNumberFormat="1" applyFill="1" applyBorder="1" applyAlignment="1">
      <alignment horizontal="center"/>
    </xf>
    <xf numFmtId="0" fontId="0" fillId="12" borderId="16" xfId="0" applyFill="1" applyBorder="1" applyAlignment="1">
      <alignment horizontal="center"/>
    </xf>
    <xf numFmtId="14" fontId="0" fillId="12" borderId="16" xfId="0" applyNumberFormat="1" applyFill="1" applyBorder="1" applyAlignment="1">
      <alignment horizontal="center"/>
    </xf>
    <xf numFmtId="14" fontId="8" fillId="12" borderId="16" xfId="0" applyNumberFormat="1" applyFont="1" applyFill="1" applyBorder="1" applyAlignment="1">
      <alignment horizontal="center"/>
    </xf>
    <xf numFmtId="1" fontId="0" fillId="12" borderId="16" xfId="0" applyNumberForma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14" fontId="0" fillId="13" borderId="2" xfId="0" applyNumberFormat="1" applyFill="1" applyBorder="1" applyAlignment="1">
      <alignment horizontal="center"/>
    </xf>
    <xf numFmtId="14" fontId="8" fillId="13" borderId="2" xfId="0" applyNumberFormat="1" applyFont="1" applyFill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2" fontId="0" fillId="13" borderId="2" xfId="0" applyNumberFormat="1" applyFill="1" applyBorder="1" applyAlignment="1">
      <alignment horizontal="center"/>
    </xf>
    <xf numFmtId="165" fontId="0" fillId="13" borderId="2" xfId="0" applyNumberFormat="1" applyFill="1" applyBorder="1" applyAlignment="1">
      <alignment horizontal="center"/>
    </xf>
    <xf numFmtId="2" fontId="0" fillId="13" borderId="4" xfId="0" applyNumberFormat="1" applyFill="1" applyBorder="1" applyAlignment="1">
      <alignment horizontal="center"/>
    </xf>
    <xf numFmtId="0" fontId="6" fillId="13" borderId="12" xfId="0" applyFont="1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14" fontId="0" fillId="13" borderId="13" xfId="0" applyNumberFormat="1" applyFill="1" applyBorder="1" applyAlignment="1">
      <alignment horizontal="center"/>
    </xf>
    <xf numFmtId="14" fontId="8" fillId="13" borderId="13" xfId="0" applyNumberFormat="1" applyFont="1" applyFill="1" applyBorder="1" applyAlignment="1">
      <alignment horizontal="center"/>
    </xf>
    <xf numFmtId="1" fontId="0" fillId="13" borderId="13" xfId="0" applyNumberFormat="1" applyFill="1" applyBorder="1" applyAlignment="1">
      <alignment horizontal="center"/>
    </xf>
    <xf numFmtId="2" fontId="0" fillId="13" borderId="13" xfId="0" applyNumberFormat="1" applyFill="1" applyBorder="1" applyAlignment="1">
      <alignment horizontal="center"/>
    </xf>
    <xf numFmtId="165" fontId="0" fillId="13" borderId="13" xfId="0" applyNumberFormat="1" applyFill="1" applyBorder="1" applyAlignment="1">
      <alignment horizontal="center"/>
    </xf>
    <xf numFmtId="2" fontId="0" fillId="13" borderId="14" xfId="0" applyNumberFormat="1" applyFill="1" applyBorder="1" applyAlignment="1">
      <alignment horizontal="center"/>
    </xf>
    <xf numFmtId="0" fontId="6" fillId="13" borderId="5" xfId="0" applyFont="1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14" fontId="0" fillId="13" borderId="6" xfId="0" applyNumberFormat="1" applyFill="1" applyBorder="1" applyAlignment="1">
      <alignment horizontal="center"/>
    </xf>
    <xf numFmtId="14" fontId="8" fillId="13" borderId="6" xfId="0" applyNumberFormat="1" applyFont="1" applyFill="1" applyBorder="1" applyAlignment="1">
      <alignment horizontal="center"/>
    </xf>
    <xf numFmtId="1" fontId="0" fillId="13" borderId="6" xfId="0" applyNumberFormat="1" applyFill="1" applyBorder="1" applyAlignment="1">
      <alignment horizontal="center"/>
    </xf>
    <xf numFmtId="2" fontId="0" fillId="13" borderId="6" xfId="0" applyNumberFormat="1" applyFill="1" applyBorder="1" applyAlignment="1">
      <alignment horizontal="center"/>
    </xf>
    <xf numFmtId="165" fontId="0" fillId="13" borderId="6" xfId="0" applyNumberFormat="1" applyFill="1" applyBorder="1" applyAlignment="1">
      <alignment horizontal="center"/>
    </xf>
    <xf numFmtId="2" fontId="0" fillId="13" borderId="8" xfId="0" applyNumberForma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/>
    </xf>
    <xf numFmtId="0" fontId="6" fillId="9" borderId="27" xfId="0" applyFont="1" applyFill="1" applyBorder="1" applyAlignment="1">
      <alignment horizontal="center"/>
    </xf>
    <xf numFmtId="0" fontId="6" fillId="9" borderId="28" xfId="0" applyFont="1" applyFill="1" applyBorder="1" applyAlignment="1">
      <alignment horizontal="center"/>
    </xf>
    <xf numFmtId="0" fontId="6" fillId="9" borderId="29" xfId="0" applyFont="1" applyFill="1" applyBorder="1" applyAlignment="1">
      <alignment horizontal="center"/>
    </xf>
    <xf numFmtId="0" fontId="6" fillId="4" borderId="27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4" borderId="29" xfId="0" applyFont="1" applyFill="1" applyBorder="1" applyAlignment="1">
      <alignment horizontal="center"/>
    </xf>
    <xf numFmtId="14" fontId="13" fillId="10" borderId="27" xfId="0" applyNumberFormat="1" applyFont="1" applyFill="1" applyBorder="1" applyAlignment="1">
      <alignment horizontal="center"/>
    </xf>
    <xf numFmtId="14" fontId="13" fillId="10" borderId="28" xfId="0" applyNumberFormat="1" applyFont="1" applyFill="1" applyBorder="1" applyAlignment="1">
      <alignment horizontal="center"/>
    </xf>
    <xf numFmtId="14" fontId="13" fillId="10" borderId="29" xfId="0" applyNumberFormat="1" applyFont="1" applyFill="1" applyBorder="1" applyAlignment="1">
      <alignment horizontal="center"/>
    </xf>
    <xf numFmtId="14" fontId="6" fillId="11" borderId="27" xfId="0" applyNumberFormat="1" applyFont="1" applyFill="1" applyBorder="1" applyAlignment="1">
      <alignment horizontal="center"/>
    </xf>
    <xf numFmtId="14" fontId="6" fillId="11" borderId="28" xfId="0" applyNumberFormat="1" applyFont="1" applyFill="1" applyBorder="1" applyAlignment="1">
      <alignment horizontal="center"/>
    </xf>
    <xf numFmtId="14" fontId="6" fillId="11" borderId="29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3</xdr:row>
      <xdr:rowOff>123825</xdr:rowOff>
    </xdr:from>
    <xdr:to>
      <xdr:col>16</xdr:col>
      <xdr:colOff>476250</xdr:colOff>
      <xdr:row>21</xdr:row>
      <xdr:rowOff>154940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91"/>
        <a:stretch/>
      </xdr:blipFill>
      <xdr:spPr>
        <a:xfrm>
          <a:off x="4486275" y="361950"/>
          <a:ext cx="5943600" cy="354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tabSelected="1" workbookViewId="0">
      <selection activeCell="A12" sqref="A12"/>
    </sheetView>
  </sheetViews>
  <sheetFormatPr defaultRowHeight="15" x14ac:dyDescent="0.25"/>
  <cols>
    <col min="1" max="1" width="128.140625" customWidth="1"/>
  </cols>
  <sheetData>
    <row r="1" spans="1:1" ht="15.75" x14ac:dyDescent="0.25">
      <c r="A1" s="1" t="s">
        <v>0</v>
      </c>
    </row>
    <row r="2" spans="1:1" ht="15.75" x14ac:dyDescent="0.25">
      <c r="A2" s="1" t="s">
        <v>1</v>
      </c>
    </row>
    <row r="3" spans="1:1" ht="36.75" x14ac:dyDescent="0.25">
      <c r="A3" s="1" t="s">
        <v>2</v>
      </c>
    </row>
    <row r="4" spans="1:1" ht="33" x14ac:dyDescent="0.25">
      <c r="A4" s="2" t="s">
        <v>3</v>
      </c>
    </row>
    <row r="5" spans="1:1" ht="18" x14ac:dyDescent="0.25">
      <c r="A5" s="2" t="s">
        <v>4</v>
      </c>
    </row>
    <row r="6" spans="1:1" ht="18" x14ac:dyDescent="0.25">
      <c r="A6" s="2" t="s">
        <v>5</v>
      </c>
    </row>
    <row r="7" spans="1:1" ht="15.75" x14ac:dyDescent="0.25">
      <c r="A7" s="1" t="s">
        <v>142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workbookViewId="0">
      <selection activeCell="K11" sqref="K11"/>
    </sheetView>
  </sheetViews>
  <sheetFormatPr defaultRowHeight="15" x14ac:dyDescent="0.25"/>
  <cols>
    <col min="1" max="1" width="9" bestFit="1" customWidth="1"/>
    <col min="2" max="2" width="6.7109375" style="381" bestFit="1" customWidth="1"/>
    <col min="3" max="3" width="10.28515625" style="382" bestFit="1" customWidth="1"/>
    <col min="4" max="4" width="9.42578125" style="381" bestFit="1" customWidth="1"/>
    <col min="5" max="5" width="10" style="381" bestFit="1" customWidth="1"/>
    <col min="6" max="6" width="7" style="381" bestFit="1" customWidth="1"/>
    <col min="7" max="7" width="8.28515625" bestFit="1" customWidth="1"/>
    <col min="8" max="8" width="9" style="381" bestFit="1" customWidth="1"/>
    <col min="9" max="9" width="8.42578125" style="382" bestFit="1" customWidth="1"/>
    <col min="10" max="10" width="9" style="381" bestFit="1" customWidth="1"/>
    <col min="11" max="11" width="9" style="381" customWidth="1"/>
  </cols>
  <sheetData>
    <row r="1" spans="1:11" s="194" customFormat="1" ht="74.25" customHeight="1" x14ac:dyDescent="0.3">
      <c r="A1" s="463" t="s">
        <v>138</v>
      </c>
      <c r="B1" s="463"/>
      <c r="C1" s="463"/>
      <c r="D1" s="463"/>
      <c r="E1" s="463"/>
      <c r="F1" s="463"/>
      <c r="G1" s="463"/>
      <c r="H1" s="463"/>
      <c r="I1" s="463"/>
      <c r="J1" s="403"/>
      <c r="K1" s="403"/>
    </row>
    <row r="3" spans="1:11" ht="14.25" customHeight="1" thickBot="1" x14ac:dyDescent="0.3"/>
    <row r="4" spans="1:11" x14ac:dyDescent="0.25">
      <c r="A4" s="5"/>
      <c r="B4" s="6"/>
      <c r="C4" s="6" t="s">
        <v>6</v>
      </c>
      <c r="D4" s="6" t="s">
        <v>6</v>
      </c>
      <c r="E4" s="6" t="s">
        <v>7</v>
      </c>
      <c r="F4" s="380" t="s">
        <v>101</v>
      </c>
      <c r="G4" s="195" t="s">
        <v>91</v>
      </c>
      <c r="H4" s="6" t="s">
        <v>102</v>
      </c>
      <c r="I4" s="380" t="s">
        <v>139</v>
      </c>
      <c r="J4"/>
      <c r="K4" t="s">
        <v>140</v>
      </c>
    </row>
    <row r="5" spans="1:11" ht="15.75" thickBot="1" x14ac:dyDescent="0.3">
      <c r="A5" s="383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384" t="s">
        <v>65</v>
      </c>
      <c r="G5" s="385" t="s">
        <v>93</v>
      </c>
      <c r="H5" s="13"/>
      <c r="I5" s="384"/>
      <c r="J5"/>
      <c r="K5" t="s">
        <v>141</v>
      </c>
    </row>
    <row r="6" spans="1:11" x14ac:dyDescent="0.25">
      <c r="A6" s="386">
        <v>1</v>
      </c>
      <c r="B6" s="20" t="s">
        <v>16</v>
      </c>
      <c r="C6" s="21" t="s">
        <v>17</v>
      </c>
      <c r="D6" s="21" t="s">
        <v>18</v>
      </c>
      <c r="E6" s="22" t="s">
        <v>35</v>
      </c>
      <c r="F6" s="387">
        <v>8.5579999999999998</v>
      </c>
      <c r="G6" s="388">
        <v>221.96</v>
      </c>
      <c r="H6" s="387">
        <f>(F6*G6)/405</f>
        <v>4.6902066172839509</v>
      </c>
      <c r="I6" s="389">
        <f>(360*F6)/(G6-63)</f>
        <v>19.38147961751384</v>
      </c>
      <c r="J6"/>
      <c r="K6"/>
    </row>
    <row r="7" spans="1:11" x14ac:dyDescent="0.25">
      <c r="A7" s="28">
        <v>2</v>
      </c>
      <c r="B7" s="29" t="s">
        <v>16</v>
      </c>
      <c r="C7" s="30" t="s">
        <v>17</v>
      </c>
      <c r="D7" s="30" t="s">
        <v>18</v>
      </c>
      <c r="E7" s="31" t="s">
        <v>35</v>
      </c>
      <c r="F7" s="32">
        <v>11.916</v>
      </c>
      <c r="G7" s="318">
        <v>237.054</v>
      </c>
      <c r="H7" s="32">
        <f t="shared" ref="H7:H41" si="0">(F7*G7)/405</f>
        <v>6.9746554666666674</v>
      </c>
      <c r="I7" s="34">
        <f t="shared" ref="I7:I41" si="1">(360*F7)/(G7-63)</f>
        <v>24.646144300044813</v>
      </c>
      <c r="J7"/>
      <c r="K7"/>
    </row>
    <row r="8" spans="1:11" x14ac:dyDescent="0.25">
      <c r="A8" s="28">
        <v>3</v>
      </c>
      <c r="B8" s="29" t="s">
        <v>16</v>
      </c>
      <c r="C8" s="30" t="s">
        <v>17</v>
      </c>
      <c r="D8" s="30" t="s">
        <v>18</v>
      </c>
      <c r="E8" s="31" t="s">
        <v>35</v>
      </c>
      <c r="F8" s="32">
        <v>12.7</v>
      </c>
      <c r="G8" s="318">
        <v>187.751</v>
      </c>
      <c r="H8" s="32">
        <f t="shared" si="0"/>
        <v>5.8875004938271607</v>
      </c>
      <c r="I8" s="34">
        <f t="shared" si="1"/>
        <v>36.649004817596648</v>
      </c>
      <c r="J8"/>
      <c r="K8"/>
    </row>
    <row r="9" spans="1:11" x14ac:dyDescent="0.25">
      <c r="A9" s="28">
        <v>4</v>
      </c>
      <c r="B9" s="29" t="s">
        <v>16</v>
      </c>
      <c r="C9" s="30" t="s">
        <v>17</v>
      </c>
      <c r="D9" s="30" t="s">
        <v>18</v>
      </c>
      <c r="E9" s="31" t="s">
        <v>35</v>
      </c>
      <c r="F9" s="32">
        <v>4.6020000000000003</v>
      </c>
      <c r="G9" s="317">
        <v>199.709</v>
      </c>
      <c r="H9" s="32">
        <f t="shared" si="0"/>
        <v>2.2692859703703703</v>
      </c>
      <c r="I9" s="34">
        <f t="shared" si="1"/>
        <v>12.118587656994054</v>
      </c>
      <c r="J9"/>
      <c r="K9"/>
    </row>
    <row r="10" spans="1:11" x14ac:dyDescent="0.25">
      <c r="A10" s="28">
        <v>5</v>
      </c>
      <c r="B10" s="29" t="s">
        <v>16</v>
      </c>
      <c r="C10" s="30" t="s">
        <v>17</v>
      </c>
      <c r="D10" s="30" t="s">
        <v>18</v>
      </c>
      <c r="E10" s="31" t="s">
        <v>35</v>
      </c>
      <c r="F10" s="32">
        <v>9.0500000000000007</v>
      </c>
      <c r="G10" s="317">
        <v>205.49700000000001</v>
      </c>
      <c r="H10" s="32">
        <f t="shared" si="0"/>
        <v>4.5919700000000008</v>
      </c>
      <c r="I10" s="34">
        <f t="shared" si="1"/>
        <v>22.863639234510202</v>
      </c>
      <c r="J10"/>
      <c r="K10"/>
    </row>
    <row r="11" spans="1:11" ht="15.75" thickBot="1" x14ac:dyDescent="0.3">
      <c r="A11" s="39">
        <v>6</v>
      </c>
      <c r="B11" s="40" t="s">
        <v>16</v>
      </c>
      <c r="C11" s="41" t="s">
        <v>17</v>
      </c>
      <c r="D11" s="41" t="s">
        <v>18</v>
      </c>
      <c r="E11" s="42" t="s">
        <v>35</v>
      </c>
      <c r="F11" s="43">
        <v>10.545999999999999</v>
      </c>
      <c r="G11" s="322">
        <v>201.797</v>
      </c>
      <c r="H11" s="43">
        <f t="shared" si="0"/>
        <v>5.2546942271604928</v>
      </c>
      <c r="I11" s="44">
        <f t="shared" si="1"/>
        <v>27.353328962441552</v>
      </c>
      <c r="J11"/>
      <c r="K11"/>
    </row>
    <row r="12" spans="1:11" x14ac:dyDescent="0.25">
      <c r="A12" s="47">
        <v>7</v>
      </c>
      <c r="B12" s="48" t="s">
        <v>20</v>
      </c>
      <c r="C12" s="49" t="s">
        <v>17</v>
      </c>
      <c r="D12" s="49" t="s">
        <v>18</v>
      </c>
      <c r="E12" s="50" t="s">
        <v>35</v>
      </c>
      <c r="F12" s="51">
        <v>5.1740000000000004</v>
      </c>
      <c r="G12" s="326">
        <v>359.07600000000002</v>
      </c>
      <c r="H12" s="51">
        <f t="shared" si="0"/>
        <v>4.5873067259259264</v>
      </c>
      <c r="I12" s="53">
        <f t="shared" si="1"/>
        <v>6.2910874234993717</v>
      </c>
      <c r="J12"/>
      <c r="K12"/>
    </row>
    <row r="13" spans="1:11" x14ac:dyDescent="0.25">
      <c r="A13" s="56">
        <v>8</v>
      </c>
      <c r="B13" s="57" t="s">
        <v>20</v>
      </c>
      <c r="C13" s="58" t="s">
        <v>17</v>
      </c>
      <c r="D13" s="58" t="s">
        <v>18</v>
      </c>
      <c r="E13" s="59" t="s">
        <v>35</v>
      </c>
      <c r="F13" s="60">
        <v>7.673</v>
      </c>
      <c r="G13" s="330">
        <v>285.54199999999997</v>
      </c>
      <c r="H13" s="60">
        <f t="shared" si="0"/>
        <v>5.4097870765432097</v>
      </c>
      <c r="I13" s="62">
        <f t="shared" si="1"/>
        <v>12.412398558474358</v>
      </c>
      <c r="J13"/>
      <c r="K13"/>
    </row>
    <row r="14" spans="1:11" x14ac:dyDescent="0.25">
      <c r="A14" s="56">
        <v>9</v>
      </c>
      <c r="B14" s="57" t="s">
        <v>20</v>
      </c>
      <c r="C14" s="58" t="s">
        <v>17</v>
      </c>
      <c r="D14" s="58" t="s">
        <v>18</v>
      </c>
      <c r="E14" s="59" t="s">
        <v>35</v>
      </c>
      <c r="F14" s="60">
        <v>5.0030000000000001</v>
      </c>
      <c r="G14" s="330">
        <v>300.03100000000001</v>
      </c>
      <c r="H14" s="60">
        <f t="shared" si="0"/>
        <v>3.7063088716049388</v>
      </c>
      <c r="I14" s="62">
        <f t="shared" si="1"/>
        <v>7.5984997742911258</v>
      </c>
      <c r="J14"/>
      <c r="K14"/>
    </row>
    <row r="15" spans="1:11" x14ac:dyDescent="0.25">
      <c r="A15" s="56">
        <v>10</v>
      </c>
      <c r="B15" s="57" t="s">
        <v>20</v>
      </c>
      <c r="C15" s="58" t="s">
        <v>17</v>
      </c>
      <c r="D15" s="58" t="s">
        <v>18</v>
      </c>
      <c r="E15" s="59" t="s">
        <v>35</v>
      </c>
      <c r="F15" s="60">
        <v>3.0270000000000001</v>
      </c>
      <c r="G15" s="329">
        <v>332.18099999999998</v>
      </c>
      <c r="H15" s="60">
        <f t="shared" si="0"/>
        <v>2.4827454000000002</v>
      </c>
      <c r="I15" s="62">
        <f t="shared" si="1"/>
        <v>4.0482797820054168</v>
      </c>
      <c r="J15"/>
      <c r="K15"/>
    </row>
    <row r="16" spans="1:11" x14ac:dyDescent="0.25">
      <c r="A16" s="56">
        <v>11</v>
      </c>
      <c r="B16" s="57" t="s">
        <v>20</v>
      </c>
      <c r="C16" s="58" t="s">
        <v>17</v>
      </c>
      <c r="D16" s="58" t="s">
        <v>18</v>
      </c>
      <c r="E16" s="59" t="s">
        <v>35</v>
      </c>
      <c r="F16" s="60">
        <v>3.6459999999999999</v>
      </c>
      <c r="G16" s="329">
        <v>277.02600000000001</v>
      </c>
      <c r="H16" s="60">
        <f t="shared" si="0"/>
        <v>2.4939180148148146</v>
      </c>
      <c r="I16" s="62">
        <f t="shared" si="1"/>
        <v>6.1327128479717414</v>
      </c>
      <c r="J16"/>
      <c r="K16"/>
    </row>
    <row r="17" spans="1:11" ht="15.75" thickBot="1" x14ac:dyDescent="0.3">
      <c r="A17" s="68">
        <v>12</v>
      </c>
      <c r="B17" s="69" t="s">
        <v>20</v>
      </c>
      <c r="C17" s="70" t="s">
        <v>17</v>
      </c>
      <c r="D17" s="70" t="s">
        <v>18</v>
      </c>
      <c r="E17" s="71" t="s">
        <v>35</v>
      </c>
      <c r="F17" s="72"/>
      <c r="G17" s="334">
        <v>259.07499999999999</v>
      </c>
      <c r="H17" s="72"/>
      <c r="I17" s="73"/>
      <c r="J17"/>
      <c r="K17"/>
    </row>
    <row r="18" spans="1:11" x14ac:dyDescent="0.25">
      <c r="A18" s="76">
        <v>13</v>
      </c>
      <c r="B18" s="77" t="s">
        <v>16</v>
      </c>
      <c r="C18" s="78" t="s">
        <v>21</v>
      </c>
      <c r="D18" s="79" t="s">
        <v>22</v>
      </c>
      <c r="E18" s="80" t="s">
        <v>35</v>
      </c>
      <c r="F18" s="81">
        <v>8.3780000000000001</v>
      </c>
      <c r="G18" s="338">
        <v>197.55500000000001</v>
      </c>
      <c r="H18" s="81">
        <f t="shared" si="0"/>
        <v>4.0867056543209879</v>
      </c>
      <c r="I18" s="83">
        <f t="shared" si="1"/>
        <v>22.415220541785885</v>
      </c>
      <c r="J18"/>
      <c r="K18"/>
    </row>
    <row r="19" spans="1:11" x14ac:dyDescent="0.25">
      <c r="A19" s="86">
        <v>14</v>
      </c>
      <c r="B19" s="87" t="s">
        <v>16</v>
      </c>
      <c r="C19" s="88" t="s">
        <v>21</v>
      </c>
      <c r="D19" s="89" t="s">
        <v>22</v>
      </c>
      <c r="E19" s="90" t="s">
        <v>35</v>
      </c>
      <c r="F19" s="91">
        <v>15.031000000000001</v>
      </c>
      <c r="G19" s="342">
        <v>220.56800000000001</v>
      </c>
      <c r="H19" s="91">
        <f t="shared" si="0"/>
        <v>8.1860681679012348</v>
      </c>
      <c r="I19" s="93">
        <f t="shared" si="1"/>
        <v>34.341744516653122</v>
      </c>
      <c r="J19"/>
      <c r="K19"/>
    </row>
    <row r="20" spans="1:11" x14ac:dyDescent="0.25">
      <c r="A20" s="86">
        <v>15</v>
      </c>
      <c r="B20" s="87" t="s">
        <v>16</v>
      </c>
      <c r="C20" s="88" t="s">
        <v>21</v>
      </c>
      <c r="D20" s="89" t="s">
        <v>22</v>
      </c>
      <c r="E20" s="90" t="s">
        <v>35</v>
      </c>
      <c r="F20" s="91">
        <v>8.7880000000000003</v>
      </c>
      <c r="G20" s="342">
        <v>188.69399999999999</v>
      </c>
      <c r="H20" s="91">
        <f t="shared" si="0"/>
        <v>4.0944268444444445</v>
      </c>
      <c r="I20" s="93">
        <f t="shared" si="1"/>
        <v>25.169697837605618</v>
      </c>
      <c r="J20"/>
      <c r="K20"/>
    </row>
    <row r="21" spans="1:11" x14ac:dyDescent="0.25">
      <c r="A21" s="86">
        <v>16</v>
      </c>
      <c r="B21" s="87" t="s">
        <v>16</v>
      </c>
      <c r="C21" s="88" t="s">
        <v>21</v>
      </c>
      <c r="D21" s="89" t="s">
        <v>22</v>
      </c>
      <c r="E21" s="90" t="s">
        <v>35</v>
      </c>
      <c r="F21" s="91">
        <v>3.048</v>
      </c>
      <c r="G21" s="341">
        <v>198.10499999999999</v>
      </c>
      <c r="H21" s="91">
        <f t="shared" si="0"/>
        <v>1.4909235555555556</v>
      </c>
      <c r="I21" s="93">
        <f t="shared" si="1"/>
        <v>8.1216831353391807</v>
      </c>
      <c r="J21"/>
      <c r="K21"/>
    </row>
    <row r="22" spans="1:11" x14ac:dyDescent="0.25">
      <c r="A22" s="86">
        <v>17</v>
      </c>
      <c r="B22" s="87" t="s">
        <v>16</v>
      </c>
      <c r="C22" s="88" t="s">
        <v>21</v>
      </c>
      <c r="D22" s="89" t="s">
        <v>22</v>
      </c>
      <c r="E22" s="90" t="s">
        <v>35</v>
      </c>
      <c r="F22" s="91">
        <v>4.4690000000000003</v>
      </c>
      <c r="G22" s="341">
        <v>156.97300000000001</v>
      </c>
      <c r="H22" s="91">
        <f t="shared" si="0"/>
        <v>1.7321292271604942</v>
      </c>
      <c r="I22" s="93">
        <f t="shared" si="1"/>
        <v>17.120236663722558</v>
      </c>
      <c r="J22"/>
      <c r="K22"/>
    </row>
    <row r="23" spans="1:11" ht="15.75" thickBot="1" x14ac:dyDescent="0.3">
      <c r="A23" s="98">
        <v>18</v>
      </c>
      <c r="B23" s="99" t="s">
        <v>16</v>
      </c>
      <c r="C23" s="100" t="s">
        <v>21</v>
      </c>
      <c r="D23" s="101" t="s">
        <v>22</v>
      </c>
      <c r="E23" s="102" t="s">
        <v>35</v>
      </c>
      <c r="F23" s="103">
        <v>16.245000000000001</v>
      </c>
      <c r="G23" s="346">
        <v>204.43199999999999</v>
      </c>
      <c r="H23" s="103">
        <f t="shared" si="0"/>
        <v>8.199994666666667</v>
      </c>
      <c r="I23" s="104">
        <f t="shared" si="1"/>
        <v>41.349906668929243</v>
      </c>
      <c r="J23"/>
      <c r="K23"/>
    </row>
    <row r="24" spans="1:11" x14ac:dyDescent="0.25">
      <c r="A24" s="107">
        <v>19</v>
      </c>
      <c r="B24" s="108" t="s">
        <v>20</v>
      </c>
      <c r="C24" s="109" t="s">
        <v>21</v>
      </c>
      <c r="D24" s="110" t="s">
        <v>22</v>
      </c>
      <c r="E24" s="111" t="s">
        <v>35</v>
      </c>
      <c r="F24" s="112">
        <v>5.524</v>
      </c>
      <c r="G24" s="350">
        <v>371.8</v>
      </c>
      <c r="H24" s="112">
        <f t="shared" si="0"/>
        <v>5.0711683950617292</v>
      </c>
      <c r="I24" s="114">
        <f t="shared" si="1"/>
        <v>6.4398963730569951</v>
      </c>
      <c r="J24"/>
      <c r="K24"/>
    </row>
    <row r="25" spans="1:11" x14ac:dyDescent="0.25">
      <c r="A25" s="117">
        <v>20</v>
      </c>
      <c r="B25" s="118" t="s">
        <v>20</v>
      </c>
      <c r="C25" s="119" t="s">
        <v>21</v>
      </c>
      <c r="D25" s="120" t="s">
        <v>22</v>
      </c>
      <c r="E25" s="121" t="s">
        <v>35</v>
      </c>
      <c r="F25" s="122">
        <v>4.9400000000000004</v>
      </c>
      <c r="G25" s="354">
        <v>269.69200000000001</v>
      </c>
      <c r="H25" s="122">
        <f t="shared" si="0"/>
        <v>3.2895764938271608</v>
      </c>
      <c r="I25" s="124">
        <f t="shared" si="1"/>
        <v>8.6041065933853265</v>
      </c>
      <c r="J25"/>
      <c r="K25"/>
    </row>
    <row r="26" spans="1:11" x14ac:dyDescent="0.25">
      <c r="A26" s="117">
        <v>21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122">
        <v>5.4770000000000003</v>
      </c>
      <c r="G26" s="354">
        <v>231.20699999999999</v>
      </c>
      <c r="H26" s="122">
        <f t="shared" si="0"/>
        <v>3.1267178740740742</v>
      </c>
      <c r="I26" s="124">
        <f t="shared" si="1"/>
        <v>11.721985410833081</v>
      </c>
      <c r="J26"/>
      <c r="K26"/>
    </row>
    <row r="27" spans="1:11" x14ac:dyDescent="0.25">
      <c r="A27" s="117">
        <v>22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122">
        <v>5.0410000000000004</v>
      </c>
      <c r="G27" s="353">
        <v>304.38600000000002</v>
      </c>
      <c r="H27" s="122">
        <f t="shared" si="0"/>
        <v>3.7886662370370376</v>
      </c>
      <c r="I27" s="124">
        <f t="shared" si="1"/>
        <v>7.5180830702691956</v>
      </c>
      <c r="J27"/>
      <c r="K27"/>
    </row>
    <row r="28" spans="1:11" x14ac:dyDescent="0.25">
      <c r="A28" s="117">
        <v>23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122">
        <v>5.5069999999999997</v>
      </c>
      <c r="G28" s="353">
        <v>210.05099999999999</v>
      </c>
      <c r="H28" s="122">
        <f t="shared" si="0"/>
        <v>2.8561749555555549</v>
      </c>
      <c r="I28" s="124">
        <f t="shared" si="1"/>
        <v>13.481853234592082</v>
      </c>
      <c r="J28"/>
      <c r="K28"/>
    </row>
    <row r="29" spans="1:11" ht="15.75" thickBot="1" x14ac:dyDescent="0.3">
      <c r="A29" s="129">
        <v>24</v>
      </c>
      <c r="B29" s="130" t="s">
        <v>20</v>
      </c>
      <c r="C29" s="131" t="s">
        <v>21</v>
      </c>
      <c r="D29" s="132" t="s">
        <v>22</v>
      </c>
      <c r="E29" s="133" t="s">
        <v>35</v>
      </c>
      <c r="F29" s="134">
        <v>6.12</v>
      </c>
      <c r="G29" s="358">
        <v>349.49099999999999</v>
      </c>
      <c r="H29" s="134">
        <f t="shared" si="0"/>
        <v>5.2811973333333331</v>
      </c>
      <c r="I29" s="135">
        <f t="shared" si="1"/>
        <v>7.6902939359351601</v>
      </c>
      <c r="J29"/>
      <c r="K29"/>
    </row>
    <row r="30" spans="1:11" x14ac:dyDescent="0.25">
      <c r="A30" s="390">
        <v>25</v>
      </c>
      <c r="B30" s="412" t="s">
        <v>16</v>
      </c>
      <c r="C30" s="413" t="s">
        <v>21</v>
      </c>
      <c r="D30" s="414" t="s">
        <v>23</v>
      </c>
      <c r="E30" s="415" t="s">
        <v>35</v>
      </c>
      <c r="F30" s="391">
        <v>6.51</v>
      </c>
      <c r="G30" s="392">
        <v>228.18700000000001</v>
      </c>
      <c r="H30" s="391">
        <f t="shared" si="0"/>
        <v>3.6678947407407407</v>
      </c>
      <c r="I30" s="393">
        <f t="shared" si="1"/>
        <v>14.187557132219846</v>
      </c>
      <c r="J30"/>
      <c r="K30"/>
    </row>
    <row r="31" spans="1:11" x14ac:dyDescent="0.25">
      <c r="A31" s="394">
        <v>26</v>
      </c>
      <c r="B31" s="416" t="s">
        <v>16</v>
      </c>
      <c r="C31" s="417" t="s">
        <v>21</v>
      </c>
      <c r="D31" s="418" t="s">
        <v>23</v>
      </c>
      <c r="E31" s="419" t="s">
        <v>35</v>
      </c>
      <c r="F31" s="395">
        <v>8.77</v>
      </c>
      <c r="G31" s="396">
        <v>242.53</v>
      </c>
      <c r="H31" s="395">
        <f t="shared" si="0"/>
        <v>5.2518224691358029</v>
      </c>
      <c r="I31" s="397">
        <f t="shared" si="1"/>
        <v>17.585918787946301</v>
      </c>
      <c r="J31"/>
      <c r="K31"/>
    </row>
    <row r="32" spans="1:11" x14ac:dyDescent="0.25">
      <c r="A32" s="398">
        <v>27</v>
      </c>
      <c r="B32" s="416" t="s">
        <v>16</v>
      </c>
      <c r="C32" s="417" t="s">
        <v>21</v>
      </c>
      <c r="D32" s="418" t="s">
        <v>23</v>
      </c>
      <c r="E32" s="419" t="s">
        <v>35</v>
      </c>
      <c r="F32" s="395">
        <v>5.944</v>
      </c>
      <c r="G32" s="396">
        <v>246.47300000000001</v>
      </c>
      <c r="H32" s="395">
        <f t="shared" si="0"/>
        <v>3.6173716345679017</v>
      </c>
      <c r="I32" s="397">
        <f t="shared" si="1"/>
        <v>11.662969483248217</v>
      </c>
      <c r="J32"/>
      <c r="K32"/>
    </row>
    <row r="33" spans="1:15" x14ac:dyDescent="0.25">
      <c r="A33" s="394">
        <v>28</v>
      </c>
      <c r="B33" s="416" t="s">
        <v>16</v>
      </c>
      <c r="C33" s="417" t="s">
        <v>21</v>
      </c>
      <c r="D33" s="418" t="s">
        <v>23</v>
      </c>
      <c r="E33" s="419" t="s">
        <v>35</v>
      </c>
      <c r="F33" s="395">
        <v>6.8780000000000001</v>
      </c>
      <c r="G33" s="396">
        <v>211.50299999999999</v>
      </c>
      <c r="H33" s="395">
        <f t="shared" si="0"/>
        <v>3.5918953925925923</v>
      </c>
      <c r="I33" s="397">
        <f t="shared" si="1"/>
        <v>16.673602553483768</v>
      </c>
      <c r="J33"/>
      <c r="K33"/>
    </row>
    <row r="34" spans="1:15" x14ac:dyDescent="0.25">
      <c r="A34" s="394">
        <v>29</v>
      </c>
      <c r="B34" s="416" t="s">
        <v>16</v>
      </c>
      <c r="C34" s="417" t="s">
        <v>21</v>
      </c>
      <c r="D34" s="418" t="s">
        <v>23</v>
      </c>
      <c r="E34" s="419" t="s">
        <v>35</v>
      </c>
      <c r="F34" s="395">
        <v>10.621</v>
      </c>
      <c r="G34" s="396">
        <v>193.72300000000001</v>
      </c>
      <c r="H34" s="395">
        <f t="shared" si="0"/>
        <v>5.0803258839506178</v>
      </c>
      <c r="I34" s="397">
        <f t="shared" si="1"/>
        <v>29.249328733275703</v>
      </c>
      <c r="J34"/>
      <c r="K34"/>
    </row>
    <row r="35" spans="1:15" ht="15.75" thickBot="1" x14ac:dyDescent="0.3">
      <c r="A35" s="399">
        <v>30</v>
      </c>
      <c r="B35" s="420" t="s">
        <v>16</v>
      </c>
      <c r="C35" s="421" t="s">
        <v>21</v>
      </c>
      <c r="D35" s="422" t="s">
        <v>23</v>
      </c>
      <c r="E35" s="423" t="s">
        <v>35</v>
      </c>
      <c r="F35" s="400">
        <v>7.1539999999999999</v>
      </c>
      <c r="G35" s="401">
        <v>254.96100000000001</v>
      </c>
      <c r="H35" s="400">
        <f t="shared" si="0"/>
        <v>4.5036814666666665</v>
      </c>
      <c r="I35" s="402">
        <f t="shared" si="1"/>
        <v>13.416475221529373</v>
      </c>
      <c r="J35"/>
      <c r="K35"/>
    </row>
    <row r="36" spans="1:15" x14ac:dyDescent="0.25">
      <c r="A36" s="424">
        <v>31</v>
      </c>
      <c r="B36" s="425" t="s">
        <v>20</v>
      </c>
      <c r="C36" s="426" t="s">
        <v>21</v>
      </c>
      <c r="D36" s="427" t="s">
        <v>23</v>
      </c>
      <c r="E36" s="428" t="s">
        <v>35</v>
      </c>
      <c r="F36" s="429">
        <v>5.2930000000000001</v>
      </c>
      <c r="G36" s="430">
        <v>394.673</v>
      </c>
      <c r="H36" s="429">
        <f t="shared" si="0"/>
        <v>5.1580350345679014</v>
      </c>
      <c r="I36" s="431">
        <f t="shared" si="1"/>
        <v>5.7450561245564158</v>
      </c>
      <c r="J36"/>
      <c r="K36"/>
    </row>
    <row r="37" spans="1:15" x14ac:dyDescent="0.25">
      <c r="A37" s="432">
        <v>32</v>
      </c>
      <c r="B37" s="433" t="s">
        <v>20</v>
      </c>
      <c r="C37" s="434" t="s">
        <v>21</v>
      </c>
      <c r="D37" s="435" t="s">
        <v>23</v>
      </c>
      <c r="E37" s="436" t="s">
        <v>35</v>
      </c>
      <c r="F37" s="437">
        <v>4.5759999999999996</v>
      </c>
      <c r="G37" s="438">
        <v>354.15699999999998</v>
      </c>
      <c r="H37" s="437">
        <f t="shared" si="0"/>
        <v>4.0015368691358022</v>
      </c>
      <c r="I37" s="439">
        <f t="shared" si="1"/>
        <v>5.6579783415820328</v>
      </c>
      <c r="J37"/>
      <c r="K37"/>
    </row>
    <row r="38" spans="1:15" x14ac:dyDescent="0.25">
      <c r="A38" s="432">
        <v>33</v>
      </c>
      <c r="B38" s="433" t="s">
        <v>20</v>
      </c>
      <c r="C38" s="434" t="s">
        <v>21</v>
      </c>
      <c r="D38" s="435" t="s">
        <v>23</v>
      </c>
      <c r="E38" s="436" t="s">
        <v>35</v>
      </c>
      <c r="F38" s="437">
        <v>8.5589999999999993</v>
      </c>
      <c r="G38" s="438">
        <v>404.99400000000003</v>
      </c>
      <c r="H38" s="437">
        <f t="shared" si="0"/>
        <v>8.558873199999999</v>
      </c>
      <c r="I38" s="439">
        <f t="shared" si="1"/>
        <v>9.0096317479254004</v>
      </c>
      <c r="J38"/>
      <c r="K38"/>
    </row>
    <row r="39" spans="1:15" x14ac:dyDescent="0.25">
      <c r="A39" s="432">
        <v>34</v>
      </c>
      <c r="B39" s="433" t="s">
        <v>20</v>
      </c>
      <c r="C39" s="434" t="s">
        <v>21</v>
      </c>
      <c r="D39" s="435" t="s">
        <v>23</v>
      </c>
      <c r="E39" s="436" t="s">
        <v>35</v>
      </c>
      <c r="F39" s="437">
        <v>7.5819999999999999</v>
      </c>
      <c r="G39" s="438">
        <v>443.512</v>
      </c>
      <c r="H39" s="437">
        <f t="shared" si="0"/>
        <v>8.3029826765432109</v>
      </c>
      <c r="I39" s="439">
        <f t="shared" si="1"/>
        <v>7.1732823143553945</v>
      </c>
      <c r="J39"/>
      <c r="K39"/>
    </row>
    <row r="40" spans="1:15" x14ac:dyDescent="0.25">
      <c r="A40" s="432">
        <v>35</v>
      </c>
      <c r="B40" s="433" t="s">
        <v>20</v>
      </c>
      <c r="C40" s="434" t="s">
        <v>21</v>
      </c>
      <c r="D40" s="435" t="s">
        <v>23</v>
      </c>
      <c r="E40" s="436" t="s">
        <v>35</v>
      </c>
      <c r="F40" s="437">
        <v>6.6580000000000004</v>
      </c>
      <c r="G40" s="438">
        <v>367.447</v>
      </c>
      <c r="H40" s="437">
        <f t="shared" si="0"/>
        <v>6.0406472246913587</v>
      </c>
      <c r="I40" s="439">
        <f t="shared" si="1"/>
        <v>7.8728974172844541</v>
      </c>
      <c r="J40"/>
      <c r="K40"/>
    </row>
    <row r="41" spans="1:15" ht="15.75" thickBot="1" x14ac:dyDescent="0.3">
      <c r="A41" s="440">
        <v>36</v>
      </c>
      <c r="B41" s="441" t="s">
        <v>20</v>
      </c>
      <c r="C41" s="442" t="s">
        <v>21</v>
      </c>
      <c r="D41" s="443" t="s">
        <v>23</v>
      </c>
      <c r="E41" s="444" t="s">
        <v>35</v>
      </c>
      <c r="F41" s="445">
        <v>10.834</v>
      </c>
      <c r="G41" s="446">
        <v>412.00400000000002</v>
      </c>
      <c r="H41" s="445">
        <f t="shared" si="0"/>
        <v>11.021361323456789</v>
      </c>
      <c r="I41" s="447">
        <f t="shared" si="1"/>
        <v>11.175344695189739</v>
      </c>
      <c r="J41"/>
      <c r="K41"/>
    </row>
    <row r="42" spans="1:15" x14ac:dyDescent="0.25">
      <c r="A42" s="386">
        <v>37</v>
      </c>
      <c r="B42" s="20" t="s">
        <v>16</v>
      </c>
      <c r="C42" s="21" t="s">
        <v>17</v>
      </c>
      <c r="D42" s="21" t="s">
        <v>18</v>
      </c>
      <c r="E42" s="22" t="s">
        <v>19</v>
      </c>
      <c r="F42" s="387">
        <v>9.4489999999999998</v>
      </c>
      <c r="G42" s="388">
        <v>177.148</v>
      </c>
      <c r="H42" s="387">
        <f>(F42*G42)/405</f>
        <v>4.1330159308641976</v>
      </c>
      <c r="I42" s="389">
        <f>(360*F42)/(G42-63)</f>
        <v>29.800259312471528</v>
      </c>
      <c r="K42"/>
      <c r="L42" s="381"/>
      <c r="M42" s="382"/>
      <c r="N42" s="381"/>
      <c r="O42" s="381"/>
    </row>
    <row r="43" spans="1:15" x14ac:dyDescent="0.25">
      <c r="A43" s="28">
        <v>38</v>
      </c>
      <c r="B43" s="29" t="s">
        <v>16</v>
      </c>
      <c r="C43" s="30" t="s">
        <v>17</v>
      </c>
      <c r="D43" s="30" t="s">
        <v>18</v>
      </c>
      <c r="E43" s="31" t="s">
        <v>19</v>
      </c>
      <c r="F43" s="32">
        <v>7.3259999999999996</v>
      </c>
      <c r="G43" s="318">
        <v>187.70500000000001</v>
      </c>
      <c r="H43" s="32">
        <f t="shared" ref="H43:H77" si="2">(F43*G43)/405</f>
        <v>3.3953748888888886</v>
      </c>
      <c r="I43" s="34">
        <f t="shared" ref="I43:I77" si="3">(360*F43)/(G43-63)</f>
        <v>21.148791147107168</v>
      </c>
      <c r="K43"/>
      <c r="L43" s="381"/>
      <c r="M43" s="382"/>
      <c r="N43" s="381"/>
      <c r="O43" s="381"/>
    </row>
    <row r="44" spans="1:15" x14ac:dyDescent="0.25">
      <c r="A44" s="28">
        <v>39</v>
      </c>
      <c r="B44" s="29" t="s">
        <v>16</v>
      </c>
      <c r="C44" s="30" t="s">
        <v>17</v>
      </c>
      <c r="D44" s="30" t="s">
        <v>18</v>
      </c>
      <c r="E44" s="31" t="s">
        <v>19</v>
      </c>
      <c r="F44" s="32">
        <v>8.0890000000000004</v>
      </c>
      <c r="G44" s="318">
        <v>199.89400000000001</v>
      </c>
      <c r="H44" s="32">
        <f t="shared" si="2"/>
        <v>3.992450780246914</v>
      </c>
      <c r="I44" s="34">
        <f t="shared" si="3"/>
        <v>21.272225225356845</v>
      </c>
      <c r="K44"/>
      <c r="L44" s="381"/>
      <c r="M44" s="382"/>
      <c r="N44" s="381"/>
      <c r="O44" s="381"/>
    </row>
    <row r="45" spans="1:15" x14ac:dyDescent="0.25">
      <c r="A45" s="28">
        <v>40</v>
      </c>
      <c r="B45" s="29" t="s">
        <v>16</v>
      </c>
      <c r="C45" s="30" t="s">
        <v>17</v>
      </c>
      <c r="D45" s="30" t="s">
        <v>18</v>
      </c>
      <c r="E45" s="31" t="s">
        <v>19</v>
      </c>
      <c r="F45" s="32">
        <v>6.8860000000000001</v>
      </c>
      <c r="G45" s="317">
        <v>152.79400000000001</v>
      </c>
      <c r="H45" s="32">
        <f t="shared" si="2"/>
        <v>2.5978752691358027</v>
      </c>
      <c r="I45" s="34">
        <f t="shared" si="3"/>
        <v>27.607189789963691</v>
      </c>
      <c r="K45"/>
      <c r="L45" s="381"/>
      <c r="M45" s="382"/>
      <c r="N45" s="381"/>
      <c r="O45" s="381"/>
    </row>
    <row r="46" spans="1:15" x14ac:dyDescent="0.25">
      <c r="A46" s="28">
        <v>41</v>
      </c>
      <c r="B46" s="29" t="s">
        <v>16</v>
      </c>
      <c r="C46" s="30" t="s">
        <v>17</v>
      </c>
      <c r="D46" s="30" t="s">
        <v>18</v>
      </c>
      <c r="E46" s="31" t="s">
        <v>19</v>
      </c>
      <c r="F46" s="32">
        <v>9.7219999999999995</v>
      </c>
      <c r="G46" s="317">
        <v>159.42400000000001</v>
      </c>
      <c r="H46" s="32">
        <f t="shared" si="2"/>
        <v>3.8269632790123458</v>
      </c>
      <c r="I46" s="34">
        <f t="shared" si="3"/>
        <v>36.297187422218528</v>
      </c>
      <c r="K46"/>
      <c r="L46" s="381"/>
      <c r="M46" s="382"/>
      <c r="N46" s="381"/>
      <c r="O46" s="381"/>
    </row>
    <row r="47" spans="1:15" ht="15.75" thickBot="1" x14ac:dyDescent="0.3">
      <c r="A47" s="39">
        <v>42</v>
      </c>
      <c r="B47" s="40" t="s">
        <v>16</v>
      </c>
      <c r="C47" s="41" t="s">
        <v>17</v>
      </c>
      <c r="D47" s="41" t="s">
        <v>18</v>
      </c>
      <c r="E47" s="42" t="s">
        <v>19</v>
      </c>
      <c r="F47" s="43">
        <v>9.9410000000000007</v>
      </c>
      <c r="G47" s="322">
        <v>155.33500000000001</v>
      </c>
      <c r="H47" s="43">
        <f t="shared" si="2"/>
        <v>3.8128030493827163</v>
      </c>
      <c r="I47" s="44">
        <f t="shared" si="3"/>
        <v>38.75843396328586</v>
      </c>
      <c r="K47"/>
      <c r="L47" s="381"/>
      <c r="M47" s="382"/>
      <c r="N47" s="381"/>
      <c r="O47" s="381"/>
    </row>
    <row r="48" spans="1:15" x14ac:dyDescent="0.25">
      <c r="A48" s="47">
        <v>43</v>
      </c>
      <c r="B48" s="48" t="s">
        <v>20</v>
      </c>
      <c r="C48" s="49" t="s">
        <v>17</v>
      </c>
      <c r="D48" s="49" t="s">
        <v>18</v>
      </c>
      <c r="E48" s="50" t="s">
        <v>19</v>
      </c>
      <c r="F48" s="51">
        <v>7.681</v>
      </c>
      <c r="G48" s="326">
        <v>214.88900000000001</v>
      </c>
      <c r="H48" s="51">
        <f t="shared" si="2"/>
        <v>4.0754627382716055</v>
      </c>
      <c r="I48" s="53">
        <f t="shared" si="3"/>
        <v>18.205136645840053</v>
      </c>
      <c r="K48"/>
      <c r="L48" s="381"/>
      <c r="M48" s="382"/>
      <c r="N48" s="381"/>
      <c r="O48" s="381"/>
    </row>
    <row r="49" spans="1:15" x14ac:dyDescent="0.25">
      <c r="A49" s="56">
        <v>44</v>
      </c>
      <c r="B49" s="57" t="s">
        <v>20</v>
      </c>
      <c r="C49" s="58" t="s">
        <v>17</v>
      </c>
      <c r="D49" s="58" t="s">
        <v>18</v>
      </c>
      <c r="E49" s="59" t="s">
        <v>19</v>
      </c>
      <c r="F49" s="60">
        <v>10.613</v>
      </c>
      <c r="G49" s="330">
        <v>255.709</v>
      </c>
      <c r="H49" s="60">
        <f t="shared" si="2"/>
        <v>6.7008385604938274</v>
      </c>
      <c r="I49" s="62">
        <f t="shared" si="3"/>
        <v>19.826162763545032</v>
      </c>
      <c r="K49"/>
      <c r="L49" s="381"/>
      <c r="M49" s="382"/>
      <c r="N49" s="381"/>
      <c r="O49" s="381"/>
    </row>
    <row r="50" spans="1:15" x14ac:dyDescent="0.25">
      <c r="A50" s="56">
        <v>45</v>
      </c>
      <c r="B50" s="57" t="s">
        <v>20</v>
      </c>
      <c r="C50" s="58" t="s">
        <v>17</v>
      </c>
      <c r="D50" s="58" t="s">
        <v>18</v>
      </c>
      <c r="E50" s="59" t="s">
        <v>19</v>
      </c>
      <c r="F50" s="60">
        <v>7.9340000000000002</v>
      </c>
      <c r="G50" s="330">
        <v>187.505</v>
      </c>
      <c r="H50" s="60">
        <f t="shared" si="2"/>
        <v>3.6732460987654316</v>
      </c>
      <c r="I50" s="62">
        <f t="shared" si="3"/>
        <v>22.940765431107188</v>
      </c>
      <c r="K50"/>
      <c r="L50" s="381"/>
      <c r="M50" s="382"/>
      <c r="N50" s="381"/>
      <c r="O50" s="381"/>
    </row>
    <row r="51" spans="1:15" x14ac:dyDescent="0.25">
      <c r="A51" s="56">
        <v>46</v>
      </c>
      <c r="B51" s="57" t="s">
        <v>20</v>
      </c>
      <c r="C51" s="58" t="s">
        <v>17</v>
      </c>
      <c r="D51" s="58" t="s">
        <v>18</v>
      </c>
      <c r="E51" s="59" t="s">
        <v>19</v>
      </c>
      <c r="F51" s="60">
        <v>5.9390000000000001</v>
      </c>
      <c r="G51" s="329">
        <v>246.035</v>
      </c>
      <c r="H51" s="60">
        <f t="shared" si="2"/>
        <v>3.6079058395061727</v>
      </c>
      <c r="I51" s="62">
        <f t="shared" si="3"/>
        <v>11.681044608954572</v>
      </c>
      <c r="K51"/>
      <c r="L51" s="381"/>
      <c r="M51" s="382"/>
      <c r="N51" s="381"/>
      <c r="O51" s="381"/>
    </row>
    <row r="52" spans="1:15" x14ac:dyDescent="0.25">
      <c r="A52" s="56">
        <v>47</v>
      </c>
      <c r="B52" s="57" t="s">
        <v>20</v>
      </c>
      <c r="C52" s="58" t="s">
        <v>17</v>
      </c>
      <c r="D52" s="58" t="s">
        <v>18</v>
      </c>
      <c r="E52" s="59" t="s">
        <v>19</v>
      </c>
      <c r="F52" s="60">
        <v>6.59</v>
      </c>
      <c r="G52" s="329">
        <v>186.61500000000001</v>
      </c>
      <c r="H52" s="60">
        <f t="shared" si="2"/>
        <v>3.0365255555555555</v>
      </c>
      <c r="I52" s="62">
        <f t="shared" si="3"/>
        <v>19.191845649799781</v>
      </c>
      <c r="K52"/>
      <c r="L52" s="381"/>
      <c r="M52" s="382"/>
      <c r="N52" s="381"/>
      <c r="O52" s="381"/>
    </row>
    <row r="53" spans="1:15" ht="15.75" thickBot="1" x14ac:dyDescent="0.3">
      <c r="A53" s="68">
        <v>48</v>
      </c>
      <c r="B53" s="69" t="s">
        <v>20</v>
      </c>
      <c r="C53" s="70" t="s">
        <v>17</v>
      </c>
      <c r="D53" s="70" t="s">
        <v>18</v>
      </c>
      <c r="E53" s="71" t="s">
        <v>19</v>
      </c>
      <c r="F53" s="72">
        <v>5.2249999999999996</v>
      </c>
      <c r="G53" s="334">
        <v>227.649</v>
      </c>
      <c r="H53" s="72">
        <f t="shared" si="2"/>
        <v>2.9369531481481479</v>
      </c>
      <c r="I53" s="73">
        <f t="shared" si="3"/>
        <v>11.424302607364757</v>
      </c>
      <c r="K53"/>
      <c r="L53" s="381"/>
      <c r="M53" s="382"/>
      <c r="N53" s="381"/>
      <c r="O53" s="381"/>
    </row>
    <row r="54" spans="1:15" x14ac:dyDescent="0.25">
      <c r="A54" s="76">
        <v>49</v>
      </c>
      <c r="B54" s="77" t="s">
        <v>16</v>
      </c>
      <c r="C54" s="78" t="s">
        <v>21</v>
      </c>
      <c r="D54" s="79" t="s">
        <v>22</v>
      </c>
      <c r="E54" s="80" t="s">
        <v>19</v>
      </c>
      <c r="F54" s="81">
        <v>5.6589999999999998</v>
      </c>
      <c r="G54" s="338">
        <v>102.175</v>
      </c>
      <c r="H54" s="81">
        <f t="shared" si="2"/>
        <v>1.4276748765432097</v>
      </c>
      <c r="I54" s="83">
        <f t="shared" si="3"/>
        <v>52.003573707721763</v>
      </c>
      <c r="K54"/>
      <c r="L54" s="381"/>
      <c r="M54" s="382"/>
      <c r="N54" s="381"/>
      <c r="O54" s="381"/>
    </row>
    <row r="55" spans="1:15" x14ac:dyDescent="0.25">
      <c r="A55" s="86">
        <v>50</v>
      </c>
      <c r="B55" s="87" t="s">
        <v>16</v>
      </c>
      <c r="C55" s="88" t="s">
        <v>21</v>
      </c>
      <c r="D55" s="89" t="s">
        <v>22</v>
      </c>
      <c r="E55" s="90" t="s">
        <v>19</v>
      </c>
      <c r="F55" s="91">
        <v>11.55</v>
      </c>
      <c r="G55" s="342">
        <v>120.131</v>
      </c>
      <c r="H55" s="91">
        <f t="shared" si="2"/>
        <v>3.425958148148148</v>
      </c>
      <c r="I55" s="93">
        <f t="shared" si="3"/>
        <v>72.780101871138257</v>
      </c>
      <c r="K55"/>
      <c r="L55" s="381"/>
      <c r="M55" s="382"/>
      <c r="N55" s="381"/>
      <c r="O55" s="381"/>
    </row>
    <row r="56" spans="1:15" x14ac:dyDescent="0.25">
      <c r="A56" s="86">
        <v>51</v>
      </c>
      <c r="B56" s="87" t="s">
        <v>16</v>
      </c>
      <c r="C56" s="88" t="s">
        <v>21</v>
      </c>
      <c r="D56" s="89" t="s">
        <v>22</v>
      </c>
      <c r="E56" s="90" t="s">
        <v>19</v>
      </c>
      <c r="F56" s="91">
        <v>9.3079999999999998</v>
      </c>
      <c r="G56" s="342">
        <v>127.801</v>
      </c>
      <c r="H56" s="91">
        <f t="shared" si="2"/>
        <v>2.9372140938271603</v>
      </c>
      <c r="I56" s="93">
        <f t="shared" si="3"/>
        <v>51.710313112451971</v>
      </c>
      <c r="K56"/>
      <c r="L56" s="381"/>
      <c r="M56" s="382"/>
      <c r="N56" s="381"/>
      <c r="O56" s="381"/>
    </row>
    <row r="57" spans="1:15" x14ac:dyDescent="0.25">
      <c r="A57" s="86">
        <v>52</v>
      </c>
      <c r="B57" s="87" t="s">
        <v>16</v>
      </c>
      <c r="C57" s="88" t="s">
        <v>21</v>
      </c>
      <c r="D57" s="89" t="s">
        <v>22</v>
      </c>
      <c r="E57" s="90" t="s">
        <v>19</v>
      </c>
      <c r="F57" s="91">
        <v>13.340999999999999</v>
      </c>
      <c r="G57" s="341">
        <v>170.18100000000001</v>
      </c>
      <c r="H57" s="91">
        <f t="shared" si="2"/>
        <v>5.6058881999999999</v>
      </c>
      <c r="I57" s="93">
        <f t="shared" si="3"/>
        <v>44.809807708455779</v>
      </c>
      <c r="K57"/>
      <c r="L57" s="381"/>
      <c r="M57" s="382"/>
      <c r="N57" s="381"/>
      <c r="O57" s="381"/>
    </row>
    <row r="58" spans="1:15" x14ac:dyDescent="0.25">
      <c r="A58" s="86">
        <v>53</v>
      </c>
      <c r="B58" s="87" t="s">
        <v>16</v>
      </c>
      <c r="C58" s="88" t="s">
        <v>21</v>
      </c>
      <c r="D58" s="89" t="s">
        <v>22</v>
      </c>
      <c r="E58" s="90" t="s">
        <v>19</v>
      </c>
      <c r="F58" s="91">
        <v>7.7240000000000002</v>
      </c>
      <c r="G58" s="341">
        <v>125.169</v>
      </c>
      <c r="H58" s="91">
        <f t="shared" si="2"/>
        <v>2.3871737185185182</v>
      </c>
      <c r="I58" s="93">
        <f t="shared" si="3"/>
        <v>44.727114799980697</v>
      </c>
      <c r="K58"/>
      <c r="L58" s="381"/>
      <c r="M58" s="382"/>
      <c r="N58" s="381"/>
      <c r="O58" s="381"/>
    </row>
    <row r="59" spans="1:15" ht="15.75" thickBot="1" x14ac:dyDescent="0.3">
      <c r="A59" s="98">
        <v>54</v>
      </c>
      <c r="B59" s="99" t="s">
        <v>16</v>
      </c>
      <c r="C59" s="100" t="s">
        <v>21</v>
      </c>
      <c r="D59" s="101" t="s">
        <v>22</v>
      </c>
      <c r="E59" s="102" t="s">
        <v>19</v>
      </c>
      <c r="F59" s="103">
        <v>6.4960000000000004</v>
      </c>
      <c r="G59" s="346">
        <v>183.58600000000001</v>
      </c>
      <c r="H59" s="103">
        <f t="shared" si="2"/>
        <v>2.944628780246914</v>
      </c>
      <c r="I59" s="104">
        <f t="shared" si="3"/>
        <v>19.393296070853992</v>
      </c>
      <c r="K59"/>
      <c r="L59" s="381"/>
      <c r="M59" s="382"/>
      <c r="N59" s="381"/>
      <c r="O59" s="381"/>
    </row>
    <row r="60" spans="1:15" x14ac:dyDescent="0.25">
      <c r="A60" s="107">
        <v>55</v>
      </c>
      <c r="B60" s="108" t="s">
        <v>20</v>
      </c>
      <c r="C60" s="109" t="s">
        <v>21</v>
      </c>
      <c r="D60" s="110" t="s">
        <v>22</v>
      </c>
      <c r="E60" s="111" t="s">
        <v>19</v>
      </c>
      <c r="F60" s="112">
        <v>6.4560000000000004</v>
      </c>
      <c r="G60" s="350">
        <v>210.166</v>
      </c>
      <c r="H60" s="112">
        <f t="shared" si="2"/>
        <v>3.3502017185185182</v>
      </c>
      <c r="I60" s="114">
        <f t="shared" si="3"/>
        <v>15.792778223230911</v>
      </c>
      <c r="K60"/>
      <c r="L60" s="381"/>
      <c r="M60" s="382"/>
      <c r="N60" s="381"/>
      <c r="O60" s="381"/>
    </row>
    <row r="61" spans="1:15" x14ac:dyDescent="0.25">
      <c r="A61" s="117">
        <v>56</v>
      </c>
      <c r="B61" s="118" t="s">
        <v>20</v>
      </c>
      <c r="C61" s="119" t="s">
        <v>21</v>
      </c>
      <c r="D61" s="120" t="s">
        <v>22</v>
      </c>
      <c r="E61" s="121" t="s">
        <v>19</v>
      </c>
      <c r="F61" s="122">
        <v>5.4080000000000004</v>
      </c>
      <c r="G61" s="354">
        <v>221.78</v>
      </c>
      <c r="H61" s="122">
        <f t="shared" si="2"/>
        <v>2.9614475061728398</v>
      </c>
      <c r="I61" s="124">
        <f t="shared" si="3"/>
        <v>12.261493890918253</v>
      </c>
      <c r="K61"/>
      <c r="L61" s="381"/>
      <c r="M61" s="382"/>
      <c r="N61" s="381"/>
      <c r="O61" s="381"/>
    </row>
    <row r="62" spans="1:15" x14ac:dyDescent="0.25">
      <c r="A62" s="117">
        <v>57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122">
        <v>4.2510000000000003</v>
      </c>
      <c r="G62" s="354">
        <v>207.86500000000001</v>
      </c>
      <c r="H62" s="122">
        <f t="shared" si="2"/>
        <v>2.1818126296296296</v>
      </c>
      <c r="I62" s="124">
        <f t="shared" si="3"/>
        <v>10.56404238428882</v>
      </c>
      <c r="K62"/>
      <c r="L62" s="381"/>
      <c r="M62" s="382"/>
      <c r="N62" s="381"/>
      <c r="O62" s="381"/>
    </row>
    <row r="63" spans="1:15" x14ac:dyDescent="0.25">
      <c r="A63" s="117">
        <v>58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122">
        <v>7.5679999999999996</v>
      </c>
      <c r="G63" s="353">
        <v>233.68600000000001</v>
      </c>
      <c r="H63" s="122">
        <f t="shared" si="2"/>
        <v>4.3667546864197533</v>
      </c>
      <c r="I63" s="124">
        <f t="shared" si="3"/>
        <v>15.961941811279191</v>
      </c>
      <c r="K63"/>
      <c r="L63" s="381"/>
      <c r="M63" s="382"/>
      <c r="N63" s="381"/>
      <c r="O63" s="381"/>
    </row>
    <row r="64" spans="1:15" x14ac:dyDescent="0.25">
      <c r="A64" s="117">
        <v>59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122">
        <v>6.0439999999999996</v>
      </c>
      <c r="G64" s="353">
        <v>179.72900000000001</v>
      </c>
      <c r="H64" s="122">
        <f t="shared" si="2"/>
        <v>2.6821779654320985</v>
      </c>
      <c r="I64" s="124">
        <f t="shared" si="3"/>
        <v>18.640098004780299</v>
      </c>
      <c r="K64"/>
      <c r="L64" s="381"/>
      <c r="M64" s="382"/>
      <c r="N64" s="381"/>
      <c r="O64" s="381"/>
    </row>
    <row r="65" spans="1:15" ht="15.75" thickBot="1" x14ac:dyDescent="0.3">
      <c r="A65" s="129">
        <v>60</v>
      </c>
      <c r="B65" s="130" t="s">
        <v>20</v>
      </c>
      <c r="C65" s="131" t="s">
        <v>21</v>
      </c>
      <c r="D65" s="132" t="s">
        <v>22</v>
      </c>
      <c r="E65" s="133" t="s">
        <v>19</v>
      </c>
      <c r="F65" s="134">
        <v>1.528</v>
      </c>
      <c r="G65" s="358">
        <v>236.553</v>
      </c>
      <c r="H65" s="134">
        <f t="shared" si="2"/>
        <v>0.89247650370370379</v>
      </c>
      <c r="I65" s="135">
        <f t="shared" si="3"/>
        <v>3.1695217023041957</v>
      </c>
      <c r="K65"/>
      <c r="L65" s="381"/>
      <c r="M65" s="382"/>
      <c r="N65" s="381"/>
      <c r="O65" s="381"/>
    </row>
    <row r="66" spans="1:15" x14ac:dyDescent="0.25">
      <c r="A66" s="390">
        <v>61</v>
      </c>
      <c r="B66" s="412" t="s">
        <v>16</v>
      </c>
      <c r="C66" s="413" t="s">
        <v>21</v>
      </c>
      <c r="D66" s="414" t="s">
        <v>23</v>
      </c>
      <c r="E66" s="415" t="s">
        <v>19</v>
      </c>
      <c r="F66" s="391">
        <v>9.4339999999999993</v>
      </c>
      <c r="G66" s="392">
        <v>175.85</v>
      </c>
      <c r="H66" s="391">
        <f t="shared" si="2"/>
        <v>4.0962195061728393</v>
      </c>
      <c r="I66" s="393">
        <f t="shared" si="3"/>
        <v>30.095170580416482</v>
      </c>
      <c r="K66"/>
      <c r="L66" s="381"/>
      <c r="M66" s="382"/>
      <c r="N66" s="381"/>
      <c r="O66" s="381"/>
    </row>
    <row r="67" spans="1:15" x14ac:dyDescent="0.25">
      <c r="A67" s="394">
        <v>62</v>
      </c>
      <c r="B67" s="416" t="s">
        <v>16</v>
      </c>
      <c r="C67" s="417" t="s">
        <v>21</v>
      </c>
      <c r="D67" s="418" t="s">
        <v>23</v>
      </c>
      <c r="E67" s="419" t="s">
        <v>19</v>
      </c>
      <c r="F67" s="395">
        <v>5.6390000000000002</v>
      </c>
      <c r="G67" s="396">
        <v>89.147999999999996</v>
      </c>
      <c r="H67" s="395">
        <f t="shared" si="2"/>
        <v>1.2412483259259259</v>
      </c>
      <c r="I67" s="397">
        <f t="shared" si="3"/>
        <v>77.636530518586525</v>
      </c>
      <c r="K67"/>
      <c r="L67" s="381"/>
      <c r="M67" s="382"/>
      <c r="N67" s="381"/>
      <c r="O67" s="381"/>
    </row>
    <row r="68" spans="1:15" x14ac:dyDescent="0.25">
      <c r="A68" s="398">
        <v>63</v>
      </c>
      <c r="B68" s="416" t="s">
        <v>16</v>
      </c>
      <c r="C68" s="417" t="s">
        <v>21</v>
      </c>
      <c r="D68" s="418" t="s">
        <v>23</v>
      </c>
      <c r="E68" s="419" t="s">
        <v>19</v>
      </c>
      <c r="F68" s="395">
        <v>17.082999999999998</v>
      </c>
      <c r="G68" s="396">
        <v>190.58</v>
      </c>
      <c r="H68" s="395">
        <f t="shared" si="2"/>
        <v>8.0387114567901232</v>
      </c>
      <c r="I68" s="397">
        <f t="shared" si="3"/>
        <v>48.204107226838055</v>
      </c>
      <c r="K68"/>
      <c r="L68" s="381"/>
      <c r="M68" s="382"/>
      <c r="N68" s="381"/>
      <c r="O68" s="381"/>
    </row>
    <row r="69" spans="1:15" x14ac:dyDescent="0.25">
      <c r="A69" s="394">
        <v>64</v>
      </c>
      <c r="B69" s="416" t="s">
        <v>16</v>
      </c>
      <c r="C69" s="417" t="s">
        <v>21</v>
      </c>
      <c r="D69" s="418" t="s">
        <v>23</v>
      </c>
      <c r="E69" s="419" t="s">
        <v>19</v>
      </c>
      <c r="F69" s="395">
        <v>8.7669999999999995</v>
      </c>
      <c r="G69" s="396">
        <v>176.721</v>
      </c>
      <c r="H69" s="395">
        <f t="shared" si="2"/>
        <v>3.8254642148148146</v>
      </c>
      <c r="I69" s="397">
        <f t="shared" si="3"/>
        <v>27.753185427493602</v>
      </c>
      <c r="K69"/>
      <c r="L69" s="381"/>
      <c r="M69" s="382"/>
      <c r="N69" s="381"/>
      <c r="O69" s="381"/>
    </row>
    <row r="70" spans="1:15" x14ac:dyDescent="0.25">
      <c r="A70" s="394">
        <v>65</v>
      </c>
      <c r="B70" s="416" t="s">
        <v>16</v>
      </c>
      <c r="C70" s="417" t="s">
        <v>21</v>
      </c>
      <c r="D70" s="418" t="s">
        <v>23</v>
      </c>
      <c r="E70" s="419" t="s">
        <v>19</v>
      </c>
      <c r="F70" s="395">
        <v>11.917999999999999</v>
      </c>
      <c r="G70" s="396">
        <v>194.994</v>
      </c>
      <c r="H70" s="395">
        <f t="shared" si="2"/>
        <v>5.7381197333333329</v>
      </c>
      <c r="I70" s="397">
        <f t="shared" si="3"/>
        <v>32.505113868812217</v>
      </c>
      <c r="K70"/>
      <c r="L70" s="381"/>
      <c r="M70" s="382"/>
      <c r="N70" s="381"/>
      <c r="O70" s="381"/>
    </row>
    <row r="71" spans="1:15" ht="15.75" thickBot="1" x14ac:dyDescent="0.3">
      <c r="A71" s="399">
        <v>66</v>
      </c>
      <c r="B71" s="420" t="s">
        <v>16</v>
      </c>
      <c r="C71" s="421" t="s">
        <v>21</v>
      </c>
      <c r="D71" s="422" t="s">
        <v>23</v>
      </c>
      <c r="E71" s="423" t="s">
        <v>19</v>
      </c>
      <c r="F71" s="400">
        <v>10.32</v>
      </c>
      <c r="G71" s="401">
        <v>200.92099999999999</v>
      </c>
      <c r="H71" s="400">
        <f t="shared" si="2"/>
        <v>5.1197647407407407</v>
      </c>
      <c r="I71" s="402">
        <f t="shared" si="3"/>
        <v>26.937159678366605</v>
      </c>
      <c r="K71"/>
      <c r="L71" s="381"/>
      <c r="M71" s="382"/>
      <c r="N71" s="381"/>
      <c r="O71" s="381"/>
    </row>
    <row r="72" spans="1:15" x14ac:dyDescent="0.25">
      <c r="A72" s="424">
        <v>67</v>
      </c>
      <c r="B72" s="425" t="s">
        <v>20</v>
      </c>
      <c r="C72" s="426" t="s">
        <v>21</v>
      </c>
      <c r="D72" s="427" t="s">
        <v>23</v>
      </c>
      <c r="E72" s="428" t="s">
        <v>19</v>
      </c>
      <c r="F72" s="429">
        <v>8.3160000000000007</v>
      </c>
      <c r="G72" s="430">
        <v>270.86700000000002</v>
      </c>
      <c r="H72" s="429">
        <f t="shared" si="2"/>
        <v>5.5618024000000004</v>
      </c>
      <c r="I72" s="431">
        <f t="shared" si="3"/>
        <v>14.402286077155104</v>
      </c>
      <c r="K72"/>
      <c r="L72" s="381"/>
      <c r="M72" s="382"/>
      <c r="N72" s="381"/>
      <c r="O72" s="381"/>
    </row>
    <row r="73" spans="1:15" x14ac:dyDescent="0.25">
      <c r="A73" s="432">
        <v>68</v>
      </c>
      <c r="B73" s="433" t="s">
        <v>20</v>
      </c>
      <c r="C73" s="434" t="s">
        <v>21</v>
      </c>
      <c r="D73" s="435" t="s">
        <v>23</v>
      </c>
      <c r="E73" s="436" t="s">
        <v>19</v>
      </c>
      <c r="F73" s="437">
        <v>7.6020000000000003</v>
      </c>
      <c r="G73" s="438">
        <v>277.65199999999999</v>
      </c>
      <c r="H73" s="437">
        <f t="shared" si="2"/>
        <v>5.211630874074074</v>
      </c>
      <c r="I73" s="439">
        <f t="shared" si="3"/>
        <v>12.749566740584763</v>
      </c>
      <c r="K73"/>
      <c r="L73" s="381"/>
      <c r="M73" s="382"/>
      <c r="N73" s="381"/>
      <c r="O73" s="381"/>
    </row>
    <row r="74" spans="1:15" x14ac:dyDescent="0.25">
      <c r="A74" s="432">
        <v>69</v>
      </c>
      <c r="B74" s="433" t="s">
        <v>20</v>
      </c>
      <c r="C74" s="434" t="s">
        <v>21</v>
      </c>
      <c r="D74" s="435" t="s">
        <v>23</v>
      </c>
      <c r="E74" s="436" t="s">
        <v>19</v>
      </c>
      <c r="F74" s="437">
        <v>7.0780000000000003</v>
      </c>
      <c r="G74" s="438">
        <v>253.31</v>
      </c>
      <c r="H74" s="437">
        <f t="shared" si="2"/>
        <v>4.426983160493827</v>
      </c>
      <c r="I74" s="439">
        <f t="shared" si="3"/>
        <v>13.389101991487573</v>
      </c>
      <c r="K74"/>
      <c r="L74" s="381"/>
      <c r="M74" s="382"/>
      <c r="N74" s="381"/>
      <c r="O74" s="381"/>
    </row>
    <row r="75" spans="1:15" x14ac:dyDescent="0.25">
      <c r="A75" s="432">
        <v>70</v>
      </c>
      <c r="B75" s="433" t="s">
        <v>20</v>
      </c>
      <c r="C75" s="434" t="s">
        <v>21</v>
      </c>
      <c r="D75" s="435" t="s">
        <v>23</v>
      </c>
      <c r="E75" s="436" t="s">
        <v>19</v>
      </c>
      <c r="F75" s="437">
        <v>9.07</v>
      </c>
      <c r="G75" s="438">
        <v>233.83</v>
      </c>
      <c r="H75" s="437">
        <f t="shared" si="2"/>
        <v>5.2366372839506186</v>
      </c>
      <c r="I75" s="439">
        <f t="shared" si="3"/>
        <v>19.113738804659604</v>
      </c>
      <c r="K75"/>
      <c r="L75" s="381"/>
      <c r="M75" s="382"/>
      <c r="N75" s="381"/>
      <c r="O75" s="381"/>
    </row>
    <row r="76" spans="1:15" x14ac:dyDescent="0.25">
      <c r="A76" s="432">
        <v>71</v>
      </c>
      <c r="B76" s="433" t="s">
        <v>20</v>
      </c>
      <c r="C76" s="434" t="s">
        <v>21</v>
      </c>
      <c r="D76" s="435" t="s">
        <v>23</v>
      </c>
      <c r="E76" s="436" t="s">
        <v>19</v>
      </c>
      <c r="F76" s="437">
        <v>8.0960000000000001</v>
      </c>
      <c r="G76" s="438">
        <v>233.71600000000001</v>
      </c>
      <c r="H76" s="437">
        <f t="shared" si="2"/>
        <v>4.6720116938271605</v>
      </c>
      <c r="I76" s="439">
        <f t="shared" si="3"/>
        <v>17.072564961690759</v>
      </c>
      <c r="K76"/>
      <c r="L76" s="381"/>
      <c r="M76" s="382"/>
      <c r="N76" s="381"/>
      <c r="O76" s="381"/>
    </row>
    <row r="77" spans="1:15" ht="15.75" thickBot="1" x14ac:dyDescent="0.3">
      <c r="A77" s="440">
        <v>72</v>
      </c>
      <c r="B77" s="441" t="s">
        <v>20</v>
      </c>
      <c r="C77" s="442" t="s">
        <v>21</v>
      </c>
      <c r="D77" s="443" t="s">
        <v>23</v>
      </c>
      <c r="E77" s="444" t="s">
        <v>19</v>
      </c>
      <c r="F77" s="445">
        <v>8.1270000000000007</v>
      </c>
      <c r="G77" s="446">
        <v>290.303</v>
      </c>
      <c r="H77" s="445">
        <f t="shared" si="2"/>
        <v>5.8254135333333332</v>
      </c>
      <c r="I77" s="447">
        <f t="shared" si="3"/>
        <v>12.871453522390819</v>
      </c>
      <c r="K77"/>
      <c r="L77" s="381"/>
      <c r="M77" s="382"/>
      <c r="N77" s="381"/>
      <c r="O77" s="381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workbookViewId="0">
      <selection activeCell="D85" sqref="D85"/>
    </sheetView>
  </sheetViews>
  <sheetFormatPr defaultRowHeight="15" x14ac:dyDescent="0.25"/>
  <cols>
    <col min="1" max="1" width="22.7109375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19.42578125" bestFit="1" customWidth="1"/>
    <col min="7" max="7" width="19.7109375" bestFit="1" customWidth="1"/>
    <col min="8" max="8" width="23" bestFit="1" customWidth="1"/>
    <col min="9" max="9" width="14" bestFit="1" customWidth="1"/>
    <col min="10" max="10" width="17.5703125" bestFit="1" customWidth="1"/>
    <col min="11" max="11" width="19.5703125" bestFit="1" customWidth="1"/>
    <col min="12" max="12" width="31.85546875" bestFit="1" customWidth="1"/>
    <col min="13" max="13" width="29.140625" bestFit="1" customWidth="1"/>
    <col min="14" max="14" width="29.85546875" bestFit="1" customWidth="1"/>
  </cols>
  <sheetData>
    <row r="1" spans="1:14" s="3" customFormat="1" x14ac:dyDescent="0.25">
      <c r="A1" s="3" t="s">
        <v>105</v>
      </c>
    </row>
    <row r="3" spans="1:14" s="405" customFormat="1" ht="19.5" thickBot="1" x14ac:dyDescent="0.35">
      <c r="A3" s="404" t="s">
        <v>27</v>
      </c>
      <c r="F3" s="210" t="s">
        <v>24</v>
      </c>
      <c r="G3" s="210" t="s">
        <v>25</v>
      </c>
      <c r="H3" s="210" t="s">
        <v>26</v>
      </c>
      <c r="I3" s="210" t="s">
        <v>28</v>
      </c>
      <c r="J3" s="210"/>
      <c r="K3" s="210"/>
      <c r="L3" s="210"/>
      <c r="M3" s="210" t="s">
        <v>29</v>
      </c>
      <c r="N3" s="210" t="s">
        <v>30</v>
      </c>
    </row>
    <row r="4" spans="1:14" x14ac:dyDescent="0.25">
      <c r="A4" s="5"/>
      <c r="B4" s="6"/>
      <c r="C4" s="6" t="s">
        <v>6</v>
      </c>
      <c r="D4" s="6" t="s">
        <v>6</v>
      </c>
      <c r="E4" s="6" t="s">
        <v>7</v>
      </c>
      <c r="F4" s="7" t="s">
        <v>103</v>
      </c>
      <c r="G4" s="8" t="s">
        <v>104</v>
      </c>
      <c r="H4" s="9" t="s">
        <v>106</v>
      </c>
      <c r="I4" s="8" t="s">
        <v>108</v>
      </c>
      <c r="J4" s="8" t="s">
        <v>110</v>
      </c>
      <c r="K4" s="8" t="s">
        <v>111</v>
      </c>
      <c r="L4" s="10" t="s">
        <v>112</v>
      </c>
      <c r="M4" s="11" t="s">
        <v>114</v>
      </c>
      <c r="N4" s="8" t="s">
        <v>8</v>
      </c>
    </row>
    <row r="5" spans="1:14" ht="15.75" thickBot="1" x14ac:dyDescent="0.3">
      <c r="A5" s="12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14" t="s">
        <v>14</v>
      </c>
      <c r="G5" s="15" t="s">
        <v>14</v>
      </c>
      <c r="H5" s="16" t="s">
        <v>107</v>
      </c>
      <c r="I5" s="15" t="s">
        <v>109</v>
      </c>
      <c r="J5" s="15" t="s">
        <v>15</v>
      </c>
      <c r="K5" s="15" t="s">
        <v>15</v>
      </c>
      <c r="L5" s="17" t="s">
        <v>113</v>
      </c>
      <c r="M5" s="18"/>
      <c r="N5" s="15"/>
    </row>
    <row r="6" spans="1:14" x14ac:dyDescent="0.25">
      <c r="A6" s="19">
        <v>37</v>
      </c>
      <c r="B6" s="20" t="s">
        <v>16</v>
      </c>
      <c r="C6" s="21" t="s">
        <v>17</v>
      </c>
      <c r="D6" s="21" t="s">
        <v>18</v>
      </c>
      <c r="E6" s="22" t="s">
        <v>19</v>
      </c>
      <c r="F6" s="23">
        <v>124</v>
      </c>
      <c r="G6" s="23">
        <v>156</v>
      </c>
      <c r="H6" s="25">
        <v>0.49</v>
      </c>
      <c r="I6" s="24">
        <v>216</v>
      </c>
      <c r="J6" s="23">
        <v>1.17</v>
      </c>
      <c r="K6" s="24">
        <v>247</v>
      </c>
      <c r="L6" s="26">
        <v>365</v>
      </c>
      <c r="M6" s="27">
        <f t="shared" ref="M6:M14" si="0">J6/L6</f>
        <v>3.2054794520547944E-3</v>
      </c>
      <c r="N6" s="23">
        <f t="shared" ref="N6:N14" si="1">K6/L6</f>
        <v>0.67671232876712328</v>
      </c>
    </row>
    <row r="7" spans="1:14" x14ac:dyDescent="0.25">
      <c r="A7" s="28">
        <v>38</v>
      </c>
      <c r="B7" s="29" t="s">
        <v>16</v>
      </c>
      <c r="C7" s="30" t="s">
        <v>17</v>
      </c>
      <c r="D7" s="30" t="s">
        <v>18</v>
      </c>
      <c r="E7" s="31" t="s">
        <v>19</v>
      </c>
      <c r="F7" s="32">
        <v>102</v>
      </c>
      <c r="G7" s="32">
        <v>116</v>
      </c>
      <c r="H7" s="34">
        <v>0.62</v>
      </c>
      <c r="I7" s="33">
        <v>287</v>
      </c>
      <c r="J7" s="32">
        <v>1.01</v>
      </c>
      <c r="K7" s="33">
        <v>276</v>
      </c>
      <c r="L7" s="35">
        <v>340</v>
      </c>
      <c r="M7" s="36">
        <f t="shared" si="0"/>
        <v>2.9705882352941177E-3</v>
      </c>
      <c r="N7" s="32">
        <f t="shared" si="1"/>
        <v>0.81176470588235294</v>
      </c>
    </row>
    <row r="8" spans="1:14" x14ac:dyDescent="0.25">
      <c r="A8" s="28">
        <v>39</v>
      </c>
      <c r="B8" s="29" t="s">
        <v>16</v>
      </c>
      <c r="C8" s="30" t="s">
        <v>17</v>
      </c>
      <c r="D8" s="30" t="s">
        <v>18</v>
      </c>
      <c r="E8" s="31" t="s">
        <v>19</v>
      </c>
      <c r="F8" s="32">
        <v>118</v>
      </c>
      <c r="G8" s="32">
        <v>108</v>
      </c>
      <c r="H8" s="34">
        <v>1.19</v>
      </c>
      <c r="I8" s="33">
        <v>268</v>
      </c>
      <c r="J8" s="32">
        <v>3.02</v>
      </c>
      <c r="K8" s="33">
        <v>793</v>
      </c>
      <c r="L8" s="35">
        <v>335</v>
      </c>
      <c r="M8" s="36">
        <f t="shared" si="0"/>
        <v>9.014925373134329E-3</v>
      </c>
      <c r="N8" s="32">
        <f t="shared" si="1"/>
        <v>2.3671641791044777</v>
      </c>
    </row>
    <row r="9" spans="1:14" x14ac:dyDescent="0.25">
      <c r="A9" s="28">
        <v>40</v>
      </c>
      <c r="B9" s="29" t="s">
        <v>16</v>
      </c>
      <c r="C9" s="30" t="s">
        <v>17</v>
      </c>
      <c r="D9" s="30" t="s">
        <v>18</v>
      </c>
      <c r="E9" s="31" t="s">
        <v>19</v>
      </c>
      <c r="F9" s="32">
        <v>69</v>
      </c>
      <c r="G9" s="32">
        <v>192</v>
      </c>
      <c r="H9" s="34">
        <v>0.28000000000000003</v>
      </c>
      <c r="I9" s="32">
        <v>249</v>
      </c>
      <c r="J9" s="32">
        <v>1.07</v>
      </c>
      <c r="K9" s="32">
        <v>251</v>
      </c>
      <c r="L9" s="37">
        <v>368</v>
      </c>
      <c r="M9" s="38">
        <f t="shared" si="0"/>
        <v>2.9076086956521742E-3</v>
      </c>
      <c r="N9" s="32">
        <f t="shared" si="1"/>
        <v>0.68206521739130432</v>
      </c>
    </row>
    <row r="10" spans="1:14" x14ac:dyDescent="0.25">
      <c r="A10" s="28">
        <v>41</v>
      </c>
      <c r="B10" s="29" t="s">
        <v>16</v>
      </c>
      <c r="C10" s="30" t="s">
        <v>17</v>
      </c>
      <c r="D10" s="30" t="s">
        <v>18</v>
      </c>
      <c r="E10" s="31" t="s">
        <v>19</v>
      </c>
      <c r="F10" s="32">
        <v>56</v>
      </c>
      <c r="G10" s="32">
        <v>63</v>
      </c>
      <c r="H10" s="34">
        <v>0.52</v>
      </c>
      <c r="I10" s="32">
        <v>319</v>
      </c>
      <c r="J10" s="32">
        <v>0.84</v>
      </c>
      <c r="K10" s="32">
        <v>264</v>
      </c>
      <c r="L10" s="37">
        <v>363</v>
      </c>
      <c r="M10" s="38">
        <f t="shared" si="0"/>
        <v>2.3140495867768596E-3</v>
      </c>
      <c r="N10" s="32">
        <f t="shared" si="1"/>
        <v>0.72727272727272729</v>
      </c>
    </row>
    <row r="11" spans="1:14" ht="15.75" thickBot="1" x14ac:dyDescent="0.3">
      <c r="A11" s="39">
        <v>42</v>
      </c>
      <c r="B11" s="40" t="s">
        <v>16</v>
      </c>
      <c r="C11" s="41" t="s">
        <v>17</v>
      </c>
      <c r="D11" s="41" t="s">
        <v>18</v>
      </c>
      <c r="E11" s="42" t="s">
        <v>19</v>
      </c>
      <c r="F11" s="43">
        <v>80</v>
      </c>
      <c r="G11" s="43">
        <v>64</v>
      </c>
      <c r="H11" s="44">
        <v>0.92</v>
      </c>
      <c r="I11" s="43">
        <v>319</v>
      </c>
      <c r="J11" s="43">
        <v>1.73</v>
      </c>
      <c r="K11" s="43">
        <v>568</v>
      </c>
      <c r="L11" s="45">
        <v>391</v>
      </c>
      <c r="M11" s="46">
        <f t="shared" si="0"/>
        <v>4.4245524296675194E-3</v>
      </c>
      <c r="N11" s="43">
        <f t="shared" si="1"/>
        <v>1.4526854219948848</v>
      </c>
    </row>
    <row r="12" spans="1:14" x14ac:dyDescent="0.25">
      <c r="A12" s="47">
        <v>43</v>
      </c>
      <c r="B12" s="48" t="s">
        <v>20</v>
      </c>
      <c r="C12" s="49" t="s">
        <v>17</v>
      </c>
      <c r="D12" s="49" t="s">
        <v>18</v>
      </c>
      <c r="E12" s="50" t="s">
        <v>19</v>
      </c>
      <c r="F12" s="51">
        <v>60</v>
      </c>
      <c r="G12" s="51">
        <v>131</v>
      </c>
      <c r="H12" s="53">
        <v>1.1000000000000001</v>
      </c>
      <c r="I12" s="52">
        <v>317</v>
      </c>
      <c r="J12" s="51">
        <v>1.04</v>
      </c>
      <c r="K12" s="52">
        <v>334</v>
      </c>
      <c r="L12" s="54">
        <v>255</v>
      </c>
      <c r="M12" s="55">
        <f t="shared" si="0"/>
        <v>4.0784313725490198E-3</v>
      </c>
      <c r="N12" s="51">
        <f t="shared" si="1"/>
        <v>1.3098039215686275</v>
      </c>
    </row>
    <row r="13" spans="1:14" x14ac:dyDescent="0.25">
      <c r="A13" s="56">
        <v>44</v>
      </c>
      <c r="B13" s="57" t="s">
        <v>20</v>
      </c>
      <c r="C13" s="58" t="s">
        <v>17</v>
      </c>
      <c r="D13" s="58" t="s">
        <v>18</v>
      </c>
      <c r="E13" s="59" t="s">
        <v>19</v>
      </c>
      <c r="F13" s="60">
        <v>138</v>
      </c>
      <c r="G13" s="60">
        <v>238</v>
      </c>
      <c r="H13" s="62">
        <v>0.52</v>
      </c>
      <c r="I13" s="61">
        <v>167</v>
      </c>
      <c r="J13" s="60">
        <v>1.1499999999999999</v>
      </c>
      <c r="K13" s="61">
        <v>188</v>
      </c>
      <c r="L13" s="63">
        <v>241</v>
      </c>
      <c r="M13" s="64">
        <f t="shared" si="0"/>
        <v>4.7717842323651448E-3</v>
      </c>
      <c r="N13" s="60">
        <f t="shared" si="1"/>
        <v>0.78008298755186722</v>
      </c>
    </row>
    <row r="14" spans="1:14" x14ac:dyDescent="0.25">
      <c r="A14" s="56">
        <v>45</v>
      </c>
      <c r="B14" s="57" t="s">
        <v>20</v>
      </c>
      <c r="C14" s="58" t="s">
        <v>17</v>
      </c>
      <c r="D14" s="58" t="s">
        <v>18</v>
      </c>
      <c r="E14" s="59" t="s">
        <v>19</v>
      </c>
      <c r="F14" s="60">
        <v>70</v>
      </c>
      <c r="G14" s="60">
        <v>120</v>
      </c>
      <c r="H14" s="62">
        <v>0.79</v>
      </c>
      <c r="I14" s="61">
        <v>258</v>
      </c>
      <c r="J14" s="60">
        <v>0.7</v>
      </c>
      <c r="K14" s="61">
        <v>181</v>
      </c>
      <c r="L14" s="63">
        <v>234</v>
      </c>
      <c r="M14" s="64">
        <f t="shared" si="0"/>
        <v>2.9914529914529912E-3</v>
      </c>
      <c r="N14" s="60">
        <f t="shared" si="1"/>
        <v>0.77350427350427353</v>
      </c>
    </row>
    <row r="15" spans="1:14" x14ac:dyDescent="0.25">
      <c r="A15" s="56">
        <v>46</v>
      </c>
      <c r="B15" s="57" t="s">
        <v>20</v>
      </c>
      <c r="C15" s="58" t="s">
        <v>17</v>
      </c>
      <c r="D15" s="58" t="s">
        <v>18</v>
      </c>
      <c r="E15" s="59" t="s">
        <v>19</v>
      </c>
      <c r="F15" s="60"/>
      <c r="G15" s="60"/>
      <c r="H15" s="62"/>
      <c r="I15" s="61"/>
      <c r="J15" s="60"/>
      <c r="K15" s="61"/>
      <c r="L15" s="63"/>
      <c r="M15" s="64"/>
      <c r="N15" s="60"/>
    </row>
    <row r="16" spans="1:14" x14ac:dyDescent="0.25">
      <c r="A16" s="56">
        <v>47</v>
      </c>
      <c r="B16" s="57" t="s">
        <v>20</v>
      </c>
      <c r="C16" s="58" t="s">
        <v>17</v>
      </c>
      <c r="D16" s="58" t="s">
        <v>18</v>
      </c>
      <c r="E16" s="59" t="s">
        <v>19</v>
      </c>
      <c r="F16" s="60">
        <v>168</v>
      </c>
      <c r="G16" s="60">
        <v>301</v>
      </c>
      <c r="H16" s="62">
        <v>1.22</v>
      </c>
      <c r="I16" s="60">
        <v>121</v>
      </c>
      <c r="J16" s="60">
        <v>1.48</v>
      </c>
      <c r="K16" s="60">
        <v>179</v>
      </c>
      <c r="L16" s="66">
        <v>249</v>
      </c>
      <c r="M16" s="67">
        <f t="shared" ref="M16:M41" si="2">J16/L16</f>
        <v>5.9437751004016064E-3</v>
      </c>
      <c r="N16" s="60">
        <f t="shared" ref="N16:N41" si="3">K16/L16</f>
        <v>0.71887550200803207</v>
      </c>
    </row>
    <row r="17" spans="1:14" ht="15.75" thickBot="1" x14ac:dyDescent="0.3">
      <c r="A17" s="68">
        <v>48</v>
      </c>
      <c r="B17" s="69" t="s">
        <v>20</v>
      </c>
      <c r="C17" s="70" t="s">
        <v>17</v>
      </c>
      <c r="D17" s="70" t="s">
        <v>18</v>
      </c>
      <c r="E17" s="71" t="s">
        <v>19</v>
      </c>
      <c r="F17" s="72">
        <v>73</v>
      </c>
      <c r="G17" s="72">
        <v>71</v>
      </c>
      <c r="H17" s="73">
        <v>0.86</v>
      </c>
      <c r="I17" s="72">
        <v>290</v>
      </c>
      <c r="J17" s="72">
        <v>1.53</v>
      </c>
      <c r="K17" s="72">
        <v>492</v>
      </c>
      <c r="L17" s="74">
        <v>266</v>
      </c>
      <c r="M17" s="75">
        <f t="shared" si="2"/>
        <v>5.75187969924812E-3</v>
      </c>
      <c r="N17" s="72">
        <f t="shared" si="3"/>
        <v>1.8496240601503759</v>
      </c>
    </row>
    <row r="18" spans="1:14" x14ac:dyDescent="0.25">
      <c r="A18" s="76">
        <v>49</v>
      </c>
      <c r="B18" s="77" t="s">
        <v>16</v>
      </c>
      <c r="C18" s="78" t="s">
        <v>21</v>
      </c>
      <c r="D18" s="79" t="s">
        <v>22</v>
      </c>
      <c r="E18" s="80" t="s">
        <v>19</v>
      </c>
      <c r="F18" s="81">
        <v>88</v>
      </c>
      <c r="G18" s="81">
        <v>113</v>
      </c>
      <c r="H18" s="83">
        <v>0.43</v>
      </c>
      <c r="I18" s="82">
        <v>211</v>
      </c>
      <c r="J18" s="81">
        <v>1.1599999999999999</v>
      </c>
      <c r="K18" s="82">
        <v>244</v>
      </c>
      <c r="L18" s="84">
        <v>344</v>
      </c>
      <c r="M18" s="85">
        <f t="shared" si="2"/>
        <v>3.3720930232558136E-3</v>
      </c>
      <c r="N18" s="81">
        <f t="shared" si="3"/>
        <v>0.70930232558139539</v>
      </c>
    </row>
    <row r="19" spans="1:14" x14ac:dyDescent="0.25">
      <c r="A19" s="86">
        <v>50</v>
      </c>
      <c r="B19" s="87" t="s">
        <v>16</v>
      </c>
      <c r="C19" s="88" t="s">
        <v>21</v>
      </c>
      <c r="D19" s="89" t="s">
        <v>22</v>
      </c>
      <c r="E19" s="90" t="s">
        <v>19</v>
      </c>
      <c r="F19" s="91">
        <v>142</v>
      </c>
      <c r="G19" s="91">
        <v>188</v>
      </c>
      <c r="H19" s="93">
        <v>0.57999999999999996</v>
      </c>
      <c r="I19" s="92">
        <v>219</v>
      </c>
      <c r="J19" s="91">
        <v>1.62</v>
      </c>
      <c r="K19" s="92">
        <v>372</v>
      </c>
      <c r="L19" s="94">
        <v>355</v>
      </c>
      <c r="M19" s="95">
        <f t="shared" si="2"/>
        <v>4.5633802816901414E-3</v>
      </c>
      <c r="N19" s="91">
        <f t="shared" si="3"/>
        <v>1.0478873239436619</v>
      </c>
    </row>
    <row r="20" spans="1:14" x14ac:dyDescent="0.25">
      <c r="A20" s="86">
        <v>51</v>
      </c>
      <c r="B20" s="87" t="s">
        <v>16</v>
      </c>
      <c r="C20" s="88" t="s">
        <v>21</v>
      </c>
      <c r="D20" s="89" t="s">
        <v>22</v>
      </c>
      <c r="E20" s="90" t="s">
        <v>19</v>
      </c>
      <c r="F20" s="91">
        <v>163</v>
      </c>
      <c r="G20" s="91">
        <v>381</v>
      </c>
      <c r="H20" s="93">
        <v>0.25</v>
      </c>
      <c r="I20" s="92">
        <v>110</v>
      </c>
      <c r="J20" s="91">
        <v>1.22</v>
      </c>
      <c r="K20" s="92">
        <v>135</v>
      </c>
      <c r="L20" s="94">
        <v>357</v>
      </c>
      <c r="M20" s="95">
        <f t="shared" si="2"/>
        <v>3.4173669467787112E-3</v>
      </c>
      <c r="N20" s="91">
        <f t="shared" si="3"/>
        <v>0.37815126050420167</v>
      </c>
    </row>
    <row r="21" spans="1:14" x14ac:dyDescent="0.25">
      <c r="A21" s="86">
        <v>52</v>
      </c>
      <c r="B21" s="87" t="s">
        <v>16</v>
      </c>
      <c r="C21" s="88" t="s">
        <v>21</v>
      </c>
      <c r="D21" s="89" t="s">
        <v>22</v>
      </c>
      <c r="E21" s="90" t="s">
        <v>19</v>
      </c>
      <c r="F21" s="91">
        <v>218</v>
      </c>
      <c r="G21" s="91">
        <v>387</v>
      </c>
      <c r="H21" s="93">
        <v>1.53</v>
      </c>
      <c r="I21" s="91">
        <v>101</v>
      </c>
      <c r="J21" s="91">
        <v>1.73</v>
      </c>
      <c r="K21" s="91">
        <v>174</v>
      </c>
      <c r="L21" s="96">
        <v>358</v>
      </c>
      <c r="M21" s="97">
        <f t="shared" si="2"/>
        <v>4.8324022346368711E-3</v>
      </c>
      <c r="N21" s="91">
        <f t="shared" si="3"/>
        <v>0.48603351955307261</v>
      </c>
    </row>
    <row r="22" spans="1:14" x14ac:dyDescent="0.25">
      <c r="A22" s="86">
        <v>53</v>
      </c>
      <c r="B22" s="87" t="s">
        <v>16</v>
      </c>
      <c r="C22" s="88" t="s">
        <v>21</v>
      </c>
      <c r="D22" s="89" t="s">
        <v>22</v>
      </c>
      <c r="E22" s="90" t="s">
        <v>19</v>
      </c>
      <c r="F22" s="91">
        <v>183</v>
      </c>
      <c r="G22" s="91">
        <v>314</v>
      </c>
      <c r="H22" s="93">
        <v>1.1000000000000001</v>
      </c>
      <c r="I22" s="91">
        <v>124</v>
      </c>
      <c r="J22" s="91">
        <v>1.48</v>
      </c>
      <c r="K22" s="91">
        <v>181</v>
      </c>
      <c r="L22" s="96">
        <v>373</v>
      </c>
      <c r="M22" s="97">
        <f t="shared" si="2"/>
        <v>3.9678284182305627E-3</v>
      </c>
      <c r="N22" s="91">
        <f t="shared" si="3"/>
        <v>0.48525469168900803</v>
      </c>
    </row>
    <row r="23" spans="1:14" ht="15.75" thickBot="1" x14ac:dyDescent="0.3">
      <c r="A23" s="98">
        <v>54</v>
      </c>
      <c r="B23" s="99" t="s">
        <v>16</v>
      </c>
      <c r="C23" s="100" t="s">
        <v>21</v>
      </c>
      <c r="D23" s="101" t="s">
        <v>22</v>
      </c>
      <c r="E23" s="102" t="s">
        <v>19</v>
      </c>
      <c r="F23" s="103">
        <v>220</v>
      </c>
      <c r="G23" s="103">
        <v>232</v>
      </c>
      <c r="H23" s="104">
        <v>0.37</v>
      </c>
      <c r="I23" s="103">
        <v>204</v>
      </c>
      <c r="J23" s="103">
        <v>1.72</v>
      </c>
      <c r="K23" s="103">
        <v>260</v>
      </c>
      <c r="L23" s="105">
        <v>383</v>
      </c>
      <c r="M23" s="106">
        <f t="shared" si="2"/>
        <v>4.4908616187989553E-3</v>
      </c>
      <c r="N23" s="103">
        <f t="shared" si="3"/>
        <v>0.6788511749347258</v>
      </c>
    </row>
    <row r="24" spans="1:14" x14ac:dyDescent="0.25">
      <c r="A24" s="107">
        <v>55</v>
      </c>
      <c r="B24" s="108" t="s">
        <v>20</v>
      </c>
      <c r="C24" s="109" t="s">
        <v>21</v>
      </c>
      <c r="D24" s="110" t="s">
        <v>22</v>
      </c>
      <c r="E24" s="111" t="s">
        <v>19</v>
      </c>
      <c r="F24" s="112">
        <v>106</v>
      </c>
      <c r="G24" s="112">
        <v>340</v>
      </c>
      <c r="H24" s="114">
        <v>0.69</v>
      </c>
      <c r="I24" s="113">
        <v>140</v>
      </c>
      <c r="J24" s="112">
        <v>0.92</v>
      </c>
      <c r="K24" s="113">
        <v>126</v>
      </c>
      <c r="L24" s="115">
        <v>245</v>
      </c>
      <c r="M24" s="116">
        <f t="shared" si="2"/>
        <v>3.7551020408163266E-3</v>
      </c>
      <c r="N24" s="112">
        <f t="shared" si="3"/>
        <v>0.51428571428571423</v>
      </c>
    </row>
    <row r="25" spans="1:14" x14ac:dyDescent="0.25">
      <c r="A25" s="117">
        <v>56</v>
      </c>
      <c r="B25" s="118" t="s">
        <v>20</v>
      </c>
      <c r="C25" s="119" t="s">
        <v>21</v>
      </c>
      <c r="D25" s="120" t="s">
        <v>22</v>
      </c>
      <c r="E25" s="121" t="s">
        <v>19</v>
      </c>
      <c r="F25" s="122">
        <v>97</v>
      </c>
      <c r="G25" s="122">
        <v>108</v>
      </c>
      <c r="H25" s="124">
        <v>0.95</v>
      </c>
      <c r="I25" s="123">
        <v>299</v>
      </c>
      <c r="J25" s="122">
        <v>1.53</v>
      </c>
      <c r="K25" s="123">
        <v>473</v>
      </c>
      <c r="L25" s="125">
        <v>266</v>
      </c>
      <c r="M25" s="126">
        <f t="shared" si="2"/>
        <v>5.75187969924812E-3</v>
      </c>
      <c r="N25" s="122">
        <f t="shared" si="3"/>
        <v>1.7781954887218046</v>
      </c>
    </row>
    <row r="26" spans="1:14" x14ac:dyDescent="0.25">
      <c r="A26" s="117">
        <v>57</v>
      </c>
      <c r="B26" s="118" t="s">
        <v>20</v>
      </c>
      <c r="C26" s="119" t="s">
        <v>21</v>
      </c>
      <c r="D26" s="120" t="s">
        <v>22</v>
      </c>
      <c r="E26" s="121" t="s">
        <v>19</v>
      </c>
      <c r="F26" s="122">
        <v>100</v>
      </c>
      <c r="G26" s="122">
        <v>242</v>
      </c>
      <c r="H26" s="124">
        <v>0.76</v>
      </c>
      <c r="I26" s="123">
        <v>179</v>
      </c>
      <c r="J26" s="122">
        <v>0.87</v>
      </c>
      <c r="K26" s="123">
        <v>153</v>
      </c>
      <c r="L26" s="125">
        <v>243</v>
      </c>
      <c r="M26" s="126">
        <f t="shared" si="2"/>
        <v>3.5802469135802471E-3</v>
      </c>
      <c r="N26" s="122">
        <f t="shared" si="3"/>
        <v>0.62962962962962965</v>
      </c>
    </row>
    <row r="27" spans="1:14" x14ac:dyDescent="0.25">
      <c r="A27" s="117">
        <v>58</v>
      </c>
      <c r="B27" s="118" t="s">
        <v>20</v>
      </c>
      <c r="C27" s="119" t="s">
        <v>21</v>
      </c>
      <c r="D27" s="120" t="s">
        <v>22</v>
      </c>
      <c r="E27" s="121" t="s">
        <v>19</v>
      </c>
      <c r="F27" s="122">
        <v>78</v>
      </c>
      <c r="G27" s="122">
        <v>200</v>
      </c>
      <c r="H27" s="124">
        <v>0.5</v>
      </c>
      <c r="I27" s="122">
        <v>219</v>
      </c>
      <c r="J27" s="122">
        <v>1.01</v>
      </c>
      <c r="K27" s="122">
        <v>221</v>
      </c>
      <c r="L27" s="127">
        <v>250</v>
      </c>
      <c r="M27" s="128">
        <f t="shared" si="2"/>
        <v>4.0400000000000002E-3</v>
      </c>
      <c r="N27" s="122">
        <f t="shared" si="3"/>
        <v>0.88400000000000001</v>
      </c>
    </row>
    <row r="28" spans="1:14" x14ac:dyDescent="0.25">
      <c r="A28" s="117">
        <v>59</v>
      </c>
      <c r="B28" s="118" t="s">
        <v>20</v>
      </c>
      <c r="C28" s="119" t="s">
        <v>21</v>
      </c>
      <c r="D28" s="120" t="s">
        <v>22</v>
      </c>
      <c r="E28" s="121" t="s">
        <v>19</v>
      </c>
      <c r="F28" s="122">
        <v>112</v>
      </c>
      <c r="G28" s="122">
        <v>160</v>
      </c>
      <c r="H28" s="124">
        <v>0.38</v>
      </c>
      <c r="I28" s="122">
        <v>224</v>
      </c>
      <c r="J28" s="122">
        <v>1.42</v>
      </c>
      <c r="K28" s="122">
        <v>316</v>
      </c>
      <c r="L28" s="127">
        <v>245</v>
      </c>
      <c r="M28" s="128">
        <f t="shared" si="2"/>
        <v>5.7959183673469382E-3</v>
      </c>
      <c r="N28" s="122">
        <f t="shared" si="3"/>
        <v>1.2897959183673469</v>
      </c>
    </row>
    <row r="29" spans="1:14" ht="15.75" thickBot="1" x14ac:dyDescent="0.3">
      <c r="A29" s="129">
        <v>60</v>
      </c>
      <c r="B29" s="130" t="s">
        <v>20</v>
      </c>
      <c r="C29" s="131" t="s">
        <v>21</v>
      </c>
      <c r="D29" s="132" t="s">
        <v>22</v>
      </c>
      <c r="E29" s="133" t="s">
        <v>19</v>
      </c>
      <c r="F29" s="134">
        <v>68</v>
      </c>
      <c r="G29" s="134">
        <v>133</v>
      </c>
      <c r="H29" s="135">
        <v>0.45</v>
      </c>
      <c r="I29" s="134">
        <v>231</v>
      </c>
      <c r="J29" s="134">
        <v>0.75</v>
      </c>
      <c r="K29" s="134">
        <v>174</v>
      </c>
      <c r="L29" s="136">
        <v>263</v>
      </c>
      <c r="M29" s="137">
        <f t="shared" si="2"/>
        <v>2.8517110266159697E-3</v>
      </c>
      <c r="N29" s="134">
        <f t="shared" si="3"/>
        <v>0.66159695817490494</v>
      </c>
    </row>
    <row r="30" spans="1:14" x14ac:dyDescent="0.25">
      <c r="A30" s="138">
        <v>61</v>
      </c>
      <c r="B30" s="139" t="s">
        <v>16</v>
      </c>
      <c r="C30" s="140" t="s">
        <v>21</v>
      </c>
      <c r="D30" s="141" t="s">
        <v>23</v>
      </c>
      <c r="E30" s="142" t="s">
        <v>19</v>
      </c>
      <c r="F30" s="143">
        <v>196</v>
      </c>
      <c r="G30" s="143">
        <v>234</v>
      </c>
      <c r="H30" s="144">
        <v>1.03</v>
      </c>
      <c r="I30" s="143">
        <v>142</v>
      </c>
      <c r="J30" s="143">
        <v>1.48</v>
      </c>
      <c r="K30" s="143">
        <v>211</v>
      </c>
      <c r="L30" s="145">
        <v>313</v>
      </c>
      <c r="M30" s="146">
        <f t="shared" si="2"/>
        <v>4.7284345047923322E-3</v>
      </c>
      <c r="N30" s="143">
        <f t="shared" si="3"/>
        <v>0.67412140575079871</v>
      </c>
    </row>
    <row r="31" spans="1:14" x14ac:dyDescent="0.25">
      <c r="A31" s="147">
        <v>62</v>
      </c>
      <c r="B31" s="148" t="s">
        <v>16</v>
      </c>
      <c r="C31" s="149" t="s">
        <v>21</v>
      </c>
      <c r="D31" s="150" t="s">
        <v>23</v>
      </c>
      <c r="E31" s="151" t="s">
        <v>19</v>
      </c>
      <c r="F31" s="152">
        <v>97</v>
      </c>
      <c r="G31" s="152">
        <v>174</v>
      </c>
      <c r="H31" s="153">
        <v>0.31</v>
      </c>
      <c r="I31" s="152">
        <v>163</v>
      </c>
      <c r="J31" s="152">
        <v>0.93</v>
      </c>
      <c r="K31" s="152">
        <v>153</v>
      </c>
      <c r="L31" s="154">
        <v>320</v>
      </c>
      <c r="M31" s="155">
        <f t="shared" si="2"/>
        <v>2.90625E-3</v>
      </c>
      <c r="N31" s="152">
        <f t="shared" si="3"/>
        <v>0.47812500000000002</v>
      </c>
    </row>
    <row r="32" spans="1:14" x14ac:dyDescent="0.25">
      <c r="A32" s="156">
        <v>63</v>
      </c>
      <c r="B32" s="148" t="s">
        <v>16</v>
      </c>
      <c r="C32" s="149" t="s">
        <v>21</v>
      </c>
      <c r="D32" s="150" t="s">
        <v>23</v>
      </c>
      <c r="E32" s="151" t="s">
        <v>19</v>
      </c>
      <c r="F32" s="152">
        <v>83</v>
      </c>
      <c r="G32" s="152">
        <v>136</v>
      </c>
      <c r="H32" s="153">
        <v>0.28000000000000003</v>
      </c>
      <c r="I32" s="152">
        <v>177</v>
      </c>
      <c r="J32" s="152">
        <v>1.01</v>
      </c>
      <c r="K32" s="152">
        <v>172</v>
      </c>
      <c r="L32" s="154">
        <v>365</v>
      </c>
      <c r="M32" s="155">
        <f t="shared" si="2"/>
        <v>2.767123287671233E-3</v>
      </c>
      <c r="N32" s="152">
        <f t="shared" si="3"/>
        <v>0.47123287671232877</v>
      </c>
    </row>
    <row r="33" spans="1:14" x14ac:dyDescent="0.25">
      <c r="A33" s="147">
        <v>64</v>
      </c>
      <c r="B33" s="148" t="s">
        <v>16</v>
      </c>
      <c r="C33" s="149" t="s">
        <v>21</v>
      </c>
      <c r="D33" s="150" t="s">
        <v>23</v>
      </c>
      <c r="E33" s="151" t="s">
        <v>19</v>
      </c>
      <c r="F33" s="152">
        <v>135</v>
      </c>
      <c r="G33" s="152">
        <v>156</v>
      </c>
      <c r="H33" s="153">
        <v>1.05</v>
      </c>
      <c r="I33" s="152">
        <v>208</v>
      </c>
      <c r="J33" s="152">
        <v>1.88</v>
      </c>
      <c r="K33" s="152">
        <v>392</v>
      </c>
      <c r="L33" s="154">
        <v>351</v>
      </c>
      <c r="M33" s="155">
        <f t="shared" si="2"/>
        <v>5.3561253561253555E-3</v>
      </c>
      <c r="N33" s="152">
        <f t="shared" si="3"/>
        <v>1.1168091168091168</v>
      </c>
    </row>
    <row r="34" spans="1:14" x14ac:dyDescent="0.25">
      <c r="A34" s="147">
        <v>65</v>
      </c>
      <c r="B34" s="148" t="s">
        <v>16</v>
      </c>
      <c r="C34" s="149" t="s">
        <v>21</v>
      </c>
      <c r="D34" s="150" t="s">
        <v>23</v>
      </c>
      <c r="E34" s="151" t="s">
        <v>19</v>
      </c>
      <c r="F34" s="152">
        <v>155</v>
      </c>
      <c r="G34" s="152">
        <v>243</v>
      </c>
      <c r="H34" s="153">
        <v>0.75</v>
      </c>
      <c r="I34" s="152">
        <v>200</v>
      </c>
      <c r="J34" s="152">
        <v>1.89</v>
      </c>
      <c r="K34" s="152">
        <v>350</v>
      </c>
      <c r="L34" s="154">
        <v>360</v>
      </c>
      <c r="M34" s="155">
        <f t="shared" si="2"/>
        <v>5.2499999999999995E-3</v>
      </c>
      <c r="N34" s="152">
        <f t="shared" si="3"/>
        <v>0.97222222222222221</v>
      </c>
    </row>
    <row r="35" spans="1:14" ht="15.75" thickBot="1" x14ac:dyDescent="0.3">
      <c r="A35" s="157">
        <v>66</v>
      </c>
      <c r="B35" s="158" t="s">
        <v>16</v>
      </c>
      <c r="C35" s="159" t="s">
        <v>21</v>
      </c>
      <c r="D35" s="160" t="s">
        <v>23</v>
      </c>
      <c r="E35" s="161" t="s">
        <v>19</v>
      </c>
      <c r="F35" s="162">
        <v>123</v>
      </c>
      <c r="G35" s="162">
        <v>150</v>
      </c>
      <c r="H35" s="163">
        <v>0.84</v>
      </c>
      <c r="I35" s="162">
        <v>222</v>
      </c>
      <c r="J35" s="162">
        <v>1.32</v>
      </c>
      <c r="K35" s="162">
        <v>290</v>
      </c>
      <c r="L35" s="164">
        <v>375</v>
      </c>
      <c r="M35" s="165">
        <f t="shared" si="2"/>
        <v>3.5200000000000001E-3</v>
      </c>
      <c r="N35" s="162">
        <f t="shared" si="3"/>
        <v>0.77333333333333332</v>
      </c>
    </row>
    <row r="36" spans="1:14" x14ac:dyDescent="0.25">
      <c r="A36" s="166">
        <v>67</v>
      </c>
      <c r="B36" s="167" t="s">
        <v>20</v>
      </c>
      <c r="C36" s="168" t="s">
        <v>21</v>
      </c>
      <c r="D36" s="169" t="s">
        <v>23</v>
      </c>
      <c r="E36" s="170" t="s">
        <v>19</v>
      </c>
      <c r="F36" s="171">
        <v>84</v>
      </c>
      <c r="G36" s="171">
        <v>112</v>
      </c>
      <c r="H36" s="172">
        <v>0.69</v>
      </c>
      <c r="I36" s="171">
        <v>329</v>
      </c>
      <c r="J36" s="171">
        <v>1.44</v>
      </c>
      <c r="K36" s="171">
        <v>481</v>
      </c>
      <c r="L36" s="173">
        <v>240</v>
      </c>
      <c r="M36" s="174">
        <f t="shared" si="2"/>
        <v>6.0000000000000001E-3</v>
      </c>
      <c r="N36" s="171">
        <f t="shared" si="3"/>
        <v>2.0041666666666669</v>
      </c>
    </row>
    <row r="37" spans="1:14" x14ac:dyDescent="0.25">
      <c r="A37" s="175">
        <v>68</v>
      </c>
      <c r="B37" s="176" t="s">
        <v>20</v>
      </c>
      <c r="C37" s="177" t="s">
        <v>21</v>
      </c>
      <c r="D37" s="178" t="s">
        <v>23</v>
      </c>
      <c r="E37" s="179" t="s">
        <v>19</v>
      </c>
      <c r="F37" s="180">
        <v>108</v>
      </c>
      <c r="G37" s="180">
        <v>159</v>
      </c>
      <c r="H37" s="181">
        <v>0.71</v>
      </c>
      <c r="I37" s="180">
        <v>248</v>
      </c>
      <c r="J37" s="180">
        <v>1.73</v>
      </c>
      <c r="K37" s="180">
        <v>425</v>
      </c>
      <c r="L37" s="182">
        <v>233</v>
      </c>
      <c r="M37" s="183">
        <f t="shared" si="2"/>
        <v>7.4248927038626606E-3</v>
      </c>
      <c r="N37" s="180">
        <f t="shared" si="3"/>
        <v>1.8240343347639485</v>
      </c>
    </row>
    <row r="38" spans="1:14" x14ac:dyDescent="0.25">
      <c r="A38" s="175">
        <v>69</v>
      </c>
      <c r="B38" s="176" t="s">
        <v>20</v>
      </c>
      <c r="C38" s="177" t="s">
        <v>21</v>
      </c>
      <c r="D38" s="178" t="s">
        <v>23</v>
      </c>
      <c r="E38" s="179" t="s">
        <v>19</v>
      </c>
      <c r="F38" s="180">
        <v>100</v>
      </c>
      <c r="G38" s="180">
        <v>170</v>
      </c>
      <c r="H38" s="181">
        <v>0.33</v>
      </c>
      <c r="I38" s="180">
        <v>222</v>
      </c>
      <c r="J38" s="180">
        <v>1.28</v>
      </c>
      <c r="K38" s="180">
        <v>285</v>
      </c>
      <c r="L38" s="182">
        <v>235</v>
      </c>
      <c r="M38" s="183">
        <f t="shared" si="2"/>
        <v>5.4468085106382982E-3</v>
      </c>
      <c r="N38" s="180">
        <f t="shared" si="3"/>
        <v>1.2127659574468086</v>
      </c>
    </row>
    <row r="39" spans="1:14" x14ac:dyDescent="0.25">
      <c r="A39" s="175">
        <v>70</v>
      </c>
      <c r="B39" s="176" t="s">
        <v>20</v>
      </c>
      <c r="C39" s="177" t="s">
        <v>21</v>
      </c>
      <c r="D39" s="178" t="s">
        <v>23</v>
      </c>
      <c r="E39" s="179" t="s">
        <v>19</v>
      </c>
      <c r="F39" s="180">
        <v>76</v>
      </c>
      <c r="G39" s="180">
        <v>126</v>
      </c>
      <c r="H39" s="181">
        <v>0.61</v>
      </c>
      <c r="I39" s="180">
        <v>302</v>
      </c>
      <c r="J39" s="180">
        <v>1.31</v>
      </c>
      <c r="K39" s="180">
        <v>412</v>
      </c>
      <c r="L39" s="182">
        <v>229</v>
      </c>
      <c r="M39" s="183">
        <f t="shared" si="2"/>
        <v>5.7205240174672493E-3</v>
      </c>
      <c r="N39" s="180">
        <f t="shared" si="3"/>
        <v>1.7991266375545851</v>
      </c>
    </row>
    <row r="40" spans="1:14" x14ac:dyDescent="0.25">
      <c r="A40" s="175">
        <v>71</v>
      </c>
      <c r="B40" s="176" t="s">
        <v>20</v>
      </c>
      <c r="C40" s="177" t="s">
        <v>21</v>
      </c>
      <c r="D40" s="178" t="s">
        <v>23</v>
      </c>
      <c r="E40" s="179" t="s">
        <v>19</v>
      </c>
      <c r="F40" s="180">
        <v>56</v>
      </c>
      <c r="G40" s="180">
        <v>144</v>
      </c>
      <c r="H40" s="181">
        <v>0.36</v>
      </c>
      <c r="I40" s="180">
        <v>303</v>
      </c>
      <c r="J40" s="180">
        <v>0.63</v>
      </c>
      <c r="K40" s="180">
        <v>186</v>
      </c>
      <c r="L40" s="182">
        <v>262</v>
      </c>
      <c r="M40" s="183">
        <f t="shared" si="2"/>
        <v>2.4045801526717558E-3</v>
      </c>
      <c r="N40" s="180">
        <f t="shared" si="3"/>
        <v>0.70992366412213737</v>
      </c>
    </row>
    <row r="41" spans="1:14" ht="15.75" thickBot="1" x14ac:dyDescent="0.3">
      <c r="A41" s="184">
        <v>72</v>
      </c>
      <c r="B41" s="185" t="s">
        <v>20</v>
      </c>
      <c r="C41" s="186" t="s">
        <v>21</v>
      </c>
      <c r="D41" s="187" t="s">
        <v>23</v>
      </c>
      <c r="E41" s="188" t="s">
        <v>19</v>
      </c>
      <c r="F41" s="189">
        <v>70</v>
      </c>
      <c r="G41" s="189">
        <v>146</v>
      </c>
      <c r="H41" s="190">
        <v>0.46</v>
      </c>
      <c r="I41" s="189">
        <v>279</v>
      </c>
      <c r="J41" s="189">
        <v>0.98</v>
      </c>
      <c r="K41" s="189">
        <v>271</v>
      </c>
      <c r="L41" s="191">
        <v>239</v>
      </c>
      <c r="M41" s="192">
        <f t="shared" si="2"/>
        <v>4.1004184100418405E-3</v>
      </c>
      <c r="N41" s="189">
        <f t="shared" si="3"/>
        <v>1.1338912133891212</v>
      </c>
    </row>
    <row r="42" spans="1:14" x14ac:dyDescent="0.25">
      <c r="M42" s="4"/>
    </row>
    <row r="43" spans="1:14" x14ac:dyDescent="0.25">
      <c r="M43" s="4"/>
    </row>
    <row r="44" spans="1:14" ht="18.75" x14ac:dyDescent="0.3">
      <c r="F44" s="194"/>
      <c r="G44" s="194"/>
      <c r="H44" s="194"/>
      <c r="I44" s="194"/>
      <c r="J44" s="194"/>
      <c r="K44" s="194"/>
      <c r="L44" s="194"/>
      <c r="M44" s="194"/>
      <c r="N44" s="194"/>
    </row>
    <row r="45" spans="1:14" ht="19.5" thickBot="1" x14ac:dyDescent="0.35">
      <c r="A45" s="3" t="s">
        <v>115</v>
      </c>
      <c r="F45" s="210" t="s">
        <v>24</v>
      </c>
      <c r="G45" s="210" t="s">
        <v>25</v>
      </c>
      <c r="H45" s="210" t="s">
        <v>26</v>
      </c>
      <c r="I45" s="210" t="s">
        <v>28</v>
      </c>
      <c r="J45" s="210"/>
      <c r="K45" s="210"/>
      <c r="L45" s="210"/>
      <c r="M45" s="210" t="s">
        <v>29</v>
      </c>
      <c r="N45" s="210" t="s">
        <v>30</v>
      </c>
    </row>
    <row r="46" spans="1:14" x14ac:dyDescent="0.25">
      <c r="A46" s="5"/>
      <c r="B46" s="6"/>
      <c r="C46" s="6" t="s">
        <v>6</v>
      </c>
      <c r="D46" s="6" t="s">
        <v>6</v>
      </c>
      <c r="E46" s="6" t="s">
        <v>7</v>
      </c>
      <c r="F46" s="7" t="s">
        <v>103</v>
      </c>
      <c r="G46" s="8" t="s">
        <v>104</v>
      </c>
      <c r="H46" s="9" t="s">
        <v>106</v>
      </c>
      <c r="I46" s="8" t="s">
        <v>108</v>
      </c>
      <c r="J46" s="8" t="s">
        <v>110</v>
      </c>
      <c r="K46" s="8" t="s">
        <v>111</v>
      </c>
      <c r="L46" s="10" t="s">
        <v>112</v>
      </c>
      <c r="M46" s="11" t="s">
        <v>114</v>
      </c>
      <c r="N46" s="8" t="s">
        <v>8</v>
      </c>
    </row>
    <row r="47" spans="1:14" ht="15.75" thickBot="1" x14ac:dyDescent="0.3">
      <c r="A47" s="12" t="s">
        <v>9</v>
      </c>
      <c r="B47" s="13" t="s">
        <v>10</v>
      </c>
      <c r="C47" s="13" t="s">
        <v>11</v>
      </c>
      <c r="D47" s="13" t="s">
        <v>12</v>
      </c>
      <c r="E47" s="13" t="s">
        <v>13</v>
      </c>
      <c r="F47" s="14" t="s">
        <v>14</v>
      </c>
      <c r="G47" s="15" t="s">
        <v>14</v>
      </c>
      <c r="H47" s="16" t="s">
        <v>107</v>
      </c>
      <c r="I47" s="15" t="s">
        <v>109</v>
      </c>
      <c r="J47" s="15" t="s">
        <v>15</v>
      </c>
      <c r="K47" s="15" t="s">
        <v>15</v>
      </c>
      <c r="L47" s="17" t="s">
        <v>113</v>
      </c>
      <c r="M47" s="18"/>
      <c r="N47" s="15"/>
    </row>
    <row r="48" spans="1:14" x14ac:dyDescent="0.25">
      <c r="A48" s="19">
        <v>37</v>
      </c>
      <c r="B48" s="20" t="s">
        <v>16</v>
      </c>
      <c r="C48" s="21" t="s">
        <v>17</v>
      </c>
      <c r="D48" s="21" t="s">
        <v>18</v>
      </c>
      <c r="E48" s="22" t="s">
        <v>19</v>
      </c>
      <c r="F48" s="23">
        <v>126</v>
      </c>
      <c r="G48" s="23">
        <v>146</v>
      </c>
      <c r="H48" s="25">
        <v>1.08</v>
      </c>
      <c r="I48" s="24">
        <v>223</v>
      </c>
      <c r="J48" s="23">
        <v>1.52</v>
      </c>
      <c r="K48" s="24">
        <v>338</v>
      </c>
      <c r="L48" s="26">
        <v>365</v>
      </c>
      <c r="M48" s="27">
        <f t="shared" ref="M48:M56" si="4">J48/L48</f>
        <v>4.1643835616438354E-3</v>
      </c>
      <c r="N48" s="23">
        <f t="shared" ref="N48:N56" si="5">K48/L48</f>
        <v>0.92602739726027394</v>
      </c>
    </row>
    <row r="49" spans="1:14" x14ac:dyDescent="0.25">
      <c r="A49" s="28">
        <v>38</v>
      </c>
      <c r="B49" s="29" t="s">
        <v>16</v>
      </c>
      <c r="C49" s="30" t="s">
        <v>17</v>
      </c>
      <c r="D49" s="30" t="s">
        <v>18</v>
      </c>
      <c r="E49" s="31" t="s">
        <v>19</v>
      </c>
      <c r="F49" s="32">
        <v>146</v>
      </c>
      <c r="G49" s="32">
        <v>314</v>
      </c>
      <c r="H49" s="34">
        <v>0.65</v>
      </c>
      <c r="I49" s="33">
        <v>208</v>
      </c>
      <c r="J49" s="32">
        <v>1.64</v>
      </c>
      <c r="K49" s="33">
        <v>319</v>
      </c>
      <c r="L49" s="35">
        <v>340</v>
      </c>
      <c r="M49" s="36">
        <f t="shared" si="4"/>
        <v>4.8235294117647057E-3</v>
      </c>
      <c r="N49" s="32">
        <f t="shared" si="5"/>
        <v>0.93823529411764706</v>
      </c>
    </row>
    <row r="50" spans="1:14" x14ac:dyDescent="0.25">
      <c r="A50" s="28">
        <v>39</v>
      </c>
      <c r="B50" s="29" t="s">
        <v>16</v>
      </c>
      <c r="C50" s="30" t="s">
        <v>17</v>
      </c>
      <c r="D50" s="30" t="s">
        <v>18</v>
      </c>
      <c r="E50" s="31" t="s">
        <v>19</v>
      </c>
      <c r="F50" s="32">
        <v>122</v>
      </c>
      <c r="G50" s="32">
        <v>173</v>
      </c>
      <c r="H50" s="34">
        <v>0.54</v>
      </c>
      <c r="I50" s="33">
        <v>262</v>
      </c>
      <c r="J50" s="32">
        <v>1.1399999999999999</v>
      </c>
      <c r="K50" s="33">
        <v>310</v>
      </c>
      <c r="L50" s="35">
        <v>335</v>
      </c>
      <c r="M50" s="36">
        <f t="shared" si="4"/>
        <v>3.4029850746268653E-3</v>
      </c>
      <c r="N50" s="32">
        <f t="shared" si="5"/>
        <v>0.92537313432835822</v>
      </c>
    </row>
    <row r="51" spans="1:14" x14ac:dyDescent="0.25">
      <c r="A51" s="28">
        <v>40</v>
      </c>
      <c r="B51" s="29" t="s">
        <v>16</v>
      </c>
      <c r="C51" s="30" t="s">
        <v>17</v>
      </c>
      <c r="D51" s="30" t="s">
        <v>18</v>
      </c>
      <c r="E51" s="31" t="s">
        <v>19</v>
      </c>
      <c r="F51" s="32">
        <v>95</v>
      </c>
      <c r="G51" s="32">
        <v>155</v>
      </c>
      <c r="H51" s="34">
        <v>0.39</v>
      </c>
      <c r="I51" s="32">
        <v>251</v>
      </c>
      <c r="J51" s="32">
        <v>1.74</v>
      </c>
      <c r="K51" s="32">
        <v>434</v>
      </c>
      <c r="L51" s="37">
        <v>368</v>
      </c>
      <c r="M51" s="38">
        <f t="shared" si="4"/>
        <v>4.7282608695652173E-3</v>
      </c>
      <c r="N51" s="32">
        <f t="shared" si="5"/>
        <v>1.1793478260869565</v>
      </c>
    </row>
    <row r="52" spans="1:14" x14ac:dyDescent="0.25">
      <c r="A52" s="28">
        <v>41</v>
      </c>
      <c r="B52" s="29" t="s">
        <v>16</v>
      </c>
      <c r="C52" s="30" t="s">
        <v>17</v>
      </c>
      <c r="D52" s="30" t="s">
        <v>18</v>
      </c>
      <c r="E52" s="31" t="s">
        <v>19</v>
      </c>
      <c r="F52" s="32">
        <v>167</v>
      </c>
      <c r="G52" s="32">
        <v>152</v>
      </c>
      <c r="H52" s="34">
        <v>1.77</v>
      </c>
      <c r="I52" s="32">
        <v>232</v>
      </c>
      <c r="J52" s="32">
        <v>1.97</v>
      </c>
      <c r="K52" s="32">
        <v>465</v>
      </c>
      <c r="L52" s="37">
        <v>363</v>
      </c>
      <c r="M52" s="38">
        <f t="shared" si="4"/>
        <v>5.4269972451790631E-3</v>
      </c>
      <c r="N52" s="32">
        <f t="shared" si="5"/>
        <v>1.28099173553719</v>
      </c>
    </row>
    <row r="53" spans="1:14" ht="15.75" thickBot="1" x14ac:dyDescent="0.3">
      <c r="A53" s="39">
        <v>42</v>
      </c>
      <c r="B53" s="40" t="s">
        <v>16</v>
      </c>
      <c r="C53" s="41" t="s">
        <v>17</v>
      </c>
      <c r="D53" s="41" t="s">
        <v>18</v>
      </c>
      <c r="E53" s="42" t="s">
        <v>19</v>
      </c>
      <c r="F53" s="43">
        <v>216</v>
      </c>
      <c r="G53" s="43">
        <v>368</v>
      </c>
      <c r="H53" s="44">
        <v>0.38</v>
      </c>
      <c r="I53" s="43">
        <v>98</v>
      </c>
      <c r="J53" s="43">
        <v>1.72</v>
      </c>
      <c r="K53" s="43">
        <v>171</v>
      </c>
      <c r="L53" s="45">
        <v>391</v>
      </c>
      <c r="M53" s="46">
        <f t="shared" si="4"/>
        <v>4.3989769820971863E-3</v>
      </c>
      <c r="N53" s="43">
        <f t="shared" si="5"/>
        <v>0.4373401534526854</v>
      </c>
    </row>
    <row r="54" spans="1:14" x14ac:dyDescent="0.25">
      <c r="A54" s="47">
        <v>43</v>
      </c>
      <c r="B54" s="48" t="s">
        <v>20</v>
      </c>
      <c r="C54" s="49" t="s">
        <v>17</v>
      </c>
      <c r="D54" s="49" t="s">
        <v>18</v>
      </c>
      <c r="E54" s="50" t="s">
        <v>19</v>
      </c>
      <c r="F54" s="51">
        <v>102</v>
      </c>
      <c r="G54" s="51">
        <v>128</v>
      </c>
      <c r="H54" s="53">
        <v>0.53</v>
      </c>
      <c r="I54" s="52">
        <v>278</v>
      </c>
      <c r="J54" s="51">
        <v>0.86</v>
      </c>
      <c r="K54" s="52">
        <v>231</v>
      </c>
      <c r="L54" s="54">
        <v>255</v>
      </c>
      <c r="M54" s="55">
        <f t="shared" si="4"/>
        <v>3.372549019607843E-3</v>
      </c>
      <c r="N54" s="51">
        <f t="shared" si="5"/>
        <v>0.90588235294117647</v>
      </c>
    </row>
    <row r="55" spans="1:14" x14ac:dyDescent="0.25">
      <c r="A55" s="56">
        <v>44</v>
      </c>
      <c r="B55" s="57" t="s">
        <v>20</v>
      </c>
      <c r="C55" s="58" t="s">
        <v>17</v>
      </c>
      <c r="D55" s="58" t="s">
        <v>18</v>
      </c>
      <c r="E55" s="59" t="s">
        <v>19</v>
      </c>
      <c r="F55" s="60">
        <v>61</v>
      </c>
      <c r="G55" s="60">
        <v>60</v>
      </c>
      <c r="H55" s="62">
        <v>0.56000000000000005</v>
      </c>
      <c r="I55" s="61">
        <v>252</v>
      </c>
      <c r="J55" s="60">
        <v>0.85</v>
      </c>
      <c r="K55" s="61">
        <v>215</v>
      </c>
      <c r="L55" s="63">
        <v>241</v>
      </c>
      <c r="M55" s="64">
        <f t="shared" si="4"/>
        <v>3.5269709543568465E-3</v>
      </c>
      <c r="N55" s="60">
        <f t="shared" si="5"/>
        <v>0.89211618257261416</v>
      </c>
    </row>
    <row r="56" spans="1:14" x14ac:dyDescent="0.25">
      <c r="A56" s="56">
        <v>45</v>
      </c>
      <c r="B56" s="57" t="s">
        <v>20</v>
      </c>
      <c r="C56" s="58" t="s">
        <v>17</v>
      </c>
      <c r="D56" s="58" t="s">
        <v>18</v>
      </c>
      <c r="E56" s="59" t="s">
        <v>19</v>
      </c>
      <c r="F56" s="60">
        <v>138</v>
      </c>
      <c r="G56" s="60">
        <v>214</v>
      </c>
      <c r="H56" s="62">
        <v>0.34</v>
      </c>
      <c r="I56" s="61">
        <v>156</v>
      </c>
      <c r="J56" s="60">
        <v>1.07</v>
      </c>
      <c r="K56" s="61">
        <v>168</v>
      </c>
      <c r="L56" s="63">
        <v>234</v>
      </c>
      <c r="M56" s="64">
        <f t="shared" si="4"/>
        <v>4.5726495726495725E-3</v>
      </c>
      <c r="N56" s="60">
        <f t="shared" si="5"/>
        <v>0.71794871794871795</v>
      </c>
    </row>
    <row r="57" spans="1:14" x14ac:dyDescent="0.25">
      <c r="A57" s="56">
        <v>46</v>
      </c>
      <c r="B57" s="57" t="s">
        <v>20</v>
      </c>
      <c r="C57" s="58" t="s">
        <v>17</v>
      </c>
      <c r="D57" s="58" t="s">
        <v>18</v>
      </c>
      <c r="E57" s="59" t="s">
        <v>19</v>
      </c>
      <c r="F57" s="60"/>
      <c r="G57" s="60"/>
      <c r="H57" s="62"/>
      <c r="I57" s="61"/>
      <c r="J57" s="60"/>
      <c r="K57" s="61"/>
      <c r="L57" s="63"/>
      <c r="M57" s="64"/>
      <c r="N57" s="60"/>
    </row>
    <row r="58" spans="1:14" x14ac:dyDescent="0.25">
      <c r="A58" s="56">
        <v>47</v>
      </c>
      <c r="B58" s="57" t="s">
        <v>20</v>
      </c>
      <c r="C58" s="58" t="s">
        <v>17</v>
      </c>
      <c r="D58" s="58" t="s">
        <v>18</v>
      </c>
      <c r="E58" s="59" t="s">
        <v>19</v>
      </c>
      <c r="F58" s="60">
        <v>156</v>
      </c>
      <c r="G58" s="60">
        <v>340</v>
      </c>
      <c r="H58" s="62">
        <v>2</v>
      </c>
      <c r="I58" s="60">
        <v>153</v>
      </c>
      <c r="J58" s="60">
        <v>1.05</v>
      </c>
      <c r="K58" s="60">
        <v>124</v>
      </c>
      <c r="L58" s="66">
        <v>249</v>
      </c>
      <c r="M58" s="67">
        <f t="shared" ref="M58:M83" si="6">J58/L58</f>
        <v>4.2168674698795181E-3</v>
      </c>
      <c r="N58" s="60">
        <f t="shared" ref="N58:N83" si="7">K58/L58</f>
        <v>0.49799196787148592</v>
      </c>
    </row>
    <row r="59" spans="1:14" ht="15.75" thickBot="1" x14ac:dyDescent="0.3">
      <c r="A59" s="68">
        <v>48</v>
      </c>
      <c r="B59" s="69" t="s">
        <v>20</v>
      </c>
      <c r="C59" s="70" t="s">
        <v>17</v>
      </c>
      <c r="D59" s="70" t="s">
        <v>18</v>
      </c>
      <c r="E59" s="71" t="s">
        <v>19</v>
      </c>
      <c r="F59" s="72">
        <v>102</v>
      </c>
      <c r="G59" s="72">
        <v>144</v>
      </c>
      <c r="H59" s="73">
        <v>0.51</v>
      </c>
      <c r="I59" s="72">
        <v>253</v>
      </c>
      <c r="J59" s="72">
        <v>0.95</v>
      </c>
      <c r="K59" s="72">
        <v>239</v>
      </c>
      <c r="L59" s="74">
        <v>266</v>
      </c>
      <c r="M59" s="75">
        <f t="shared" si="6"/>
        <v>3.5714285714285713E-3</v>
      </c>
      <c r="N59" s="72">
        <f t="shared" si="7"/>
        <v>0.89849624060150379</v>
      </c>
    </row>
    <row r="60" spans="1:14" x14ac:dyDescent="0.25">
      <c r="A60" s="76">
        <v>49</v>
      </c>
      <c r="B60" s="77" t="s">
        <v>16</v>
      </c>
      <c r="C60" s="78" t="s">
        <v>21</v>
      </c>
      <c r="D60" s="79" t="s">
        <v>22</v>
      </c>
      <c r="E60" s="80" t="s">
        <v>19</v>
      </c>
      <c r="F60" s="81">
        <v>100</v>
      </c>
      <c r="G60" s="81">
        <v>127</v>
      </c>
      <c r="H60" s="83">
        <v>0.5</v>
      </c>
      <c r="I60" s="82">
        <v>266</v>
      </c>
      <c r="J60" s="81">
        <v>0.91</v>
      </c>
      <c r="K60" s="82">
        <v>241</v>
      </c>
      <c r="L60" s="84">
        <v>344</v>
      </c>
      <c r="M60" s="85">
        <f t="shared" si="6"/>
        <v>2.6453488372093024E-3</v>
      </c>
      <c r="N60" s="81">
        <f t="shared" si="7"/>
        <v>0.70058139534883723</v>
      </c>
    </row>
    <row r="61" spans="1:14" x14ac:dyDescent="0.25">
      <c r="A61" s="86">
        <v>50</v>
      </c>
      <c r="B61" s="87" t="s">
        <v>16</v>
      </c>
      <c r="C61" s="88" t="s">
        <v>21</v>
      </c>
      <c r="D61" s="89" t="s">
        <v>22</v>
      </c>
      <c r="E61" s="90" t="s">
        <v>19</v>
      </c>
      <c r="F61" s="91">
        <v>72</v>
      </c>
      <c r="G61" s="91">
        <v>144</v>
      </c>
      <c r="H61" s="93">
        <v>1.21</v>
      </c>
      <c r="I61" s="92">
        <v>288</v>
      </c>
      <c r="J61" s="91">
        <v>1.26</v>
      </c>
      <c r="K61" s="92">
        <v>368</v>
      </c>
      <c r="L61" s="94">
        <v>355</v>
      </c>
      <c r="M61" s="95">
        <f t="shared" si="6"/>
        <v>3.5492957746478876E-3</v>
      </c>
      <c r="N61" s="91">
        <f t="shared" si="7"/>
        <v>1.0366197183098591</v>
      </c>
    </row>
    <row r="62" spans="1:14" x14ac:dyDescent="0.25">
      <c r="A62" s="86">
        <v>51</v>
      </c>
      <c r="B62" s="87" t="s">
        <v>16</v>
      </c>
      <c r="C62" s="88" t="s">
        <v>21</v>
      </c>
      <c r="D62" s="89" t="s">
        <v>22</v>
      </c>
      <c r="E62" s="90" t="s">
        <v>19</v>
      </c>
      <c r="F62" s="91">
        <v>114</v>
      </c>
      <c r="G62" s="91">
        <v>206</v>
      </c>
      <c r="H62" s="93">
        <v>1</v>
      </c>
      <c r="I62" s="92">
        <v>231</v>
      </c>
      <c r="J62" s="91">
        <v>1.1599999999999999</v>
      </c>
      <c r="K62" s="92">
        <v>262</v>
      </c>
      <c r="L62" s="94">
        <v>357</v>
      </c>
      <c r="M62" s="95">
        <f t="shared" si="6"/>
        <v>3.249299719887955E-3</v>
      </c>
      <c r="N62" s="91">
        <f t="shared" si="7"/>
        <v>0.73389355742296913</v>
      </c>
    </row>
    <row r="63" spans="1:14" x14ac:dyDescent="0.25">
      <c r="A63" s="86">
        <v>52</v>
      </c>
      <c r="B63" s="87" t="s">
        <v>16</v>
      </c>
      <c r="C63" s="88" t="s">
        <v>21</v>
      </c>
      <c r="D63" s="89" t="s">
        <v>22</v>
      </c>
      <c r="E63" s="90" t="s">
        <v>19</v>
      </c>
      <c r="F63" s="91">
        <v>115</v>
      </c>
      <c r="G63" s="91">
        <v>160</v>
      </c>
      <c r="H63" s="93">
        <v>0.93</v>
      </c>
      <c r="I63" s="91">
        <v>236</v>
      </c>
      <c r="J63" s="91">
        <v>1.06</v>
      </c>
      <c r="K63" s="91">
        <v>241</v>
      </c>
      <c r="L63" s="96">
        <v>358</v>
      </c>
      <c r="M63" s="97">
        <f t="shared" si="6"/>
        <v>2.9608938547486035E-3</v>
      </c>
      <c r="N63" s="91">
        <f t="shared" si="7"/>
        <v>0.67318435754189943</v>
      </c>
    </row>
    <row r="64" spans="1:14" x14ac:dyDescent="0.25">
      <c r="A64" s="86">
        <v>53</v>
      </c>
      <c r="B64" s="87" t="s">
        <v>16</v>
      </c>
      <c r="C64" s="88" t="s">
        <v>21</v>
      </c>
      <c r="D64" s="89" t="s">
        <v>22</v>
      </c>
      <c r="E64" s="90" t="s">
        <v>19</v>
      </c>
      <c r="F64" s="91">
        <v>358</v>
      </c>
      <c r="G64" s="91">
        <v>465</v>
      </c>
      <c r="H64" s="93">
        <v>0.25</v>
      </c>
      <c r="I64" s="91">
        <v>73</v>
      </c>
      <c r="J64" s="91">
        <v>0.84</v>
      </c>
      <c r="K64" s="91">
        <v>61</v>
      </c>
      <c r="L64" s="96">
        <v>373</v>
      </c>
      <c r="M64" s="97">
        <f t="shared" si="6"/>
        <v>2.2520107238605896E-3</v>
      </c>
      <c r="N64" s="91">
        <f t="shared" si="7"/>
        <v>0.16353887399463807</v>
      </c>
    </row>
    <row r="65" spans="1:14" ht="15.75" thickBot="1" x14ac:dyDescent="0.3">
      <c r="A65" s="98">
        <v>54</v>
      </c>
      <c r="B65" s="99" t="s">
        <v>16</v>
      </c>
      <c r="C65" s="100" t="s">
        <v>21</v>
      </c>
      <c r="D65" s="101" t="s">
        <v>22</v>
      </c>
      <c r="E65" s="102" t="s">
        <v>19</v>
      </c>
      <c r="F65" s="103">
        <v>137.5</v>
      </c>
      <c r="G65" s="103">
        <v>296.5</v>
      </c>
      <c r="H65" s="104">
        <v>0.28399999999999997</v>
      </c>
      <c r="I65" s="103">
        <v>142</v>
      </c>
      <c r="J65" s="103">
        <v>1.135</v>
      </c>
      <c r="K65" s="103">
        <v>155</v>
      </c>
      <c r="L65" s="105">
        <v>383</v>
      </c>
      <c r="M65" s="106">
        <f t="shared" si="6"/>
        <v>2.9634464751958226E-3</v>
      </c>
      <c r="N65" s="103">
        <f t="shared" si="7"/>
        <v>0.40469973890339428</v>
      </c>
    </row>
    <row r="66" spans="1:14" x14ac:dyDescent="0.25">
      <c r="A66" s="107">
        <v>55</v>
      </c>
      <c r="B66" s="108" t="s">
        <v>20</v>
      </c>
      <c r="C66" s="109" t="s">
        <v>21</v>
      </c>
      <c r="D66" s="110" t="s">
        <v>22</v>
      </c>
      <c r="E66" s="111" t="s">
        <v>19</v>
      </c>
      <c r="F66" s="112">
        <v>110</v>
      </c>
      <c r="G66" s="112">
        <v>165</v>
      </c>
      <c r="H66" s="114">
        <v>0.73</v>
      </c>
      <c r="I66" s="113">
        <v>219</v>
      </c>
      <c r="J66" s="112">
        <v>2.0499999999999998</v>
      </c>
      <c r="K66" s="113">
        <v>448</v>
      </c>
      <c r="L66" s="115">
        <v>245</v>
      </c>
      <c r="M66" s="116">
        <f t="shared" si="6"/>
        <v>8.3673469387755099E-3</v>
      </c>
      <c r="N66" s="112">
        <f t="shared" si="7"/>
        <v>1.8285714285714285</v>
      </c>
    </row>
    <row r="67" spans="1:14" x14ac:dyDescent="0.25">
      <c r="A67" s="117">
        <v>56</v>
      </c>
      <c r="B67" s="118" t="s">
        <v>20</v>
      </c>
      <c r="C67" s="119" t="s">
        <v>21</v>
      </c>
      <c r="D67" s="120" t="s">
        <v>22</v>
      </c>
      <c r="E67" s="121" t="s">
        <v>19</v>
      </c>
      <c r="F67" s="122">
        <v>149</v>
      </c>
      <c r="G67" s="122">
        <v>366</v>
      </c>
      <c r="H67" s="124">
        <v>0.69</v>
      </c>
      <c r="I67" s="123">
        <v>117</v>
      </c>
      <c r="J67" s="122">
        <v>1.19</v>
      </c>
      <c r="K67" s="123">
        <v>140</v>
      </c>
      <c r="L67" s="125">
        <v>266</v>
      </c>
      <c r="M67" s="126">
        <f t="shared" si="6"/>
        <v>4.4736842105263155E-3</v>
      </c>
      <c r="N67" s="122">
        <f t="shared" si="7"/>
        <v>0.52631578947368418</v>
      </c>
    </row>
    <row r="68" spans="1:14" x14ac:dyDescent="0.25">
      <c r="A68" s="117">
        <v>57</v>
      </c>
      <c r="B68" s="118" t="s">
        <v>20</v>
      </c>
      <c r="C68" s="119" t="s">
        <v>21</v>
      </c>
      <c r="D68" s="120" t="s">
        <v>22</v>
      </c>
      <c r="E68" s="121" t="s">
        <v>19</v>
      </c>
      <c r="F68" s="122">
        <v>91</v>
      </c>
      <c r="G68" s="122">
        <v>178</v>
      </c>
      <c r="H68" s="124">
        <v>0.49</v>
      </c>
      <c r="I68" s="123">
        <v>202</v>
      </c>
      <c r="J68" s="122">
        <v>1.1000000000000001</v>
      </c>
      <c r="K68" s="123">
        <v>222</v>
      </c>
      <c r="L68" s="125">
        <v>243</v>
      </c>
      <c r="M68" s="126">
        <f t="shared" si="6"/>
        <v>4.5267489711934162E-3</v>
      </c>
      <c r="N68" s="122">
        <f t="shared" si="7"/>
        <v>0.9135802469135802</v>
      </c>
    </row>
    <row r="69" spans="1:14" x14ac:dyDescent="0.25">
      <c r="A69" s="117">
        <v>58</v>
      </c>
      <c r="B69" s="118" t="s">
        <v>20</v>
      </c>
      <c r="C69" s="119" t="s">
        <v>21</v>
      </c>
      <c r="D69" s="120" t="s">
        <v>22</v>
      </c>
      <c r="E69" s="121" t="s">
        <v>19</v>
      </c>
      <c r="F69" s="122">
        <v>78</v>
      </c>
      <c r="G69" s="122">
        <v>216</v>
      </c>
      <c r="H69" s="124">
        <v>0.47</v>
      </c>
      <c r="I69" s="122">
        <v>158</v>
      </c>
      <c r="J69" s="122">
        <v>0.62</v>
      </c>
      <c r="K69" s="122">
        <v>98</v>
      </c>
      <c r="L69" s="127">
        <v>250</v>
      </c>
      <c r="M69" s="128">
        <f t="shared" si="6"/>
        <v>2.48E-3</v>
      </c>
      <c r="N69" s="122">
        <f t="shared" si="7"/>
        <v>0.39200000000000002</v>
      </c>
    </row>
    <row r="70" spans="1:14" x14ac:dyDescent="0.25">
      <c r="A70" s="117">
        <v>59</v>
      </c>
      <c r="B70" s="118" t="s">
        <v>20</v>
      </c>
      <c r="C70" s="119" t="s">
        <v>21</v>
      </c>
      <c r="D70" s="120" t="s">
        <v>22</v>
      </c>
      <c r="E70" s="121" t="s">
        <v>19</v>
      </c>
      <c r="F70" s="122">
        <v>178</v>
      </c>
      <c r="G70" s="122">
        <v>328</v>
      </c>
      <c r="H70" s="124">
        <v>0.53</v>
      </c>
      <c r="I70" s="122">
        <v>119</v>
      </c>
      <c r="J70" s="122">
        <v>1.74</v>
      </c>
      <c r="K70" s="122">
        <v>208</v>
      </c>
      <c r="L70" s="127">
        <v>245</v>
      </c>
      <c r="M70" s="128">
        <f t="shared" si="6"/>
        <v>7.1020408163265302E-3</v>
      </c>
      <c r="N70" s="122">
        <f t="shared" si="7"/>
        <v>0.84897959183673466</v>
      </c>
    </row>
    <row r="71" spans="1:14" ht="15.75" thickBot="1" x14ac:dyDescent="0.3">
      <c r="A71" s="129">
        <v>60</v>
      </c>
      <c r="B71" s="130" t="s">
        <v>20</v>
      </c>
      <c r="C71" s="131" t="s">
        <v>21</v>
      </c>
      <c r="D71" s="132" t="s">
        <v>22</v>
      </c>
      <c r="E71" s="133" t="s">
        <v>19</v>
      </c>
      <c r="F71" s="134">
        <v>114</v>
      </c>
      <c r="G71" s="134">
        <v>198</v>
      </c>
      <c r="H71" s="135">
        <v>0.4</v>
      </c>
      <c r="I71" s="134">
        <v>205</v>
      </c>
      <c r="J71" s="134">
        <v>1.03</v>
      </c>
      <c r="K71" s="134">
        <v>198</v>
      </c>
      <c r="L71" s="136">
        <v>263</v>
      </c>
      <c r="M71" s="137">
        <f t="shared" si="6"/>
        <v>3.9163498098859313E-3</v>
      </c>
      <c r="N71" s="134">
        <f t="shared" si="7"/>
        <v>0.75285171102661597</v>
      </c>
    </row>
    <row r="72" spans="1:14" x14ac:dyDescent="0.25">
      <c r="A72" s="138">
        <v>61</v>
      </c>
      <c r="B72" s="139" t="s">
        <v>16</v>
      </c>
      <c r="C72" s="140" t="s">
        <v>21</v>
      </c>
      <c r="D72" s="141" t="s">
        <v>23</v>
      </c>
      <c r="E72" s="142" t="s">
        <v>19</v>
      </c>
      <c r="F72" s="143">
        <v>75</v>
      </c>
      <c r="G72" s="143">
        <v>96</v>
      </c>
      <c r="H72" s="144">
        <v>0.78</v>
      </c>
      <c r="I72" s="143">
        <v>335</v>
      </c>
      <c r="J72" s="143">
        <v>0.41</v>
      </c>
      <c r="K72" s="143">
        <v>142</v>
      </c>
      <c r="L72" s="145">
        <v>313</v>
      </c>
      <c r="M72" s="146">
        <f t="shared" si="6"/>
        <v>1.3099041533546326E-3</v>
      </c>
      <c r="N72" s="143">
        <f t="shared" si="7"/>
        <v>0.45367412140575081</v>
      </c>
    </row>
    <row r="73" spans="1:14" x14ac:dyDescent="0.25">
      <c r="A73" s="147">
        <v>62</v>
      </c>
      <c r="B73" s="148" t="s">
        <v>16</v>
      </c>
      <c r="C73" s="149" t="s">
        <v>21</v>
      </c>
      <c r="D73" s="150" t="s">
        <v>23</v>
      </c>
      <c r="E73" s="151" t="s">
        <v>19</v>
      </c>
      <c r="F73" s="152">
        <v>380</v>
      </c>
      <c r="G73" s="152">
        <v>540</v>
      </c>
      <c r="H73" s="153">
        <v>0.92</v>
      </c>
      <c r="I73" s="152">
        <v>65</v>
      </c>
      <c r="J73" s="152">
        <v>1.9</v>
      </c>
      <c r="K73" s="152">
        <v>124</v>
      </c>
      <c r="L73" s="154">
        <v>320</v>
      </c>
      <c r="M73" s="155">
        <f t="shared" si="6"/>
        <v>5.9375000000000001E-3</v>
      </c>
      <c r="N73" s="152">
        <f t="shared" si="7"/>
        <v>0.38750000000000001</v>
      </c>
    </row>
    <row r="74" spans="1:14" x14ac:dyDescent="0.25">
      <c r="A74" s="156">
        <v>63</v>
      </c>
      <c r="B74" s="148" t="s">
        <v>16</v>
      </c>
      <c r="C74" s="149" t="s">
        <v>21</v>
      </c>
      <c r="D74" s="150" t="s">
        <v>23</v>
      </c>
      <c r="E74" s="151" t="s">
        <v>19</v>
      </c>
      <c r="F74" s="152">
        <v>228</v>
      </c>
      <c r="G74" s="152">
        <v>164</v>
      </c>
      <c r="H74" s="153">
        <v>0.61699999999999999</v>
      </c>
      <c r="I74" s="152">
        <v>184</v>
      </c>
      <c r="J74" s="152">
        <v>2.3220000000000001</v>
      </c>
      <c r="K74" s="152">
        <v>361</v>
      </c>
      <c r="L74" s="154">
        <v>365</v>
      </c>
      <c r="M74" s="155">
        <f t="shared" si="6"/>
        <v>6.3616438356164382E-3</v>
      </c>
      <c r="N74" s="152">
        <f t="shared" si="7"/>
        <v>0.989041095890411</v>
      </c>
    </row>
    <row r="75" spans="1:14" x14ac:dyDescent="0.25">
      <c r="A75" s="147">
        <v>64</v>
      </c>
      <c r="B75" s="148" t="s">
        <v>16</v>
      </c>
      <c r="C75" s="149" t="s">
        <v>21</v>
      </c>
      <c r="D75" s="150" t="s">
        <v>23</v>
      </c>
      <c r="E75" s="151" t="s">
        <v>19</v>
      </c>
      <c r="F75" s="152">
        <v>233</v>
      </c>
      <c r="G75" s="152">
        <v>866</v>
      </c>
      <c r="H75" s="153">
        <v>5.73</v>
      </c>
      <c r="I75" s="152">
        <v>55</v>
      </c>
      <c r="J75" s="152">
        <v>2.2400000000000002</v>
      </c>
      <c r="K75" s="152">
        <v>124</v>
      </c>
      <c r="L75" s="154">
        <v>351</v>
      </c>
      <c r="M75" s="155">
        <f t="shared" si="6"/>
        <v>6.381766381766382E-3</v>
      </c>
      <c r="N75" s="152">
        <f t="shared" si="7"/>
        <v>0.35327635327635326</v>
      </c>
    </row>
    <row r="76" spans="1:14" x14ac:dyDescent="0.25">
      <c r="A76" s="147">
        <v>65</v>
      </c>
      <c r="B76" s="148" t="s">
        <v>16</v>
      </c>
      <c r="C76" s="149" t="s">
        <v>21</v>
      </c>
      <c r="D76" s="150" t="s">
        <v>23</v>
      </c>
      <c r="E76" s="151" t="s">
        <v>19</v>
      </c>
      <c r="F76" s="152">
        <v>330</v>
      </c>
      <c r="G76" s="152">
        <v>628</v>
      </c>
      <c r="H76" s="153">
        <v>2.2999999999999998</v>
      </c>
      <c r="I76" s="152">
        <v>63</v>
      </c>
      <c r="J76" s="152">
        <v>1.83</v>
      </c>
      <c r="K76" s="152">
        <v>118</v>
      </c>
      <c r="L76" s="154">
        <v>360</v>
      </c>
      <c r="M76" s="155">
        <f t="shared" si="6"/>
        <v>5.0833333333333338E-3</v>
      </c>
      <c r="N76" s="152">
        <f t="shared" si="7"/>
        <v>0.32777777777777778</v>
      </c>
    </row>
    <row r="77" spans="1:14" ht="15.75" thickBot="1" x14ac:dyDescent="0.3">
      <c r="A77" s="157">
        <v>66</v>
      </c>
      <c r="B77" s="158" t="s">
        <v>16</v>
      </c>
      <c r="C77" s="159" t="s">
        <v>21</v>
      </c>
      <c r="D77" s="160" t="s">
        <v>23</v>
      </c>
      <c r="E77" s="161" t="s">
        <v>19</v>
      </c>
      <c r="F77" s="162">
        <v>336</v>
      </c>
      <c r="G77" s="162">
        <v>702</v>
      </c>
      <c r="H77" s="163">
        <v>7.13</v>
      </c>
      <c r="I77" s="162">
        <v>58</v>
      </c>
      <c r="J77" s="162">
        <v>1.83</v>
      </c>
      <c r="K77" s="162">
        <v>106</v>
      </c>
      <c r="L77" s="164">
        <v>375</v>
      </c>
      <c r="M77" s="165">
        <f t="shared" si="6"/>
        <v>4.8799999999999998E-3</v>
      </c>
      <c r="N77" s="162">
        <f t="shared" si="7"/>
        <v>0.28266666666666668</v>
      </c>
    </row>
    <row r="78" spans="1:14" x14ac:dyDescent="0.25">
      <c r="A78" s="166">
        <v>67</v>
      </c>
      <c r="B78" s="167" t="s">
        <v>20</v>
      </c>
      <c r="C78" s="168" t="s">
        <v>21</v>
      </c>
      <c r="D78" s="169" t="s">
        <v>23</v>
      </c>
      <c r="E78" s="170" t="s">
        <v>19</v>
      </c>
      <c r="F78" s="171">
        <v>246</v>
      </c>
      <c r="G78" s="171">
        <v>504</v>
      </c>
      <c r="H78" s="172">
        <v>1.93</v>
      </c>
      <c r="I78" s="171">
        <v>68</v>
      </c>
      <c r="J78" s="171">
        <v>1.34</v>
      </c>
      <c r="K78" s="171">
        <v>90</v>
      </c>
      <c r="L78" s="173">
        <v>240</v>
      </c>
      <c r="M78" s="174">
        <f t="shared" si="6"/>
        <v>5.5833333333333334E-3</v>
      </c>
      <c r="N78" s="171">
        <f t="shared" si="7"/>
        <v>0.375</v>
      </c>
    </row>
    <row r="79" spans="1:14" x14ac:dyDescent="0.25">
      <c r="A79" s="175">
        <v>68</v>
      </c>
      <c r="B79" s="176" t="s">
        <v>20</v>
      </c>
      <c r="C79" s="177" t="s">
        <v>21</v>
      </c>
      <c r="D79" s="178" t="s">
        <v>23</v>
      </c>
      <c r="E79" s="179" t="s">
        <v>19</v>
      </c>
      <c r="F79" s="180">
        <v>233</v>
      </c>
      <c r="G79" s="180">
        <v>514</v>
      </c>
      <c r="H79" s="181">
        <v>2.77</v>
      </c>
      <c r="I79" s="180">
        <v>80</v>
      </c>
      <c r="J79" s="180">
        <v>1.49</v>
      </c>
      <c r="K79" s="180">
        <v>119</v>
      </c>
      <c r="L79" s="182">
        <v>233</v>
      </c>
      <c r="M79" s="183">
        <f t="shared" si="6"/>
        <v>6.3948497854077252E-3</v>
      </c>
      <c r="N79" s="180">
        <f t="shared" si="7"/>
        <v>0.51072961373390557</v>
      </c>
    </row>
    <row r="80" spans="1:14" x14ac:dyDescent="0.25">
      <c r="A80" s="175">
        <v>69</v>
      </c>
      <c r="B80" s="176" t="s">
        <v>20</v>
      </c>
      <c r="C80" s="177" t="s">
        <v>21</v>
      </c>
      <c r="D80" s="178" t="s">
        <v>23</v>
      </c>
      <c r="E80" s="179" t="s">
        <v>19</v>
      </c>
      <c r="F80" s="180">
        <v>93</v>
      </c>
      <c r="G80" s="180">
        <v>111</v>
      </c>
      <c r="H80" s="181">
        <v>0.79600000000000004</v>
      </c>
      <c r="I80" s="180">
        <v>295</v>
      </c>
      <c r="J80" s="180">
        <v>1.133</v>
      </c>
      <c r="K80" s="180">
        <v>337</v>
      </c>
      <c r="L80" s="182">
        <v>235</v>
      </c>
      <c r="M80" s="183">
        <f t="shared" si="6"/>
        <v>4.8212765957446812E-3</v>
      </c>
      <c r="N80" s="180">
        <f t="shared" si="7"/>
        <v>1.4340425531914893</v>
      </c>
    </row>
    <row r="81" spans="1:14" x14ac:dyDescent="0.25">
      <c r="A81" s="175">
        <v>70</v>
      </c>
      <c r="B81" s="176" t="s">
        <v>20</v>
      </c>
      <c r="C81" s="177" t="s">
        <v>21</v>
      </c>
      <c r="D81" s="178" t="s">
        <v>23</v>
      </c>
      <c r="E81" s="179" t="s">
        <v>19</v>
      </c>
      <c r="F81" s="180">
        <v>266</v>
      </c>
      <c r="G81" s="180">
        <v>550</v>
      </c>
      <c r="H81" s="181">
        <v>2.67</v>
      </c>
      <c r="I81" s="180">
        <v>70</v>
      </c>
      <c r="J81" s="180">
        <v>1.2</v>
      </c>
      <c r="K81" s="180">
        <v>84</v>
      </c>
      <c r="L81" s="182">
        <v>229</v>
      </c>
      <c r="M81" s="183">
        <f t="shared" si="6"/>
        <v>5.2401746724890829E-3</v>
      </c>
      <c r="N81" s="180">
        <f t="shared" si="7"/>
        <v>0.36681222707423583</v>
      </c>
    </row>
    <row r="82" spans="1:14" x14ac:dyDescent="0.25">
      <c r="A82" s="175">
        <v>71</v>
      </c>
      <c r="B82" s="176" t="s">
        <v>20</v>
      </c>
      <c r="C82" s="177" t="s">
        <v>21</v>
      </c>
      <c r="D82" s="178" t="s">
        <v>23</v>
      </c>
      <c r="E82" s="179" t="s">
        <v>19</v>
      </c>
      <c r="F82" s="180">
        <v>275</v>
      </c>
      <c r="G82" s="180">
        <v>338</v>
      </c>
      <c r="H82" s="181">
        <v>1.21</v>
      </c>
      <c r="I82" s="180">
        <v>98</v>
      </c>
      <c r="J82" s="180">
        <v>1.65</v>
      </c>
      <c r="K82" s="180">
        <v>162</v>
      </c>
      <c r="L82" s="182">
        <v>262</v>
      </c>
      <c r="M82" s="183">
        <f t="shared" si="6"/>
        <v>6.297709923664122E-3</v>
      </c>
      <c r="N82" s="180">
        <f t="shared" si="7"/>
        <v>0.61832061068702293</v>
      </c>
    </row>
    <row r="83" spans="1:14" ht="15.75" thickBot="1" x14ac:dyDescent="0.3">
      <c r="A83" s="184">
        <v>72</v>
      </c>
      <c r="B83" s="185" t="s">
        <v>20</v>
      </c>
      <c r="C83" s="186" t="s">
        <v>21</v>
      </c>
      <c r="D83" s="187" t="s">
        <v>23</v>
      </c>
      <c r="E83" s="188" t="s">
        <v>19</v>
      </c>
      <c r="F83" s="189">
        <v>277</v>
      </c>
      <c r="G83" s="189">
        <v>622</v>
      </c>
      <c r="H83" s="190">
        <v>1.65</v>
      </c>
      <c r="I83" s="189">
        <v>67</v>
      </c>
      <c r="J83" s="189">
        <v>1.19</v>
      </c>
      <c r="K83" s="189">
        <v>80</v>
      </c>
      <c r="L83" s="191">
        <v>239</v>
      </c>
      <c r="M83" s="192">
        <f t="shared" si="6"/>
        <v>4.9790794979079492E-3</v>
      </c>
      <c r="N83" s="189">
        <f t="shared" si="7"/>
        <v>0.33472803347280333</v>
      </c>
    </row>
    <row r="84" spans="1:14" x14ac:dyDescent="0.25">
      <c r="M84" s="4"/>
    </row>
    <row r="85" spans="1:14" x14ac:dyDescent="0.25">
      <c r="M85" s="4"/>
    </row>
    <row r="86" spans="1:14" ht="18.75" x14ac:dyDescent="0.3">
      <c r="F86" s="194"/>
      <c r="G86" s="194"/>
      <c r="H86" s="194"/>
      <c r="I86" s="194"/>
      <c r="J86" s="194"/>
      <c r="K86" s="194"/>
      <c r="L86" s="194"/>
      <c r="M86" s="194"/>
      <c r="N86" s="194"/>
    </row>
    <row r="87" spans="1:14" ht="19.5" thickBot="1" x14ac:dyDescent="0.35">
      <c r="A87" s="3" t="s">
        <v>116</v>
      </c>
      <c r="F87" s="210" t="s">
        <v>24</v>
      </c>
      <c r="G87" s="210" t="s">
        <v>25</v>
      </c>
      <c r="H87" s="210" t="s">
        <v>26</v>
      </c>
      <c r="I87" s="210" t="s">
        <v>28</v>
      </c>
      <c r="J87" s="210"/>
      <c r="K87" s="210"/>
      <c r="L87" s="210"/>
      <c r="M87" s="210" t="s">
        <v>29</v>
      </c>
      <c r="N87" s="210" t="s">
        <v>30</v>
      </c>
    </row>
    <row r="88" spans="1:14" x14ac:dyDescent="0.25">
      <c r="A88" s="5"/>
      <c r="B88" s="6"/>
      <c r="C88" s="6" t="s">
        <v>6</v>
      </c>
      <c r="D88" s="6" t="s">
        <v>6</v>
      </c>
      <c r="E88" s="6" t="s">
        <v>7</v>
      </c>
      <c r="F88" s="7" t="s">
        <v>103</v>
      </c>
      <c r="G88" s="8" t="s">
        <v>104</v>
      </c>
      <c r="H88" s="9" t="s">
        <v>106</v>
      </c>
      <c r="I88" s="8" t="s">
        <v>108</v>
      </c>
      <c r="J88" s="8" t="s">
        <v>110</v>
      </c>
      <c r="K88" s="8" t="s">
        <v>111</v>
      </c>
      <c r="L88" s="10" t="s">
        <v>112</v>
      </c>
      <c r="M88" s="11" t="s">
        <v>114</v>
      </c>
      <c r="N88" s="8" t="s">
        <v>8</v>
      </c>
    </row>
    <row r="89" spans="1:14" ht="15.75" thickBot="1" x14ac:dyDescent="0.3">
      <c r="A89" s="12" t="s">
        <v>9</v>
      </c>
      <c r="B89" s="13" t="s">
        <v>10</v>
      </c>
      <c r="C89" s="13" t="s">
        <v>11</v>
      </c>
      <c r="D89" s="13" t="s">
        <v>12</v>
      </c>
      <c r="E89" s="13" t="s">
        <v>13</v>
      </c>
      <c r="F89" s="14" t="s">
        <v>14</v>
      </c>
      <c r="G89" s="15" t="s">
        <v>14</v>
      </c>
      <c r="H89" s="16" t="s">
        <v>107</v>
      </c>
      <c r="I89" s="15" t="s">
        <v>109</v>
      </c>
      <c r="J89" s="15" t="s">
        <v>15</v>
      </c>
      <c r="K89" s="15" t="s">
        <v>15</v>
      </c>
      <c r="L89" s="17" t="s">
        <v>113</v>
      </c>
      <c r="M89" s="18"/>
      <c r="N89" s="15"/>
    </row>
    <row r="90" spans="1:14" x14ac:dyDescent="0.25">
      <c r="A90" s="19">
        <v>37</v>
      </c>
      <c r="B90" s="20" t="s">
        <v>16</v>
      </c>
      <c r="C90" s="21" t="s">
        <v>17</v>
      </c>
      <c r="D90" s="21" t="s">
        <v>18</v>
      </c>
      <c r="E90" s="22" t="s">
        <v>19</v>
      </c>
      <c r="F90" s="23">
        <v>94</v>
      </c>
      <c r="G90" s="23">
        <v>190</v>
      </c>
      <c r="H90" s="25">
        <v>0.45</v>
      </c>
      <c r="I90" s="24">
        <v>212</v>
      </c>
      <c r="J90" s="23">
        <v>0.9</v>
      </c>
      <c r="K90" s="24">
        <v>189</v>
      </c>
      <c r="L90" s="26">
        <v>365</v>
      </c>
      <c r="M90" s="27">
        <f t="shared" ref="M90:M98" si="8">J90/L90</f>
        <v>2.4657534246575342E-3</v>
      </c>
      <c r="N90" s="23">
        <f t="shared" ref="N90:N98" si="9">K90/L90</f>
        <v>0.51780821917808217</v>
      </c>
    </row>
    <row r="91" spans="1:14" x14ac:dyDescent="0.25">
      <c r="A91" s="28">
        <v>38</v>
      </c>
      <c r="B91" s="29" t="s">
        <v>16</v>
      </c>
      <c r="C91" s="30" t="s">
        <v>17</v>
      </c>
      <c r="D91" s="30" t="s">
        <v>18</v>
      </c>
      <c r="E91" s="31" t="s">
        <v>19</v>
      </c>
      <c r="F91" s="32">
        <v>97</v>
      </c>
      <c r="G91" s="32">
        <v>132</v>
      </c>
      <c r="H91" s="34">
        <v>0.78</v>
      </c>
      <c r="I91" s="33">
        <v>327</v>
      </c>
      <c r="J91" s="32">
        <v>0.96</v>
      </c>
      <c r="K91" s="33">
        <v>309</v>
      </c>
      <c r="L91" s="35">
        <v>340</v>
      </c>
      <c r="M91" s="36">
        <f t="shared" si="8"/>
        <v>2.8235294117647056E-3</v>
      </c>
      <c r="N91" s="32">
        <f t="shared" si="9"/>
        <v>0.9088235294117647</v>
      </c>
    </row>
    <row r="92" spans="1:14" x14ac:dyDescent="0.25">
      <c r="A92" s="28">
        <v>39</v>
      </c>
      <c r="B92" s="29" t="s">
        <v>16</v>
      </c>
      <c r="C92" s="30" t="s">
        <v>17</v>
      </c>
      <c r="D92" s="30" t="s">
        <v>18</v>
      </c>
      <c r="E92" s="31" t="s">
        <v>19</v>
      </c>
      <c r="F92" s="32">
        <v>83</v>
      </c>
      <c r="G92" s="32">
        <v>174</v>
      </c>
      <c r="H92" s="34">
        <v>0.37</v>
      </c>
      <c r="I92" s="33">
        <v>162</v>
      </c>
      <c r="J92" s="32">
        <v>0.96</v>
      </c>
      <c r="K92" s="33">
        <v>146</v>
      </c>
      <c r="L92" s="35">
        <v>335</v>
      </c>
      <c r="M92" s="36">
        <f t="shared" si="8"/>
        <v>2.8656716417910445E-3</v>
      </c>
      <c r="N92" s="32">
        <f t="shared" si="9"/>
        <v>0.43582089552238806</v>
      </c>
    </row>
    <row r="93" spans="1:14" x14ac:dyDescent="0.25">
      <c r="A93" s="28">
        <v>40</v>
      </c>
      <c r="B93" s="29" t="s">
        <v>16</v>
      </c>
      <c r="C93" s="30" t="s">
        <v>17</v>
      </c>
      <c r="D93" s="30" t="s">
        <v>18</v>
      </c>
      <c r="E93" s="31" t="s">
        <v>19</v>
      </c>
      <c r="F93" s="32">
        <v>199.5</v>
      </c>
      <c r="G93" s="32">
        <v>496</v>
      </c>
      <c r="H93" s="34">
        <v>1.113</v>
      </c>
      <c r="I93" s="32">
        <v>86</v>
      </c>
      <c r="J93" s="32">
        <v>2.0499999999999998</v>
      </c>
      <c r="K93" s="32">
        <v>177</v>
      </c>
      <c r="L93" s="37">
        <v>368</v>
      </c>
      <c r="M93" s="38">
        <f t="shared" si="8"/>
        <v>5.5706521739130434E-3</v>
      </c>
      <c r="N93" s="32">
        <f t="shared" si="9"/>
        <v>0.48097826086956524</v>
      </c>
    </row>
    <row r="94" spans="1:14" x14ac:dyDescent="0.25">
      <c r="A94" s="28">
        <v>41</v>
      </c>
      <c r="B94" s="29" t="s">
        <v>16</v>
      </c>
      <c r="C94" s="30" t="s">
        <v>17</v>
      </c>
      <c r="D94" s="30" t="s">
        <v>18</v>
      </c>
      <c r="E94" s="31" t="s">
        <v>19</v>
      </c>
      <c r="F94" s="32">
        <v>146</v>
      </c>
      <c r="G94" s="32">
        <v>103</v>
      </c>
      <c r="H94" s="34">
        <v>1.3169999999999999</v>
      </c>
      <c r="I94" s="32">
        <v>268</v>
      </c>
      <c r="J94" s="32">
        <v>2.835</v>
      </c>
      <c r="K94" s="32">
        <v>756</v>
      </c>
      <c r="L94" s="37">
        <v>363</v>
      </c>
      <c r="M94" s="38">
        <f t="shared" si="8"/>
        <v>7.8099173553719007E-3</v>
      </c>
      <c r="N94" s="32">
        <f t="shared" si="9"/>
        <v>2.0826446280991737</v>
      </c>
    </row>
    <row r="95" spans="1:14" ht="15.75" thickBot="1" x14ac:dyDescent="0.3">
      <c r="A95" s="39">
        <v>42</v>
      </c>
      <c r="B95" s="40" t="s">
        <v>16</v>
      </c>
      <c r="C95" s="41" t="s">
        <v>17</v>
      </c>
      <c r="D95" s="41" t="s">
        <v>18</v>
      </c>
      <c r="E95" s="42" t="s">
        <v>19</v>
      </c>
      <c r="F95" s="43">
        <v>144.5</v>
      </c>
      <c r="G95" s="43">
        <v>131</v>
      </c>
      <c r="H95" s="44">
        <v>3.6110000000000002</v>
      </c>
      <c r="I95" s="43">
        <v>235</v>
      </c>
      <c r="J95" s="43">
        <v>2.1110000000000002</v>
      </c>
      <c r="K95" s="43">
        <v>485</v>
      </c>
      <c r="L95" s="45">
        <v>391</v>
      </c>
      <c r="M95" s="46">
        <f t="shared" si="8"/>
        <v>5.3989769820971872E-3</v>
      </c>
      <c r="N95" s="43">
        <f t="shared" si="9"/>
        <v>1.2404092071611252</v>
      </c>
    </row>
    <row r="96" spans="1:14" x14ac:dyDescent="0.25">
      <c r="A96" s="47">
        <v>43</v>
      </c>
      <c r="B96" s="48" t="s">
        <v>20</v>
      </c>
      <c r="C96" s="49" t="s">
        <v>17</v>
      </c>
      <c r="D96" s="49" t="s">
        <v>18</v>
      </c>
      <c r="E96" s="50" t="s">
        <v>19</v>
      </c>
      <c r="F96" s="51">
        <v>270</v>
      </c>
      <c r="G96" s="51">
        <v>294</v>
      </c>
      <c r="H96" s="53">
        <v>1.65</v>
      </c>
      <c r="I96" s="52">
        <v>107</v>
      </c>
      <c r="J96" s="51">
        <v>0.98</v>
      </c>
      <c r="K96" s="52">
        <v>104</v>
      </c>
      <c r="L96" s="54">
        <v>255</v>
      </c>
      <c r="M96" s="55">
        <f t="shared" si="8"/>
        <v>3.8431372549019606E-3</v>
      </c>
      <c r="N96" s="51">
        <f t="shared" si="9"/>
        <v>0.40784313725490196</v>
      </c>
    </row>
    <row r="97" spans="1:14" x14ac:dyDescent="0.25">
      <c r="A97" s="56">
        <v>44</v>
      </c>
      <c r="B97" s="57" t="s">
        <v>20</v>
      </c>
      <c r="C97" s="58" t="s">
        <v>17</v>
      </c>
      <c r="D97" s="58" t="s">
        <v>18</v>
      </c>
      <c r="E97" s="59" t="s">
        <v>19</v>
      </c>
      <c r="F97" s="60">
        <v>144</v>
      </c>
      <c r="G97" s="60">
        <v>218</v>
      </c>
      <c r="H97" s="62">
        <v>0.34</v>
      </c>
      <c r="I97" s="61">
        <v>196</v>
      </c>
      <c r="J97" s="60">
        <v>1.4</v>
      </c>
      <c r="K97" s="61">
        <v>266</v>
      </c>
      <c r="L97" s="63">
        <v>241</v>
      </c>
      <c r="M97" s="64">
        <f t="shared" si="8"/>
        <v>5.8091286307053935E-3</v>
      </c>
      <c r="N97" s="60">
        <f t="shared" si="9"/>
        <v>1.103734439834025</v>
      </c>
    </row>
    <row r="98" spans="1:14" x14ac:dyDescent="0.25">
      <c r="A98" s="56">
        <v>45</v>
      </c>
      <c r="B98" s="57" t="s">
        <v>20</v>
      </c>
      <c r="C98" s="58" t="s">
        <v>17</v>
      </c>
      <c r="D98" s="58" t="s">
        <v>18</v>
      </c>
      <c r="E98" s="59" t="s">
        <v>19</v>
      </c>
      <c r="F98" s="60">
        <v>159</v>
      </c>
      <c r="G98" s="60">
        <v>206</v>
      </c>
      <c r="H98" s="62">
        <v>0.64</v>
      </c>
      <c r="I98" s="61">
        <v>227</v>
      </c>
      <c r="J98" s="60">
        <v>1.1200000000000001</v>
      </c>
      <c r="K98" s="61">
        <v>234</v>
      </c>
      <c r="L98" s="63">
        <v>234</v>
      </c>
      <c r="M98" s="64">
        <f t="shared" si="8"/>
        <v>4.7863247863247872E-3</v>
      </c>
      <c r="N98" s="60">
        <f t="shared" si="9"/>
        <v>1</v>
      </c>
    </row>
    <row r="99" spans="1:14" x14ac:dyDescent="0.25">
      <c r="A99" s="56">
        <v>46</v>
      </c>
      <c r="B99" s="57" t="s">
        <v>20</v>
      </c>
      <c r="C99" s="58" t="s">
        <v>17</v>
      </c>
      <c r="D99" s="58" t="s">
        <v>18</v>
      </c>
      <c r="E99" s="59" t="s">
        <v>19</v>
      </c>
      <c r="F99" s="60"/>
      <c r="G99" s="60"/>
      <c r="H99" s="62"/>
      <c r="I99" s="61"/>
      <c r="J99" s="60"/>
      <c r="K99" s="61"/>
      <c r="L99" s="63"/>
      <c r="M99" s="64"/>
      <c r="N99" s="60"/>
    </row>
    <row r="100" spans="1:14" x14ac:dyDescent="0.25">
      <c r="A100" s="56">
        <v>47</v>
      </c>
      <c r="B100" s="57" t="s">
        <v>20</v>
      </c>
      <c r="C100" s="58" t="s">
        <v>17</v>
      </c>
      <c r="D100" s="58" t="s">
        <v>18</v>
      </c>
      <c r="E100" s="59" t="s">
        <v>19</v>
      </c>
      <c r="F100" s="60">
        <v>64</v>
      </c>
      <c r="G100" s="60">
        <v>71</v>
      </c>
      <c r="H100" s="62">
        <v>0.52100000000000002</v>
      </c>
      <c r="I100" s="60">
        <v>292</v>
      </c>
      <c r="J100" s="60">
        <v>0.80400000000000005</v>
      </c>
      <c r="K100" s="60">
        <v>241</v>
      </c>
      <c r="L100" s="66">
        <v>249</v>
      </c>
      <c r="M100" s="67">
        <f t="shared" ref="M100:M125" si="10">J100/L100</f>
        <v>3.2289156626506025E-3</v>
      </c>
      <c r="N100" s="60">
        <f t="shared" ref="N100:N125" si="11">K100/L100</f>
        <v>0.96787148594377514</v>
      </c>
    </row>
    <row r="101" spans="1:14" ht="15.75" thickBot="1" x14ac:dyDescent="0.3">
      <c r="A101" s="68">
        <v>48</v>
      </c>
      <c r="B101" s="69" t="s">
        <v>20</v>
      </c>
      <c r="C101" s="70" t="s">
        <v>17</v>
      </c>
      <c r="D101" s="70" t="s">
        <v>18</v>
      </c>
      <c r="E101" s="71" t="s">
        <v>19</v>
      </c>
      <c r="F101" s="72">
        <v>245</v>
      </c>
      <c r="G101" s="72">
        <v>669.5</v>
      </c>
      <c r="H101" s="73">
        <v>2.3730000000000002</v>
      </c>
      <c r="I101" s="72">
        <v>65</v>
      </c>
      <c r="J101" s="72">
        <v>1.631</v>
      </c>
      <c r="K101" s="72">
        <v>106</v>
      </c>
      <c r="L101" s="74">
        <v>266</v>
      </c>
      <c r="M101" s="75">
        <f t="shared" si="10"/>
        <v>6.1315789473684211E-3</v>
      </c>
      <c r="N101" s="72">
        <f t="shared" si="11"/>
        <v>0.39849624060150374</v>
      </c>
    </row>
    <row r="102" spans="1:14" x14ac:dyDescent="0.25">
      <c r="A102" s="76">
        <v>49</v>
      </c>
      <c r="B102" s="77" t="s">
        <v>16</v>
      </c>
      <c r="C102" s="78" t="s">
        <v>21</v>
      </c>
      <c r="D102" s="79" t="s">
        <v>22</v>
      </c>
      <c r="E102" s="80" t="s">
        <v>19</v>
      </c>
      <c r="F102" s="81">
        <v>236</v>
      </c>
      <c r="G102" s="81">
        <v>361</v>
      </c>
      <c r="H102" s="83">
        <v>1.06</v>
      </c>
      <c r="I102" s="82">
        <v>101</v>
      </c>
      <c r="J102" s="81">
        <v>1.96</v>
      </c>
      <c r="K102" s="82">
        <v>197</v>
      </c>
      <c r="L102" s="84">
        <v>344</v>
      </c>
      <c r="M102" s="85">
        <f t="shared" si="10"/>
        <v>5.6976744186046507E-3</v>
      </c>
      <c r="N102" s="81">
        <f t="shared" si="11"/>
        <v>0.57267441860465118</v>
      </c>
    </row>
    <row r="103" spans="1:14" x14ac:dyDescent="0.25">
      <c r="A103" s="86">
        <v>50</v>
      </c>
      <c r="B103" s="87" t="s">
        <v>16</v>
      </c>
      <c r="C103" s="88" t="s">
        <v>21</v>
      </c>
      <c r="D103" s="89" t="s">
        <v>22</v>
      </c>
      <c r="E103" s="90" t="s">
        <v>19</v>
      </c>
      <c r="F103" s="91">
        <v>174</v>
      </c>
      <c r="G103" s="91">
        <v>500</v>
      </c>
      <c r="H103" s="93">
        <v>0.59</v>
      </c>
      <c r="I103" s="92">
        <v>89</v>
      </c>
      <c r="J103" s="91">
        <v>1.54</v>
      </c>
      <c r="K103" s="92">
        <v>138</v>
      </c>
      <c r="L103" s="94">
        <v>355</v>
      </c>
      <c r="M103" s="95">
        <f t="shared" si="10"/>
        <v>4.3380281690140847E-3</v>
      </c>
      <c r="N103" s="91">
        <f t="shared" si="11"/>
        <v>0.38873239436619716</v>
      </c>
    </row>
    <row r="104" spans="1:14" x14ac:dyDescent="0.25">
      <c r="A104" s="86">
        <v>51</v>
      </c>
      <c r="B104" s="87" t="s">
        <v>16</v>
      </c>
      <c r="C104" s="88" t="s">
        <v>21</v>
      </c>
      <c r="D104" s="89" t="s">
        <v>22</v>
      </c>
      <c r="E104" s="90" t="s">
        <v>19</v>
      </c>
      <c r="F104" s="91">
        <v>183</v>
      </c>
      <c r="G104" s="91">
        <v>426</v>
      </c>
      <c r="H104" s="93">
        <v>0.98</v>
      </c>
      <c r="I104" s="92">
        <v>103</v>
      </c>
      <c r="J104" s="91">
        <v>1.47</v>
      </c>
      <c r="K104" s="92">
        <v>151</v>
      </c>
      <c r="L104" s="94">
        <v>357</v>
      </c>
      <c r="M104" s="95">
        <f t="shared" si="10"/>
        <v>4.1176470588235297E-3</v>
      </c>
      <c r="N104" s="91">
        <f t="shared" si="11"/>
        <v>0.42296918767507002</v>
      </c>
    </row>
    <row r="105" spans="1:14" x14ac:dyDescent="0.25">
      <c r="A105" s="86">
        <v>52</v>
      </c>
      <c r="B105" s="87" t="s">
        <v>16</v>
      </c>
      <c r="C105" s="88" t="s">
        <v>21</v>
      </c>
      <c r="D105" s="89" t="s">
        <v>22</v>
      </c>
      <c r="E105" s="90" t="s">
        <v>19</v>
      </c>
      <c r="F105" s="91">
        <v>154.5</v>
      </c>
      <c r="G105" s="91">
        <v>200.5</v>
      </c>
      <c r="H105" s="93">
        <v>0.80200000000000005</v>
      </c>
      <c r="I105" s="91">
        <v>193</v>
      </c>
      <c r="J105" s="91">
        <v>1.623</v>
      </c>
      <c r="K105" s="91">
        <v>266</v>
      </c>
      <c r="L105" s="96">
        <v>358</v>
      </c>
      <c r="M105" s="97">
        <f t="shared" si="10"/>
        <v>4.5335195530726256E-3</v>
      </c>
      <c r="N105" s="91">
        <f t="shared" si="11"/>
        <v>0.74301675977653636</v>
      </c>
    </row>
    <row r="106" spans="1:14" x14ac:dyDescent="0.25">
      <c r="A106" s="86">
        <v>53</v>
      </c>
      <c r="B106" s="87" t="s">
        <v>16</v>
      </c>
      <c r="C106" s="88" t="s">
        <v>21</v>
      </c>
      <c r="D106" s="89" t="s">
        <v>22</v>
      </c>
      <c r="E106" s="90" t="s">
        <v>19</v>
      </c>
      <c r="F106" s="91">
        <v>104</v>
      </c>
      <c r="G106" s="91">
        <v>122.5</v>
      </c>
      <c r="H106" s="93">
        <v>0.60299999999999998</v>
      </c>
      <c r="I106" s="91">
        <v>272</v>
      </c>
      <c r="J106" s="91">
        <v>1.145</v>
      </c>
      <c r="K106" s="91">
        <v>316</v>
      </c>
      <c r="L106" s="96">
        <v>373</v>
      </c>
      <c r="M106" s="97">
        <f t="shared" si="10"/>
        <v>3.0697050938337804E-3</v>
      </c>
      <c r="N106" s="91">
        <f t="shared" si="11"/>
        <v>0.84718498659517427</v>
      </c>
    </row>
    <row r="107" spans="1:14" ht="15.75" thickBot="1" x14ac:dyDescent="0.3">
      <c r="A107" s="98">
        <v>54</v>
      </c>
      <c r="B107" s="99" t="s">
        <v>16</v>
      </c>
      <c r="C107" s="100" t="s">
        <v>21</v>
      </c>
      <c r="D107" s="101" t="s">
        <v>22</v>
      </c>
      <c r="E107" s="102" t="s">
        <v>19</v>
      </c>
      <c r="F107" s="103">
        <v>81.5</v>
      </c>
      <c r="G107" s="103">
        <v>103.5</v>
      </c>
      <c r="H107" s="104">
        <v>0.32400000000000001</v>
      </c>
      <c r="I107" s="103">
        <v>298</v>
      </c>
      <c r="J107" s="103">
        <v>1.371</v>
      </c>
      <c r="K107" s="103">
        <v>398</v>
      </c>
      <c r="L107" s="105">
        <v>383</v>
      </c>
      <c r="M107" s="106">
        <f t="shared" si="10"/>
        <v>3.5796344647519582E-3</v>
      </c>
      <c r="N107" s="103">
        <f t="shared" si="11"/>
        <v>1.0391644908616189</v>
      </c>
    </row>
    <row r="108" spans="1:14" x14ac:dyDescent="0.25">
      <c r="A108" s="107">
        <v>55</v>
      </c>
      <c r="B108" s="108" t="s">
        <v>20</v>
      </c>
      <c r="C108" s="109" t="s">
        <v>21</v>
      </c>
      <c r="D108" s="110" t="s">
        <v>22</v>
      </c>
      <c r="E108" s="111" t="s">
        <v>19</v>
      </c>
      <c r="F108" s="112">
        <v>237</v>
      </c>
      <c r="G108" s="112">
        <v>451</v>
      </c>
      <c r="H108" s="114">
        <v>1.1399999999999999</v>
      </c>
      <c r="I108" s="113">
        <v>88</v>
      </c>
      <c r="J108" s="112">
        <v>1.43</v>
      </c>
      <c r="K108" s="113">
        <v>124</v>
      </c>
      <c r="L108" s="115">
        <v>245</v>
      </c>
      <c r="M108" s="116">
        <f t="shared" si="10"/>
        <v>5.8367346938775506E-3</v>
      </c>
      <c r="N108" s="112">
        <f t="shared" si="11"/>
        <v>0.5061224489795918</v>
      </c>
    </row>
    <row r="109" spans="1:14" x14ac:dyDescent="0.25">
      <c r="A109" s="117">
        <v>56</v>
      </c>
      <c r="B109" s="118" t="s">
        <v>20</v>
      </c>
      <c r="C109" s="119" t="s">
        <v>21</v>
      </c>
      <c r="D109" s="120" t="s">
        <v>22</v>
      </c>
      <c r="E109" s="121" t="s">
        <v>19</v>
      </c>
      <c r="F109" s="122">
        <v>184</v>
      </c>
      <c r="G109" s="122">
        <v>442</v>
      </c>
      <c r="H109" s="124">
        <v>1.1599999999999999</v>
      </c>
      <c r="I109" s="123">
        <v>101</v>
      </c>
      <c r="J109" s="122">
        <v>1.52</v>
      </c>
      <c r="K109" s="123">
        <v>150</v>
      </c>
      <c r="L109" s="125">
        <v>266</v>
      </c>
      <c r="M109" s="126">
        <f t="shared" si="10"/>
        <v>5.7142857142857143E-3</v>
      </c>
      <c r="N109" s="122">
        <f t="shared" si="11"/>
        <v>0.56390977443609025</v>
      </c>
    </row>
    <row r="110" spans="1:14" x14ac:dyDescent="0.25">
      <c r="A110" s="117">
        <v>57</v>
      </c>
      <c r="B110" s="118" t="s">
        <v>20</v>
      </c>
      <c r="C110" s="119" t="s">
        <v>21</v>
      </c>
      <c r="D110" s="120" t="s">
        <v>22</v>
      </c>
      <c r="E110" s="121" t="s">
        <v>19</v>
      </c>
      <c r="F110" s="122">
        <v>64</v>
      </c>
      <c r="G110" s="122">
        <v>122</v>
      </c>
      <c r="H110" s="124">
        <v>0.59</v>
      </c>
      <c r="I110" s="123">
        <v>280</v>
      </c>
      <c r="J110" s="122">
        <v>0.87</v>
      </c>
      <c r="K110" s="123">
        <v>243</v>
      </c>
      <c r="L110" s="125">
        <v>243</v>
      </c>
      <c r="M110" s="126">
        <f t="shared" si="10"/>
        <v>3.5802469135802471E-3</v>
      </c>
      <c r="N110" s="122">
        <f t="shared" si="11"/>
        <v>1</v>
      </c>
    </row>
    <row r="111" spans="1:14" x14ac:dyDescent="0.25">
      <c r="A111" s="117">
        <v>58</v>
      </c>
      <c r="B111" s="118" t="s">
        <v>20</v>
      </c>
      <c r="C111" s="119" t="s">
        <v>21</v>
      </c>
      <c r="D111" s="120" t="s">
        <v>22</v>
      </c>
      <c r="E111" s="121" t="s">
        <v>19</v>
      </c>
      <c r="F111" s="122">
        <v>74.5</v>
      </c>
      <c r="G111" s="122">
        <v>151.5</v>
      </c>
      <c r="H111" s="124">
        <v>0.245</v>
      </c>
      <c r="I111" s="122">
        <v>266</v>
      </c>
      <c r="J111" s="122">
        <v>0.90400000000000003</v>
      </c>
      <c r="K111" s="122">
        <v>240</v>
      </c>
      <c r="L111" s="127">
        <v>250</v>
      </c>
      <c r="M111" s="128">
        <f t="shared" si="10"/>
        <v>3.6160000000000003E-3</v>
      </c>
      <c r="N111" s="122">
        <f t="shared" si="11"/>
        <v>0.96</v>
      </c>
    </row>
    <row r="112" spans="1:14" x14ac:dyDescent="0.25">
      <c r="A112" s="117">
        <v>59</v>
      </c>
      <c r="B112" s="118" t="s">
        <v>20</v>
      </c>
      <c r="C112" s="119" t="s">
        <v>21</v>
      </c>
      <c r="D112" s="120" t="s">
        <v>22</v>
      </c>
      <c r="E112" s="121" t="s">
        <v>19</v>
      </c>
      <c r="F112" s="122">
        <v>110.5</v>
      </c>
      <c r="G112" s="122">
        <v>107</v>
      </c>
      <c r="H112" s="124">
        <v>0.51700000000000002</v>
      </c>
      <c r="I112" s="122">
        <v>277</v>
      </c>
      <c r="J112" s="122">
        <v>1.05</v>
      </c>
      <c r="K112" s="122">
        <v>292</v>
      </c>
      <c r="L112" s="127">
        <v>245</v>
      </c>
      <c r="M112" s="128">
        <f t="shared" si="10"/>
        <v>4.2857142857142859E-3</v>
      </c>
      <c r="N112" s="122">
        <f t="shared" si="11"/>
        <v>1.1918367346938776</v>
      </c>
    </row>
    <row r="113" spans="1:14" ht="15.75" thickBot="1" x14ac:dyDescent="0.3">
      <c r="A113" s="129">
        <v>60</v>
      </c>
      <c r="B113" s="130" t="s">
        <v>20</v>
      </c>
      <c r="C113" s="131" t="s">
        <v>21</v>
      </c>
      <c r="D113" s="132" t="s">
        <v>22</v>
      </c>
      <c r="E113" s="133" t="s">
        <v>19</v>
      </c>
      <c r="F113" s="134">
        <v>112</v>
      </c>
      <c r="G113" s="134">
        <v>287.5</v>
      </c>
      <c r="H113" s="135">
        <v>0.80300000000000005</v>
      </c>
      <c r="I113" s="134">
        <v>222</v>
      </c>
      <c r="J113" s="134">
        <v>1.091</v>
      </c>
      <c r="K113" s="134">
        <v>218</v>
      </c>
      <c r="L113" s="136">
        <v>263</v>
      </c>
      <c r="M113" s="137">
        <f t="shared" si="10"/>
        <v>4.1482889733840305E-3</v>
      </c>
      <c r="N113" s="134">
        <f t="shared" si="11"/>
        <v>0.82889733840304181</v>
      </c>
    </row>
    <row r="114" spans="1:14" x14ac:dyDescent="0.25">
      <c r="A114" s="138">
        <v>61</v>
      </c>
      <c r="B114" s="139" t="s">
        <v>16</v>
      </c>
      <c r="C114" s="140" t="s">
        <v>21</v>
      </c>
      <c r="D114" s="141" t="s">
        <v>23</v>
      </c>
      <c r="E114" s="142" t="s">
        <v>19</v>
      </c>
      <c r="F114" s="143">
        <v>100</v>
      </c>
      <c r="G114" s="143">
        <v>168</v>
      </c>
      <c r="H114" s="144">
        <v>0.21</v>
      </c>
      <c r="I114" s="143">
        <v>247</v>
      </c>
      <c r="J114" s="143">
        <v>0.44</v>
      </c>
      <c r="K114" s="143">
        <v>107</v>
      </c>
      <c r="L114" s="145">
        <v>313</v>
      </c>
      <c r="M114" s="146">
        <f t="shared" si="10"/>
        <v>1.4057507987220448E-3</v>
      </c>
      <c r="N114" s="143">
        <f t="shared" si="11"/>
        <v>0.34185303514376997</v>
      </c>
    </row>
    <row r="115" spans="1:14" x14ac:dyDescent="0.25">
      <c r="A115" s="147">
        <v>62</v>
      </c>
      <c r="B115" s="148" t="s">
        <v>16</v>
      </c>
      <c r="C115" s="149" t="s">
        <v>21</v>
      </c>
      <c r="D115" s="150" t="s">
        <v>23</v>
      </c>
      <c r="E115" s="151" t="s">
        <v>19</v>
      </c>
      <c r="F115" s="152">
        <v>272</v>
      </c>
      <c r="G115" s="152">
        <v>564</v>
      </c>
      <c r="H115" s="153">
        <v>0.53</v>
      </c>
      <c r="I115" s="152">
        <v>72</v>
      </c>
      <c r="J115" s="152">
        <v>2.14</v>
      </c>
      <c r="K115" s="152">
        <v>154</v>
      </c>
      <c r="L115" s="154">
        <v>320</v>
      </c>
      <c r="M115" s="155">
        <f t="shared" si="10"/>
        <v>6.6875000000000007E-3</v>
      </c>
      <c r="N115" s="152">
        <f t="shared" si="11"/>
        <v>0.48125000000000001</v>
      </c>
    </row>
    <row r="116" spans="1:14" x14ac:dyDescent="0.25">
      <c r="A116" s="156">
        <v>63</v>
      </c>
      <c r="B116" s="148" t="s">
        <v>16</v>
      </c>
      <c r="C116" s="149" t="s">
        <v>21</v>
      </c>
      <c r="D116" s="150" t="s">
        <v>23</v>
      </c>
      <c r="E116" s="151" t="s">
        <v>19</v>
      </c>
      <c r="F116" s="152">
        <v>354</v>
      </c>
      <c r="G116" s="152">
        <v>446</v>
      </c>
      <c r="H116" s="153">
        <v>2.71</v>
      </c>
      <c r="I116" s="152">
        <v>75</v>
      </c>
      <c r="J116" s="152">
        <v>1.1599999999999999</v>
      </c>
      <c r="K116" s="152">
        <v>87</v>
      </c>
      <c r="L116" s="154">
        <v>365</v>
      </c>
      <c r="M116" s="155">
        <f t="shared" si="10"/>
        <v>3.1780821917808217E-3</v>
      </c>
      <c r="N116" s="152">
        <f t="shared" si="11"/>
        <v>0.23835616438356164</v>
      </c>
    </row>
    <row r="117" spans="1:14" x14ac:dyDescent="0.25">
      <c r="A117" s="147">
        <v>64</v>
      </c>
      <c r="B117" s="148" t="s">
        <v>16</v>
      </c>
      <c r="C117" s="149" t="s">
        <v>21</v>
      </c>
      <c r="D117" s="150" t="s">
        <v>23</v>
      </c>
      <c r="E117" s="151" t="s">
        <v>19</v>
      </c>
      <c r="F117" s="152">
        <v>147</v>
      </c>
      <c r="G117" s="152">
        <v>185.5</v>
      </c>
      <c r="H117" s="153">
        <v>0.33900000000000002</v>
      </c>
      <c r="I117" s="152">
        <v>252</v>
      </c>
      <c r="J117" s="152">
        <v>1.2070000000000001</v>
      </c>
      <c r="K117" s="152">
        <v>285</v>
      </c>
      <c r="L117" s="154">
        <v>351</v>
      </c>
      <c r="M117" s="155">
        <f t="shared" si="10"/>
        <v>3.4387464387464388E-3</v>
      </c>
      <c r="N117" s="152">
        <f t="shared" si="11"/>
        <v>0.81196581196581197</v>
      </c>
    </row>
    <row r="118" spans="1:14" x14ac:dyDescent="0.25">
      <c r="A118" s="147">
        <v>65</v>
      </c>
      <c r="B118" s="148" t="s">
        <v>16</v>
      </c>
      <c r="C118" s="149" t="s">
        <v>21</v>
      </c>
      <c r="D118" s="150" t="s">
        <v>23</v>
      </c>
      <c r="E118" s="151" t="s">
        <v>19</v>
      </c>
      <c r="F118" s="152">
        <v>325</v>
      </c>
      <c r="G118" s="152">
        <v>490.5</v>
      </c>
      <c r="H118" s="153">
        <v>0.60099999999999998</v>
      </c>
      <c r="I118" s="152">
        <v>74</v>
      </c>
      <c r="J118" s="152">
        <v>2.641</v>
      </c>
      <c r="K118" s="152">
        <v>194</v>
      </c>
      <c r="L118" s="154">
        <v>360</v>
      </c>
      <c r="M118" s="155">
        <f t="shared" si="10"/>
        <v>7.336111111111111E-3</v>
      </c>
      <c r="N118" s="152">
        <f t="shared" si="11"/>
        <v>0.53888888888888886</v>
      </c>
    </row>
    <row r="119" spans="1:14" ht="15.75" thickBot="1" x14ac:dyDescent="0.3">
      <c r="A119" s="157">
        <v>66</v>
      </c>
      <c r="B119" s="158" t="s">
        <v>16</v>
      </c>
      <c r="C119" s="159" t="s">
        <v>21</v>
      </c>
      <c r="D119" s="160" t="s">
        <v>23</v>
      </c>
      <c r="E119" s="161" t="s">
        <v>19</v>
      </c>
      <c r="F119" s="162">
        <v>68</v>
      </c>
      <c r="G119" s="162">
        <v>402</v>
      </c>
      <c r="H119" s="163">
        <v>0.62</v>
      </c>
      <c r="I119" s="162">
        <v>208</v>
      </c>
      <c r="J119" s="162">
        <v>0.97</v>
      </c>
      <c r="K119" s="162">
        <v>222</v>
      </c>
      <c r="L119" s="164">
        <v>375</v>
      </c>
      <c r="M119" s="165">
        <f t="shared" si="10"/>
        <v>2.5866666666666668E-3</v>
      </c>
      <c r="N119" s="162">
        <f t="shared" si="11"/>
        <v>0.59199999999999997</v>
      </c>
    </row>
    <row r="120" spans="1:14" x14ac:dyDescent="0.25">
      <c r="A120" s="166">
        <v>67</v>
      </c>
      <c r="B120" s="167" t="s">
        <v>20</v>
      </c>
      <c r="C120" s="168" t="s">
        <v>21</v>
      </c>
      <c r="D120" s="169" t="s">
        <v>23</v>
      </c>
      <c r="E120" s="170" t="s">
        <v>19</v>
      </c>
      <c r="F120" s="171">
        <v>304</v>
      </c>
      <c r="G120" s="171">
        <v>544</v>
      </c>
      <c r="H120" s="172">
        <v>2.2799999999999998</v>
      </c>
      <c r="I120" s="171">
        <v>72</v>
      </c>
      <c r="J120" s="171">
        <v>1.27</v>
      </c>
      <c r="K120" s="171">
        <v>92</v>
      </c>
      <c r="L120" s="173">
        <v>240</v>
      </c>
      <c r="M120" s="174">
        <f t="shared" si="10"/>
        <v>5.2916666666666667E-3</v>
      </c>
      <c r="N120" s="171">
        <f t="shared" si="11"/>
        <v>0.38333333333333336</v>
      </c>
    </row>
    <row r="121" spans="1:14" x14ac:dyDescent="0.25">
      <c r="A121" s="175">
        <v>68</v>
      </c>
      <c r="B121" s="176" t="s">
        <v>20</v>
      </c>
      <c r="C121" s="177" t="s">
        <v>21</v>
      </c>
      <c r="D121" s="178" t="s">
        <v>23</v>
      </c>
      <c r="E121" s="179" t="s">
        <v>19</v>
      </c>
      <c r="F121" s="180">
        <v>146</v>
      </c>
      <c r="G121" s="180">
        <v>144</v>
      </c>
      <c r="H121" s="181">
        <v>0.88</v>
      </c>
      <c r="I121" s="180">
        <v>248</v>
      </c>
      <c r="J121" s="180">
        <v>1.1499999999999999</v>
      </c>
      <c r="K121" s="180">
        <v>238</v>
      </c>
      <c r="L121" s="182">
        <v>233</v>
      </c>
      <c r="M121" s="183">
        <f t="shared" si="10"/>
        <v>4.935622317596566E-3</v>
      </c>
      <c r="N121" s="180">
        <f t="shared" si="11"/>
        <v>1.0214592274678111</v>
      </c>
    </row>
    <row r="122" spans="1:14" x14ac:dyDescent="0.25">
      <c r="A122" s="175">
        <v>69</v>
      </c>
      <c r="B122" s="176" t="s">
        <v>20</v>
      </c>
      <c r="C122" s="177" t="s">
        <v>21</v>
      </c>
      <c r="D122" s="178" t="s">
        <v>23</v>
      </c>
      <c r="E122" s="179" t="s">
        <v>19</v>
      </c>
      <c r="F122" s="180">
        <v>69</v>
      </c>
      <c r="G122" s="180">
        <v>116</v>
      </c>
      <c r="H122" s="181">
        <v>1.91</v>
      </c>
      <c r="I122" s="180">
        <v>326</v>
      </c>
      <c r="J122" s="180">
        <v>0.92</v>
      </c>
      <c r="K122" s="180">
        <v>301</v>
      </c>
      <c r="L122" s="182">
        <v>235</v>
      </c>
      <c r="M122" s="183">
        <f t="shared" si="10"/>
        <v>3.914893617021277E-3</v>
      </c>
      <c r="N122" s="180">
        <f t="shared" si="11"/>
        <v>1.2808510638297872</v>
      </c>
    </row>
    <row r="123" spans="1:14" x14ac:dyDescent="0.25">
      <c r="A123" s="175">
        <v>70</v>
      </c>
      <c r="B123" s="176" t="s">
        <v>20</v>
      </c>
      <c r="C123" s="177" t="s">
        <v>21</v>
      </c>
      <c r="D123" s="178" t="s">
        <v>23</v>
      </c>
      <c r="E123" s="179" t="s">
        <v>19</v>
      </c>
      <c r="F123" s="180">
        <v>130.5</v>
      </c>
      <c r="G123" s="180">
        <v>106</v>
      </c>
      <c r="H123" s="181">
        <v>0.99299999999999999</v>
      </c>
      <c r="I123" s="180">
        <v>169</v>
      </c>
      <c r="J123" s="180">
        <v>0.72399999999999998</v>
      </c>
      <c r="K123" s="180">
        <v>102</v>
      </c>
      <c r="L123" s="182">
        <v>229</v>
      </c>
      <c r="M123" s="183">
        <f t="shared" si="10"/>
        <v>3.1615720524017467E-3</v>
      </c>
      <c r="N123" s="180">
        <f t="shared" si="11"/>
        <v>0.44541484716157204</v>
      </c>
    </row>
    <row r="124" spans="1:14" x14ac:dyDescent="0.25">
      <c r="A124" s="175">
        <v>71</v>
      </c>
      <c r="B124" s="176" t="s">
        <v>20</v>
      </c>
      <c r="C124" s="177" t="s">
        <v>21</v>
      </c>
      <c r="D124" s="178" t="s">
        <v>23</v>
      </c>
      <c r="E124" s="179" t="s">
        <v>19</v>
      </c>
      <c r="F124" s="180">
        <v>321</v>
      </c>
      <c r="G124" s="180">
        <v>573</v>
      </c>
      <c r="H124" s="181">
        <v>2.3759999999999999</v>
      </c>
      <c r="I124" s="180">
        <v>68</v>
      </c>
      <c r="J124" s="180">
        <v>1.6519999999999999</v>
      </c>
      <c r="K124" s="180">
        <v>112</v>
      </c>
      <c r="L124" s="182">
        <v>262</v>
      </c>
      <c r="M124" s="183">
        <f t="shared" si="10"/>
        <v>6.3053435114503818E-3</v>
      </c>
      <c r="N124" s="180">
        <f t="shared" si="11"/>
        <v>0.42748091603053434</v>
      </c>
    </row>
    <row r="125" spans="1:14" ht="15.75" thickBot="1" x14ac:dyDescent="0.3">
      <c r="A125" s="184">
        <v>72</v>
      </c>
      <c r="B125" s="185" t="s">
        <v>20</v>
      </c>
      <c r="C125" s="186" t="s">
        <v>21</v>
      </c>
      <c r="D125" s="187" t="s">
        <v>23</v>
      </c>
      <c r="E125" s="188" t="s">
        <v>19</v>
      </c>
      <c r="F125" s="189">
        <v>254</v>
      </c>
      <c r="G125" s="189">
        <v>382</v>
      </c>
      <c r="H125" s="190">
        <v>1.44</v>
      </c>
      <c r="I125" s="189">
        <v>94</v>
      </c>
      <c r="J125" s="189">
        <v>1.68</v>
      </c>
      <c r="K125" s="189">
        <v>159</v>
      </c>
      <c r="L125" s="191">
        <v>239</v>
      </c>
      <c r="M125" s="192">
        <f t="shared" si="10"/>
        <v>7.0292887029288703E-3</v>
      </c>
      <c r="N125" s="189">
        <f t="shared" si="11"/>
        <v>0.66527196652719667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"/>
  <sheetViews>
    <sheetView workbookViewId="0">
      <selection activeCell="P16" sqref="P16"/>
    </sheetView>
  </sheetViews>
  <sheetFormatPr defaultRowHeight="15" x14ac:dyDescent="0.25"/>
  <cols>
    <col min="1" max="1" width="14.7109375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12.7109375" bestFit="1" customWidth="1"/>
    <col min="7" max="7" width="11.85546875" bestFit="1" customWidth="1"/>
    <col min="8" max="8" width="33.140625" bestFit="1" customWidth="1"/>
    <col min="9" max="9" width="38.85546875" bestFit="1" customWidth="1"/>
    <col min="10" max="10" width="35.5703125" bestFit="1" customWidth="1"/>
    <col min="12" max="12" width="9" bestFit="1" customWidth="1"/>
    <col min="13" max="13" width="6.7109375" bestFit="1" customWidth="1"/>
    <col min="14" max="14" width="10.28515625" bestFit="1" customWidth="1"/>
    <col min="15" max="15" width="9.42578125" bestFit="1" customWidth="1"/>
    <col min="16" max="16" width="10" bestFit="1" customWidth="1"/>
    <col min="17" max="17" width="12.7109375" bestFit="1" customWidth="1"/>
    <col min="18" max="18" width="11.7109375" bestFit="1" customWidth="1"/>
    <col min="19" max="19" width="26" bestFit="1" customWidth="1"/>
    <col min="20" max="20" width="33.140625" bestFit="1" customWidth="1"/>
    <col min="21" max="21" width="38.85546875" bestFit="1" customWidth="1"/>
    <col min="22" max="22" width="35.5703125" bestFit="1" customWidth="1"/>
  </cols>
  <sheetData>
    <row r="1" spans="1:22" s="194" customFormat="1" ht="18.75" x14ac:dyDescent="0.3">
      <c r="A1" s="194" t="s">
        <v>117</v>
      </c>
      <c r="L1" s="194" t="s">
        <v>118</v>
      </c>
    </row>
    <row r="2" spans="1:22" s="194" customFormat="1" ht="18.75" x14ac:dyDescent="0.3"/>
    <row r="3" spans="1:22" s="405" customFormat="1" ht="19.5" thickBot="1" x14ac:dyDescent="0.35">
      <c r="A3" s="404"/>
      <c r="F3" s="210" t="s">
        <v>36</v>
      </c>
      <c r="G3" s="210" t="s">
        <v>37</v>
      </c>
      <c r="H3" s="210" t="s">
        <v>38</v>
      </c>
      <c r="I3" s="210" t="s">
        <v>39</v>
      </c>
      <c r="J3" s="210" t="s">
        <v>40</v>
      </c>
      <c r="L3" s="404"/>
      <c r="Q3" s="210" t="s">
        <v>41</v>
      </c>
      <c r="R3" s="210" t="s">
        <v>42</v>
      </c>
      <c r="S3" s="210" t="s">
        <v>43</v>
      </c>
      <c r="T3" s="210" t="s">
        <v>44</v>
      </c>
      <c r="U3" s="210" t="s">
        <v>45</v>
      </c>
    </row>
    <row r="4" spans="1:22" x14ac:dyDescent="0.25">
      <c r="A4" s="5"/>
      <c r="B4" s="6"/>
      <c r="C4" s="6" t="s">
        <v>6</v>
      </c>
      <c r="D4" s="6" t="s">
        <v>6</v>
      </c>
      <c r="E4" s="6" t="s">
        <v>7</v>
      </c>
      <c r="F4" s="10" t="s">
        <v>32</v>
      </c>
      <c r="G4" s="196" t="s">
        <v>31</v>
      </c>
      <c r="H4" s="196" t="s">
        <v>120</v>
      </c>
      <c r="I4" s="195" t="s">
        <v>121</v>
      </c>
      <c r="J4" s="195" t="s">
        <v>122</v>
      </c>
      <c r="L4" s="5"/>
      <c r="M4" s="6"/>
      <c r="N4" s="6" t="s">
        <v>6</v>
      </c>
      <c r="O4" s="6" t="s">
        <v>6</v>
      </c>
      <c r="P4" s="6" t="s">
        <v>7</v>
      </c>
      <c r="Q4" s="10" t="s">
        <v>32</v>
      </c>
      <c r="R4" s="196" t="s">
        <v>31</v>
      </c>
      <c r="S4" s="196" t="s">
        <v>119</v>
      </c>
      <c r="T4" s="196" t="s">
        <v>120</v>
      </c>
      <c r="U4" s="195" t="s">
        <v>121</v>
      </c>
      <c r="V4" s="195" t="s">
        <v>122</v>
      </c>
    </row>
    <row r="5" spans="1:22" ht="15.75" thickBot="1" x14ac:dyDescent="0.3">
      <c r="A5" s="12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197" t="s">
        <v>34</v>
      </c>
      <c r="G5" s="13" t="s">
        <v>34</v>
      </c>
      <c r="H5" s="13" t="s">
        <v>33</v>
      </c>
      <c r="I5" s="13" t="s">
        <v>33</v>
      </c>
      <c r="J5" s="13" t="s">
        <v>33</v>
      </c>
      <c r="L5" s="12" t="s">
        <v>9</v>
      </c>
      <c r="M5" s="13" t="s">
        <v>10</v>
      </c>
      <c r="N5" s="13" t="s">
        <v>11</v>
      </c>
      <c r="O5" s="13" t="s">
        <v>12</v>
      </c>
      <c r="P5" s="13" t="s">
        <v>13</v>
      </c>
      <c r="Q5" s="197" t="s">
        <v>34</v>
      </c>
      <c r="R5" s="13" t="s">
        <v>34</v>
      </c>
      <c r="S5" s="13" t="s">
        <v>33</v>
      </c>
      <c r="T5" s="13" t="s">
        <v>33</v>
      </c>
      <c r="U5" s="13" t="s">
        <v>33</v>
      </c>
    </row>
    <row r="6" spans="1:22" x14ac:dyDescent="0.25">
      <c r="A6" s="19">
        <v>1</v>
      </c>
      <c r="B6" s="20" t="s">
        <v>16</v>
      </c>
      <c r="C6" s="21" t="s">
        <v>17</v>
      </c>
      <c r="D6" s="21" t="s">
        <v>18</v>
      </c>
      <c r="E6" s="22" t="s">
        <v>35</v>
      </c>
      <c r="F6" s="25">
        <v>143.11199999999999</v>
      </c>
      <c r="G6" s="24">
        <v>32.42</v>
      </c>
      <c r="H6" s="24">
        <v>5.202</v>
      </c>
      <c r="I6" s="23">
        <v>5.8540000000000001</v>
      </c>
      <c r="J6" s="24">
        <v>30.821000000000002</v>
      </c>
      <c r="L6" s="19">
        <v>1</v>
      </c>
      <c r="M6" s="20" t="s">
        <v>16</v>
      </c>
      <c r="N6" s="21" t="s">
        <v>17</v>
      </c>
      <c r="O6" s="21" t="s">
        <v>18</v>
      </c>
      <c r="P6" s="22" t="s">
        <v>35</v>
      </c>
      <c r="Q6" s="25">
        <v>10.31</v>
      </c>
      <c r="R6" s="198">
        <v>-1.9470000000000001</v>
      </c>
      <c r="S6" s="24">
        <v>0.25700000000000001</v>
      </c>
      <c r="T6" s="23">
        <v>3.1644999999999999</v>
      </c>
      <c r="U6" s="24">
        <v>12.513999999999999</v>
      </c>
    </row>
    <row r="7" spans="1:22" x14ac:dyDescent="0.25">
      <c r="A7" s="28">
        <v>2</v>
      </c>
      <c r="B7" s="29" t="s">
        <v>16</v>
      </c>
      <c r="C7" s="30" t="s">
        <v>17</v>
      </c>
      <c r="D7" s="30" t="s">
        <v>18</v>
      </c>
      <c r="E7" s="31" t="s">
        <v>35</v>
      </c>
      <c r="F7" s="34">
        <v>75.662999999999997</v>
      </c>
      <c r="G7" s="33">
        <v>12.772</v>
      </c>
      <c r="H7" s="33">
        <v>5.4690000000000003</v>
      </c>
      <c r="I7" s="32">
        <v>6.4580000000000002</v>
      </c>
      <c r="J7" s="33">
        <v>26.875</v>
      </c>
      <c r="L7" s="28">
        <v>2</v>
      </c>
      <c r="M7" s="29" t="s">
        <v>16</v>
      </c>
      <c r="N7" s="30" t="s">
        <v>17</v>
      </c>
      <c r="O7" s="30" t="s">
        <v>18</v>
      </c>
      <c r="P7" s="31" t="s">
        <v>35</v>
      </c>
      <c r="Q7" s="34">
        <v>15.542999999999999</v>
      </c>
      <c r="R7" s="199">
        <v>-2.742</v>
      </c>
      <c r="S7" s="33">
        <v>1.296</v>
      </c>
      <c r="T7" s="32">
        <v>4.4279999999999999</v>
      </c>
      <c r="U7" s="33">
        <v>7.9320000000000004</v>
      </c>
    </row>
    <row r="8" spans="1:22" x14ac:dyDescent="0.25">
      <c r="A8" s="28">
        <v>3</v>
      </c>
      <c r="B8" s="29" t="s">
        <v>16</v>
      </c>
      <c r="C8" s="30" t="s">
        <v>17</v>
      </c>
      <c r="D8" s="30" t="s">
        <v>18</v>
      </c>
      <c r="E8" s="31" t="s">
        <v>35</v>
      </c>
      <c r="F8" s="34">
        <v>70.3</v>
      </c>
      <c r="G8" s="33">
        <v>12.372</v>
      </c>
      <c r="H8" s="33">
        <v>5.9290000000000003</v>
      </c>
      <c r="I8" s="32">
        <v>7.7859999999999996</v>
      </c>
      <c r="J8" s="33">
        <v>24.709</v>
      </c>
      <c r="L8" s="28">
        <v>3</v>
      </c>
      <c r="M8" s="29" t="s">
        <v>16</v>
      </c>
      <c r="N8" s="30" t="s">
        <v>17</v>
      </c>
      <c r="O8" s="30" t="s">
        <v>18</v>
      </c>
      <c r="P8" s="31" t="s">
        <v>35</v>
      </c>
      <c r="Q8" s="34">
        <v>5.6269999999999998</v>
      </c>
      <c r="R8" s="199">
        <v>-3.21</v>
      </c>
      <c r="S8" s="33">
        <v>0.76700000000000002</v>
      </c>
      <c r="T8" s="32">
        <v>4.0190000000000001</v>
      </c>
      <c r="U8" s="33">
        <v>0.50600000000000001</v>
      </c>
    </row>
    <row r="9" spans="1:22" x14ac:dyDescent="0.25">
      <c r="A9" s="28">
        <v>4</v>
      </c>
      <c r="B9" s="29" t="s">
        <v>16</v>
      </c>
      <c r="C9" s="30" t="s">
        <v>17</v>
      </c>
      <c r="D9" s="30" t="s">
        <v>18</v>
      </c>
      <c r="E9" s="31" t="s">
        <v>35</v>
      </c>
      <c r="F9" s="34">
        <v>125.68300000000001</v>
      </c>
      <c r="G9" s="32">
        <v>23.966999999999999</v>
      </c>
      <c r="H9" s="32">
        <v>7.4859999999999998</v>
      </c>
      <c r="I9" s="32">
        <v>6.1420000000000003</v>
      </c>
      <c r="J9" s="32">
        <v>49.609000000000002</v>
      </c>
      <c r="L9" s="28">
        <v>4</v>
      </c>
      <c r="M9" s="29" t="s">
        <v>16</v>
      </c>
      <c r="N9" s="30" t="s">
        <v>17</v>
      </c>
      <c r="O9" s="30" t="s">
        <v>18</v>
      </c>
      <c r="P9" s="31" t="s">
        <v>35</v>
      </c>
      <c r="Q9" s="34">
        <v>25.338000000000001</v>
      </c>
      <c r="R9" s="65">
        <v>2.0190000000000001</v>
      </c>
      <c r="S9" s="32">
        <v>0.97540000000000004</v>
      </c>
      <c r="T9" s="32">
        <v>5.2060000000000004</v>
      </c>
      <c r="U9" s="32">
        <v>7.9139999999999997</v>
      </c>
    </row>
    <row r="10" spans="1:22" x14ac:dyDescent="0.25">
      <c r="A10" s="28">
        <v>5</v>
      </c>
      <c r="B10" s="29" t="s">
        <v>16</v>
      </c>
      <c r="C10" s="30" t="s">
        <v>17</v>
      </c>
      <c r="D10" s="30" t="s">
        <v>18</v>
      </c>
      <c r="E10" s="31" t="s">
        <v>35</v>
      </c>
      <c r="F10" s="34">
        <v>86.168999999999997</v>
      </c>
      <c r="G10" s="32">
        <v>14.631</v>
      </c>
      <c r="H10" s="32">
        <v>3.1429999999999998</v>
      </c>
      <c r="I10" s="32">
        <v>6.9960000000000004</v>
      </c>
      <c r="J10" s="32">
        <v>30.209</v>
      </c>
      <c r="L10" s="28">
        <v>5</v>
      </c>
      <c r="M10" s="29" t="s">
        <v>16</v>
      </c>
      <c r="N10" s="30" t="s">
        <v>17</v>
      </c>
      <c r="O10" s="30" t="s">
        <v>18</v>
      </c>
      <c r="P10" s="31" t="s">
        <v>35</v>
      </c>
      <c r="Q10" s="34">
        <v>0.72399999999999998</v>
      </c>
      <c r="R10" s="65">
        <v>-3.9769999999999999</v>
      </c>
      <c r="S10" s="32">
        <v>0.13200000000000001</v>
      </c>
      <c r="T10" s="32">
        <v>3.5139999999999998</v>
      </c>
      <c r="U10" s="32">
        <v>0.33500000000000002</v>
      </c>
    </row>
    <row r="11" spans="1:22" ht="15.75" thickBot="1" x14ac:dyDescent="0.3">
      <c r="A11" s="39">
        <v>6</v>
      </c>
      <c r="B11" s="40" t="s">
        <v>16</v>
      </c>
      <c r="C11" s="41" t="s">
        <v>17</v>
      </c>
      <c r="D11" s="41" t="s">
        <v>18</v>
      </c>
      <c r="E11" s="42" t="s">
        <v>35</v>
      </c>
      <c r="F11" s="44">
        <v>91.44</v>
      </c>
      <c r="G11" s="43">
        <v>13.991</v>
      </c>
      <c r="H11" s="43">
        <v>2.387</v>
      </c>
      <c r="I11" s="43">
        <v>7.3680000000000003</v>
      </c>
      <c r="J11" s="43">
        <v>34.844999999999999</v>
      </c>
      <c r="L11" s="39">
        <v>6</v>
      </c>
      <c r="M11" s="40" t="s">
        <v>16</v>
      </c>
      <c r="N11" s="41" t="s">
        <v>17</v>
      </c>
      <c r="O11" s="41" t="s">
        <v>18</v>
      </c>
      <c r="P11" s="42" t="s">
        <v>35</v>
      </c>
      <c r="Q11" s="44">
        <v>24.74</v>
      </c>
      <c r="R11" s="200">
        <v>-0.94399999999999995</v>
      </c>
      <c r="S11" s="43">
        <v>0.85699999999999998</v>
      </c>
      <c r="T11" s="43">
        <v>4.7030000000000003</v>
      </c>
      <c r="U11" s="43">
        <v>11.156000000000001</v>
      </c>
    </row>
    <row r="12" spans="1:22" x14ac:dyDescent="0.25">
      <c r="A12" s="47">
        <v>7</v>
      </c>
      <c r="B12" s="48" t="s">
        <v>20</v>
      </c>
      <c r="C12" s="49" t="s">
        <v>17</v>
      </c>
      <c r="D12" s="49" t="s">
        <v>18</v>
      </c>
      <c r="E12" s="50" t="s">
        <v>35</v>
      </c>
      <c r="F12" s="53">
        <v>124.66500000000001</v>
      </c>
      <c r="G12" s="52">
        <v>25.573</v>
      </c>
      <c r="H12" s="52">
        <v>7.3319999999999999</v>
      </c>
      <c r="I12" s="51">
        <v>6.4480000000000004</v>
      </c>
      <c r="J12" s="52">
        <v>35.923999999999999</v>
      </c>
      <c r="L12" s="47">
        <v>7</v>
      </c>
      <c r="M12" s="48" t="s">
        <v>20</v>
      </c>
      <c r="N12" s="49" t="s">
        <v>17</v>
      </c>
      <c r="O12" s="49" t="s">
        <v>18</v>
      </c>
      <c r="P12" s="50" t="s">
        <v>35</v>
      </c>
      <c r="Q12" s="53">
        <v>19.541</v>
      </c>
      <c r="R12" s="201">
        <v>-2.2789999999999999</v>
      </c>
      <c r="S12" s="52">
        <v>0.88500000000000001</v>
      </c>
      <c r="T12" s="51">
        <v>4.9960000000000004</v>
      </c>
      <c r="U12" s="52">
        <v>3.0619999999999998</v>
      </c>
    </row>
    <row r="13" spans="1:22" x14ac:dyDescent="0.25">
      <c r="A13" s="56">
        <v>8</v>
      </c>
      <c r="B13" s="57" t="s">
        <v>20</v>
      </c>
      <c r="C13" s="58" t="s">
        <v>17</v>
      </c>
      <c r="D13" s="58" t="s">
        <v>18</v>
      </c>
      <c r="E13" s="59" t="s">
        <v>35</v>
      </c>
      <c r="F13" s="62">
        <v>109.985</v>
      </c>
      <c r="G13" s="61">
        <v>22.542999999999999</v>
      </c>
      <c r="H13" s="61">
        <v>5.72</v>
      </c>
      <c r="I13" s="60">
        <v>3.4489999999999998</v>
      </c>
      <c r="J13" s="61">
        <v>51.360999999999997</v>
      </c>
      <c r="L13" s="56">
        <v>8</v>
      </c>
      <c r="M13" s="57" t="s">
        <v>20</v>
      </c>
      <c r="N13" s="58" t="s">
        <v>17</v>
      </c>
      <c r="O13" s="58" t="s">
        <v>18</v>
      </c>
      <c r="P13" s="59" t="s">
        <v>35</v>
      </c>
      <c r="Q13" s="62">
        <v>5.8730000000000002</v>
      </c>
      <c r="R13" s="199">
        <v>-3.5979999999999999</v>
      </c>
      <c r="S13" s="61">
        <v>0.94</v>
      </c>
      <c r="T13" s="60">
        <v>3.7909999999999999</v>
      </c>
      <c r="U13" s="61">
        <v>-0.84099999999999997</v>
      </c>
    </row>
    <row r="14" spans="1:22" x14ac:dyDescent="0.25">
      <c r="A14" s="56">
        <v>9</v>
      </c>
      <c r="B14" s="57" t="s">
        <v>20</v>
      </c>
      <c r="C14" s="58" t="s">
        <v>17</v>
      </c>
      <c r="D14" s="58" t="s">
        <v>18</v>
      </c>
      <c r="E14" s="59" t="s">
        <v>35</v>
      </c>
      <c r="F14" s="62">
        <v>149.47399999999999</v>
      </c>
      <c r="G14" s="61">
        <v>31.451000000000001</v>
      </c>
      <c r="H14" s="61">
        <v>5.7270000000000003</v>
      </c>
      <c r="I14" s="60">
        <v>7.2249999999999996</v>
      </c>
      <c r="J14" s="61">
        <v>40.939</v>
      </c>
      <c r="L14" s="56">
        <v>9</v>
      </c>
      <c r="M14" s="57" t="s">
        <v>20</v>
      </c>
      <c r="N14" s="58" t="s">
        <v>17</v>
      </c>
      <c r="O14" s="58" t="s">
        <v>18</v>
      </c>
      <c r="P14" s="59" t="s">
        <v>35</v>
      </c>
      <c r="Q14" s="62">
        <v>3.5249999999999999</v>
      </c>
      <c r="R14" s="199">
        <v>-3.8119999999999998</v>
      </c>
      <c r="S14" s="61">
        <v>4.63</v>
      </c>
      <c r="T14" s="60">
        <v>3.9750000000000001</v>
      </c>
      <c r="U14" s="61">
        <v>-1.931</v>
      </c>
    </row>
    <row r="15" spans="1:22" x14ac:dyDescent="0.25">
      <c r="A15" s="56">
        <v>10</v>
      </c>
      <c r="B15" s="57" t="s">
        <v>20</v>
      </c>
      <c r="C15" s="58" t="s">
        <v>17</v>
      </c>
      <c r="D15" s="58" t="s">
        <v>18</v>
      </c>
      <c r="E15" s="59" t="s">
        <v>35</v>
      </c>
      <c r="F15" s="62">
        <v>97.025000000000006</v>
      </c>
      <c r="G15" s="60">
        <v>18.907</v>
      </c>
      <c r="H15" s="60">
        <v>3.581</v>
      </c>
      <c r="I15" s="60">
        <v>6.3209999999999997</v>
      </c>
      <c r="J15" s="60">
        <v>37.07</v>
      </c>
      <c r="L15" s="56">
        <v>10</v>
      </c>
      <c r="M15" s="57" t="s">
        <v>20</v>
      </c>
      <c r="N15" s="58" t="s">
        <v>17</v>
      </c>
      <c r="O15" s="58" t="s">
        <v>18</v>
      </c>
      <c r="P15" s="59" t="s">
        <v>35</v>
      </c>
      <c r="Q15" s="62">
        <v>12.879</v>
      </c>
      <c r="R15" s="65">
        <v>-1.992</v>
      </c>
      <c r="S15" s="60">
        <v>0.66800000000000004</v>
      </c>
      <c r="T15" s="60">
        <v>4.0170000000000003</v>
      </c>
      <c r="U15" s="60">
        <v>7.5359999999999996</v>
      </c>
    </row>
    <row r="16" spans="1:22" x14ac:dyDescent="0.25">
      <c r="A16" s="56">
        <v>11</v>
      </c>
      <c r="B16" s="57" t="s">
        <v>20</v>
      </c>
      <c r="C16" s="58" t="s">
        <v>17</v>
      </c>
      <c r="D16" s="58" t="s">
        <v>18</v>
      </c>
      <c r="E16" s="59" t="s">
        <v>35</v>
      </c>
      <c r="F16" s="62">
        <v>137.47399999999999</v>
      </c>
      <c r="G16" s="60">
        <v>29.013999999999999</v>
      </c>
      <c r="H16" s="60">
        <v>6.9009999999999998</v>
      </c>
      <c r="I16" s="60">
        <v>6.407</v>
      </c>
      <c r="J16" s="60">
        <v>46.826999999999998</v>
      </c>
      <c r="L16" s="56">
        <v>11</v>
      </c>
      <c r="M16" s="57" t="s">
        <v>20</v>
      </c>
      <c r="N16" s="58" t="s">
        <v>17</v>
      </c>
      <c r="O16" s="58" t="s">
        <v>18</v>
      </c>
      <c r="P16" s="59" t="s">
        <v>35</v>
      </c>
      <c r="Q16" s="62">
        <v>9.1999999999999993</v>
      </c>
      <c r="R16" s="65">
        <v>-3.8580000000000001</v>
      </c>
      <c r="S16" s="60">
        <v>0.79500000000000004</v>
      </c>
      <c r="T16" s="60">
        <v>3.2040000000000002</v>
      </c>
      <c r="U16" s="60">
        <v>0.61299999999999999</v>
      </c>
    </row>
    <row r="17" spans="1:21" ht="15.75" thickBot="1" x14ac:dyDescent="0.3">
      <c r="A17" s="68">
        <v>12</v>
      </c>
      <c r="B17" s="69" t="s">
        <v>20</v>
      </c>
      <c r="C17" s="70" t="s">
        <v>17</v>
      </c>
      <c r="D17" s="70" t="s">
        <v>18</v>
      </c>
      <c r="E17" s="71" t="s">
        <v>35</v>
      </c>
      <c r="F17" s="73">
        <v>110.068</v>
      </c>
      <c r="G17" s="72">
        <v>18.058</v>
      </c>
      <c r="H17" s="72">
        <v>5.0890000000000004</v>
      </c>
      <c r="I17" s="72">
        <v>6.8470000000000004</v>
      </c>
      <c r="J17" s="72">
        <v>41.65</v>
      </c>
      <c r="L17" s="68">
        <v>12</v>
      </c>
      <c r="M17" s="69" t="s">
        <v>20</v>
      </c>
      <c r="N17" s="70" t="s">
        <v>17</v>
      </c>
      <c r="O17" s="70" t="s">
        <v>18</v>
      </c>
      <c r="P17" s="71" t="s">
        <v>35</v>
      </c>
      <c r="Q17" s="73">
        <v>7</v>
      </c>
      <c r="R17" s="202">
        <v>-4.1719999999999997</v>
      </c>
      <c r="S17" s="72">
        <v>0.66200000000000003</v>
      </c>
      <c r="T17" s="72">
        <v>3.63</v>
      </c>
      <c r="U17" s="72">
        <v>0.58699999999999997</v>
      </c>
    </row>
    <row r="18" spans="1:21" x14ac:dyDescent="0.25">
      <c r="A18" s="76">
        <v>13</v>
      </c>
      <c r="B18" s="77" t="s">
        <v>16</v>
      </c>
      <c r="C18" s="78" t="s">
        <v>21</v>
      </c>
      <c r="D18" s="79" t="s">
        <v>22</v>
      </c>
      <c r="E18" s="80" t="s">
        <v>35</v>
      </c>
      <c r="F18" s="83">
        <v>95.376999999999995</v>
      </c>
      <c r="G18" s="82">
        <v>14.532999999999999</v>
      </c>
      <c r="H18" s="82">
        <v>4.9470000000000001</v>
      </c>
      <c r="I18" s="81">
        <v>6.8140000000000001</v>
      </c>
      <c r="J18" s="82">
        <v>31.350999999999999</v>
      </c>
      <c r="L18" s="76">
        <v>13</v>
      </c>
      <c r="M18" s="77" t="s">
        <v>16</v>
      </c>
      <c r="N18" s="78" t="s">
        <v>21</v>
      </c>
      <c r="O18" s="79" t="s">
        <v>22</v>
      </c>
      <c r="P18" s="80" t="s">
        <v>35</v>
      </c>
      <c r="Q18" s="83">
        <v>59.241</v>
      </c>
      <c r="R18" s="82">
        <v>6.1950000000000003</v>
      </c>
      <c r="S18" s="82">
        <v>1.782</v>
      </c>
      <c r="T18" s="81">
        <v>6.9039999999999999</v>
      </c>
      <c r="U18" s="82">
        <v>22.148</v>
      </c>
    </row>
    <row r="19" spans="1:21" x14ac:dyDescent="0.25">
      <c r="A19" s="86">
        <v>14</v>
      </c>
      <c r="B19" s="87" t="s">
        <v>16</v>
      </c>
      <c r="C19" s="88" t="s">
        <v>21</v>
      </c>
      <c r="D19" s="89" t="s">
        <v>22</v>
      </c>
      <c r="E19" s="90" t="s">
        <v>35</v>
      </c>
      <c r="F19" s="93">
        <v>95.917000000000002</v>
      </c>
      <c r="G19" s="92">
        <v>14.962999999999999</v>
      </c>
      <c r="H19" s="92">
        <v>3.3650000000000002</v>
      </c>
      <c r="I19" s="91">
        <v>6.81</v>
      </c>
      <c r="J19" s="92">
        <v>35.863999999999997</v>
      </c>
      <c r="L19" s="86">
        <v>14</v>
      </c>
      <c r="M19" s="87" t="s">
        <v>16</v>
      </c>
      <c r="N19" s="88" t="s">
        <v>21</v>
      </c>
      <c r="O19" s="89" t="s">
        <v>22</v>
      </c>
      <c r="P19" s="90" t="s">
        <v>35</v>
      </c>
      <c r="Q19" s="93">
        <v>64.278000000000006</v>
      </c>
      <c r="R19" s="92">
        <v>6.633</v>
      </c>
      <c r="S19" s="92">
        <v>1.101</v>
      </c>
      <c r="T19" s="91">
        <v>6.9720000000000004</v>
      </c>
      <c r="U19" s="92">
        <v>27.745000000000001</v>
      </c>
    </row>
    <row r="20" spans="1:21" x14ac:dyDescent="0.25">
      <c r="A20" s="86">
        <v>15</v>
      </c>
      <c r="B20" s="87" t="s">
        <v>16</v>
      </c>
      <c r="C20" s="88" t="s">
        <v>21</v>
      </c>
      <c r="D20" s="89" t="s">
        <v>22</v>
      </c>
      <c r="E20" s="90" t="s">
        <v>35</v>
      </c>
      <c r="F20" s="93">
        <v>87.015000000000001</v>
      </c>
      <c r="G20" s="92">
        <v>12.347</v>
      </c>
      <c r="H20" s="92">
        <v>2.593</v>
      </c>
      <c r="I20" s="91">
        <v>8.3360000000000003</v>
      </c>
      <c r="J20" s="92">
        <v>25.861999999999998</v>
      </c>
      <c r="L20" s="86">
        <v>15</v>
      </c>
      <c r="M20" s="87" t="s">
        <v>16</v>
      </c>
      <c r="N20" s="88" t="s">
        <v>21</v>
      </c>
      <c r="O20" s="89" t="s">
        <v>22</v>
      </c>
      <c r="P20" s="90" t="s">
        <v>35</v>
      </c>
      <c r="Q20" s="93">
        <v>38.31</v>
      </c>
      <c r="R20" s="92">
        <v>5.1360000000000001</v>
      </c>
      <c r="S20" s="92">
        <v>1.7989999999999999</v>
      </c>
      <c r="T20" s="91">
        <v>6.6669999999999998</v>
      </c>
      <c r="U20" s="92">
        <v>27.097999999999999</v>
      </c>
    </row>
    <row r="21" spans="1:21" x14ac:dyDescent="0.25">
      <c r="A21" s="86">
        <v>16</v>
      </c>
      <c r="B21" s="87" t="s">
        <v>16</v>
      </c>
      <c r="C21" s="88" t="s">
        <v>21</v>
      </c>
      <c r="D21" s="89" t="s">
        <v>22</v>
      </c>
      <c r="E21" s="90" t="s">
        <v>35</v>
      </c>
      <c r="F21" s="93">
        <v>104.619</v>
      </c>
      <c r="G21" s="91">
        <v>14.999000000000001</v>
      </c>
      <c r="H21" s="91">
        <v>4.5129999999999999</v>
      </c>
      <c r="I21" s="91">
        <v>7.0069999999999997</v>
      </c>
      <c r="J21" s="91">
        <v>37.314</v>
      </c>
      <c r="L21" s="86">
        <v>16</v>
      </c>
      <c r="M21" s="87" t="s">
        <v>16</v>
      </c>
      <c r="N21" s="88" t="s">
        <v>21</v>
      </c>
      <c r="O21" s="89" t="s">
        <v>22</v>
      </c>
      <c r="P21" s="90" t="s">
        <v>35</v>
      </c>
      <c r="Q21" s="93">
        <v>14.875</v>
      </c>
      <c r="R21" s="91">
        <v>1.0109999999999999</v>
      </c>
      <c r="S21" s="91">
        <v>0.89200000000000002</v>
      </c>
      <c r="T21" s="91">
        <v>5.3730000000000002</v>
      </c>
      <c r="U21" s="91">
        <v>1.9339999999999999</v>
      </c>
    </row>
    <row r="22" spans="1:21" x14ac:dyDescent="0.25">
      <c r="A22" s="86">
        <v>17</v>
      </c>
      <c r="B22" s="87" t="s">
        <v>16</v>
      </c>
      <c r="C22" s="88" t="s">
        <v>21</v>
      </c>
      <c r="D22" s="89" t="s">
        <v>22</v>
      </c>
      <c r="E22" s="90" t="s">
        <v>35</v>
      </c>
      <c r="F22" s="93">
        <v>78.662999999999997</v>
      </c>
      <c r="G22" s="91">
        <v>10.747999999999999</v>
      </c>
      <c r="H22" s="91">
        <v>1.6779999999999999</v>
      </c>
      <c r="I22" s="91">
        <v>6.6769999999999996</v>
      </c>
      <c r="J22" s="91">
        <v>24.082000000000001</v>
      </c>
      <c r="L22" s="86">
        <v>17</v>
      </c>
      <c r="M22" s="87" t="s">
        <v>16</v>
      </c>
      <c r="N22" s="88" t="s">
        <v>21</v>
      </c>
      <c r="O22" s="89" t="s">
        <v>22</v>
      </c>
      <c r="P22" s="90" t="s">
        <v>35</v>
      </c>
      <c r="Q22" s="93">
        <v>72.98</v>
      </c>
      <c r="R22" s="91">
        <v>8.3819999999999997</v>
      </c>
      <c r="S22" s="91">
        <v>2.4649999999999999</v>
      </c>
      <c r="T22" s="91">
        <v>8.6300000000000008</v>
      </c>
      <c r="U22" s="91">
        <v>16.05</v>
      </c>
    </row>
    <row r="23" spans="1:21" ht="15.75" thickBot="1" x14ac:dyDescent="0.3">
      <c r="A23" s="98">
        <v>18</v>
      </c>
      <c r="B23" s="99" t="s">
        <v>16</v>
      </c>
      <c r="C23" s="100" t="s">
        <v>21</v>
      </c>
      <c r="D23" s="101" t="s">
        <v>22</v>
      </c>
      <c r="E23" s="102" t="s">
        <v>35</v>
      </c>
      <c r="F23" s="104">
        <v>158.12799999999999</v>
      </c>
      <c r="G23" s="103">
        <v>35.476999999999997</v>
      </c>
      <c r="H23" s="103">
        <v>5.774</v>
      </c>
      <c r="I23" s="103">
        <v>6.0039999999999996</v>
      </c>
      <c r="J23" s="103">
        <v>23.204000000000001</v>
      </c>
      <c r="L23" s="98">
        <v>18</v>
      </c>
      <c r="M23" s="99" t="s">
        <v>16</v>
      </c>
      <c r="N23" s="100" t="s">
        <v>21</v>
      </c>
      <c r="O23" s="101" t="s">
        <v>22</v>
      </c>
      <c r="P23" s="102" t="s">
        <v>35</v>
      </c>
      <c r="Q23" s="104">
        <v>144.83799999999999</v>
      </c>
      <c r="R23" s="103">
        <v>16.914999999999999</v>
      </c>
      <c r="S23" s="103">
        <v>5.3239999999999998</v>
      </c>
      <c r="T23" s="103">
        <v>9.4429999999999996</v>
      </c>
      <c r="U23" s="103">
        <v>15.888999999999999</v>
      </c>
    </row>
    <row r="24" spans="1:21" x14ac:dyDescent="0.25">
      <c r="A24" s="107">
        <v>19</v>
      </c>
      <c r="B24" s="108" t="s">
        <v>20</v>
      </c>
      <c r="C24" s="109" t="s">
        <v>21</v>
      </c>
      <c r="D24" s="110" t="s">
        <v>22</v>
      </c>
      <c r="E24" s="111" t="s">
        <v>35</v>
      </c>
      <c r="F24" s="114">
        <v>135.72499999999999</v>
      </c>
      <c r="G24" s="113">
        <v>28.213999999999999</v>
      </c>
      <c r="H24" s="113">
        <v>7.1859999999999999</v>
      </c>
      <c r="I24" s="112">
        <v>7.1210000000000004</v>
      </c>
      <c r="J24" s="113">
        <v>43.393999999999998</v>
      </c>
      <c r="L24" s="107">
        <v>19</v>
      </c>
      <c r="M24" s="108" t="s">
        <v>20</v>
      </c>
      <c r="N24" s="109" t="s">
        <v>21</v>
      </c>
      <c r="O24" s="110" t="s">
        <v>22</v>
      </c>
      <c r="P24" s="111" t="s">
        <v>35</v>
      </c>
      <c r="Q24" s="114">
        <v>13.657</v>
      </c>
      <c r="R24" s="113">
        <v>-2.2080000000000002</v>
      </c>
      <c r="S24" s="113">
        <v>1.113</v>
      </c>
      <c r="T24" s="112">
        <v>4.4969999999999999</v>
      </c>
      <c r="U24" s="113">
        <v>1.623</v>
      </c>
    </row>
    <row r="25" spans="1:21" x14ac:dyDescent="0.25">
      <c r="A25" s="117">
        <v>20</v>
      </c>
      <c r="B25" s="118" t="s">
        <v>20</v>
      </c>
      <c r="C25" s="119" t="s">
        <v>21</v>
      </c>
      <c r="D25" s="120" t="s">
        <v>22</v>
      </c>
      <c r="E25" s="121" t="s">
        <v>35</v>
      </c>
      <c r="F25" s="124">
        <v>362.92</v>
      </c>
      <c r="G25" s="123">
        <v>78.885999999999996</v>
      </c>
      <c r="H25" s="123">
        <v>6.8529999999999998</v>
      </c>
      <c r="I25" s="122">
        <v>6.7789999999999999</v>
      </c>
      <c r="J25" s="123">
        <v>46.445</v>
      </c>
      <c r="L25" s="117">
        <v>20</v>
      </c>
      <c r="M25" s="118" t="s">
        <v>20</v>
      </c>
      <c r="N25" s="119" t="s">
        <v>21</v>
      </c>
      <c r="O25" s="120" t="s">
        <v>22</v>
      </c>
      <c r="P25" s="121" t="s">
        <v>35</v>
      </c>
      <c r="Q25" s="124">
        <v>77.573999999999998</v>
      </c>
      <c r="R25" s="123">
        <v>8.8019999999999996</v>
      </c>
      <c r="S25" s="123">
        <v>2.3140000000000001</v>
      </c>
      <c r="T25" s="122">
        <v>7.6260000000000003</v>
      </c>
      <c r="U25" s="123">
        <v>21.068000000000001</v>
      </c>
    </row>
    <row r="26" spans="1:21" x14ac:dyDescent="0.25">
      <c r="A26" s="117">
        <v>21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124">
        <v>255.268</v>
      </c>
      <c r="G26" s="123">
        <v>55.548999999999999</v>
      </c>
      <c r="H26" s="123">
        <v>6.8079999999999998</v>
      </c>
      <c r="I26" s="122">
        <v>6.819</v>
      </c>
      <c r="J26" s="123">
        <v>34.180999999999997</v>
      </c>
      <c r="L26" s="117">
        <v>21</v>
      </c>
      <c r="M26" s="118" t="s">
        <v>20</v>
      </c>
      <c r="N26" s="119" t="s">
        <v>21</v>
      </c>
      <c r="O26" s="120" t="s">
        <v>22</v>
      </c>
      <c r="P26" s="121" t="s">
        <v>35</v>
      </c>
      <c r="Q26" s="124">
        <v>22.902000000000001</v>
      </c>
      <c r="R26" s="123">
        <v>-1.01</v>
      </c>
      <c r="S26" s="123">
        <v>0.871</v>
      </c>
      <c r="T26" s="122">
        <v>3.524</v>
      </c>
      <c r="U26" s="123">
        <v>1.4690000000000001</v>
      </c>
    </row>
    <row r="27" spans="1:21" x14ac:dyDescent="0.25">
      <c r="A27" s="117">
        <v>22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124">
        <v>138.92599999999999</v>
      </c>
      <c r="G27" s="122">
        <v>29.338999999999999</v>
      </c>
      <c r="H27" s="122">
        <v>6.0190000000000001</v>
      </c>
      <c r="I27" s="122">
        <v>6.87</v>
      </c>
      <c r="J27" s="122">
        <v>49.195</v>
      </c>
      <c r="L27" s="117">
        <v>22</v>
      </c>
      <c r="M27" s="118" t="s">
        <v>20</v>
      </c>
      <c r="N27" s="119" t="s">
        <v>21</v>
      </c>
      <c r="O27" s="120" t="s">
        <v>22</v>
      </c>
      <c r="P27" s="121" t="s">
        <v>35</v>
      </c>
      <c r="Q27" s="124">
        <v>35.866999999999997</v>
      </c>
      <c r="R27" s="122">
        <v>1.2769999999999999</v>
      </c>
      <c r="S27" s="122">
        <v>1.5720000000000001</v>
      </c>
      <c r="T27" s="122">
        <v>5.6920000000000002</v>
      </c>
      <c r="U27" s="122">
        <v>12.832000000000001</v>
      </c>
    </row>
    <row r="28" spans="1:21" x14ac:dyDescent="0.25">
      <c r="A28" s="117">
        <v>23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124">
        <v>120.43899999999999</v>
      </c>
      <c r="G28" s="122">
        <v>23.347999999999999</v>
      </c>
      <c r="H28" s="122">
        <v>4.6959999999999997</v>
      </c>
      <c r="I28" s="122">
        <v>7.1379999999999999</v>
      </c>
      <c r="J28" s="122">
        <v>43.679000000000002</v>
      </c>
      <c r="L28" s="117">
        <v>23</v>
      </c>
      <c r="M28" s="118" t="s">
        <v>20</v>
      </c>
      <c r="N28" s="119" t="s">
        <v>21</v>
      </c>
      <c r="O28" s="120" t="s">
        <v>22</v>
      </c>
      <c r="P28" s="121" t="s">
        <v>35</v>
      </c>
      <c r="Q28" s="124">
        <v>37.921999999999997</v>
      </c>
      <c r="R28" s="122">
        <v>1.659</v>
      </c>
      <c r="S28" s="122">
        <v>1.6339999999999999</v>
      </c>
      <c r="T28" s="122">
        <v>5.94</v>
      </c>
      <c r="U28" s="122">
        <v>12.37</v>
      </c>
    </row>
    <row r="29" spans="1:21" ht="15.75" thickBot="1" x14ac:dyDescent="0.3">
      <c r="A29" s="129">
        <v>24</v>
      </c>
      <c r="B29" s="130" t="s">
        <v>20</v>
      </c>
      <c r="C29" s="131" t="s">
        <v>21</v>
      </c>
      <c r="D29" s="132" t="s">
        <v>22</v>
      </c>
      <c r="E29" s="133" t="s">
        <v>35</v>
      </c>
      <c r="F29" s="135">
        <v>127.89</v>
      </c>
      <c r="G29" s="134">
        <v>21.547000000000001</v>
      </c>
      <c r="H29" s="134">
        <v>5.8579999999999997</v>
      </c>
      <c r="I29" s="134">
        <v>5.8890000000000002</v>
      </c>
      <c r="J29" s="134">
        <v>52.603000000000002</v>
      </c>
      <c r="L29" s="129">
        <v>24</v>
      </c>
      <c r="M29" s="130" t="s">
        <v>20</v>
      </c>
      <c r="N29" s="131" t="s">
        <v>21</v>
      </c>
      <c r="O29" s="132" t="s">
        <v>22</v>
      </c>
      <c r="P29" s="133" t="s">
        <v>35</v>
      </c>
      <c r="Q29" s="135">
        <v>57.503999999999998</v>
      </c>
      <c r="R29" s="134">
        <v>3.54</v>
      </c>
      <c r="S29" s="134">
        <v>1.1020000000000001</v>
      </c>
      <c r="T29" s="134">
        <v>6.82</v>
      </c>
      <c r="U29" s="134">
        <v>17.942</v>
      </c>
    </row>
    <row r="30" spans="1:21" x14ac:dyDescent="0.25">
      <c r="A30" s="138">
        <v>25</v>
      </c>
      <c r="B30" s="139" t="s">
        <v>16</v>
      </c>
      <c r="C30" s="140" t="s">
        <v>21</v>
      </c>
      <c r="D30" s="141" t="s">
        <v>23</v>
      </c>
      <c r="E30" s="142" t="s">
        <v>35</v>
      </c>
      <c r="F30" s="144">
        <v>129.32400000000001</v>
      </c>
      <c r="G30" s="143">
        <v>18.911999999999999</v>
      </c>
      <c r="H30" s="143">
        <v>4.9539999999999997</v>
      </c>
      <c r="I30" s="143">
        <v>7.1580000000000004</v>
      </c>
      <c r="J30" s="143">
        <v>31.274999999999999</v>
      </c>
      <c r="L30" s="138">
        <v>25</v>
      </c>
      <c r="M30" s="139" t="s">
        <v>16</v>
      </c>
      <c r="N30" s="140" t="s">
        <v>21</v>
      </c>
      <c r="O30" s="141" t="s">
        <v>23</v>
      </c>
      <c r="P30" s="142" t="s">
        <v>35</v>
      </c>
      <c r="Q30" s="144">
        <v>138.15</v>
      </c>
      <c r="R30" s="143">
        <v>25.542999999999999</v>
      </c>
      <c r="S30" s="143">
        <v>5.5469999999999997</v>
      </c>
      <c r="T30" s="143">
        <v>7.1479999999999997</v>
      </c>
      <c r="U30" s="143">
        <v>38.244999999999997</v>
      </c>
    </row>
    <row r="31" spans="1:21" x14ac:dyDescent="0.25">
      <c r="A31" s="147">
        <v>26</v>
      </c>
      <c r="B31" s="148" t="s">
        <v>16</v>
      </c>
      <c r="C31" s="149" t="s">
        <v>21</v>
      </c>
      <c r="D31" s="150" t="s">
        <v>23</v>
      </c>
      <c r="E31" s="151" t="s">
        <v>35</v>
      </c>
      <c r="F31" s="153">
        <v>116.986</v>
      </c>
      <c r="G31" s="152">
        <v>21.451000000000001</v>
      </c>
      <c r="H31" s="152">
        <v>6.633</v>
      </c>
      <c r="I31" s="152">
        <v>6.49</v>
      </c>
      <c r="J31" s="152">
        <v>30.11</v>
      </c>
      <c r="L31" s="147">
        <v>26</v>
      </c>
      <c r="M31" s="148" t="s">
        <v>16</v>
      </c>
      <c r="N31" s="149" t="s">
        <v>21</v>
      </c>
      <c r="O31" s="150" t="s">
        <v>23</v>
      </c>
      <c r="P31" s="151" t="s">
        <v>35</v>
      </c>
      <c r="Q31" s="153">
        <v>102.23399999999999</v>
      </c>
      <c r="R31" s="152">
        <v>18.571999999999999</v>
      </c>
      <c r="S31" s="152">
        <v>3.1110000000000002</v>
      </c>
      <c r="T31" s="152">
        <v>8.6920000000000002</v>
      </c>
      <c r="U31" s="152">
        <v>20.201000000000001</v>
      </c>
    </row>
    <row r="32" spans="1:21" x14ac:dyDescent="0.25">
      <c r="A32" s="156">
        <v>27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153">
        <v>120.643</v>
      </c>
      <c r="G32" s="152">
        <v>25.827000000000002</v>
      </c>
      <c r="H32" s="152">
        <v>5.7590000000000003</v>
      </c>
      <c r="I32" s="152">
        <v>5.3319999999999999</v>
      </c>
      <c r="J32" s="152">
        <v>37.284999999999997</v>
      </c>
      <c r="L32" s="156">
        <v>27</v>
      </c>
      <c r="M32" s="148" t="s">
        <v>16</v>
      </c>
      <c r="N32" s="149" t="s">
        <v>21</v>
      </c>
      <c r="O32" s="150" t="s">
        <v>23</v>
      </c>
      <c r="P32" s="151" t="s">
        <v>35</v>
      </c>
      <c r="Q32" s="153">
        <v>78.817999999999998</v>
      </c>
      <c r="R32" s="152">
        <v>7.2039999999999997</v>
      </c>
      <c r="S32" s="152">
        <v>2.649</v>
      </c>
      <c r="T32" s="152">
        <v>7.1980000000000004</v>
      </c>
      <c r="U32" s="152">
        <v>12.371</v>
      </c>
    </row>
    <row r="33" spans="1:21" x14ac:dyDescent="0.25">
      <c r="A33" s="147">
        <v>28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153">
        <v>81.77</v>
      </c>
      <c r="G33" s="152">
        <v>14.504</v>
      </c>
      <c r="H33" s="152">
        <v>3.4129999999999998</v>
      </c>
      <c r="I33" s="152">
        <v>5.5190000000000001</v>
      </c>
      <c r="J33" s="152">
        <v>25.875</v>
      </c>
      <c r="L33" s="147">
        <v>28</v>
      </c>
      <c r="M33" s="148" t="s">
        <v>16</v>
      </c>
      <c r="N33" s="149" t="s">
        <v>21</v>
      </c>
      <c r="O33" s="150" t="s">
        <v>23</v>
      </c>
      <c r="P33" s="151" t="s">
        <v>35</v>
      </c>
      <c r="Q33" s="153">
        <v>271.70400000000001</v>
      </c>
      <c r="R33" s="152">
        <v>38.860999999999997</v>
      </c>
      <c r="S33" s="152">
        <v>7.64</v>
      </c>
      <c r="T33" s="152">
        <v>9.5920000000000005</v>
      </c>
      <c r="U33" s="152">
        <v>38.390999999999998</v>
      </c>
    </row>
    <row r="34" spans="1:21" x14ac:dyDescent="0.25">
      <c r="A34" s="147">
        <v>29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153">
        <v>99.227999999999994</v>
      </c>
      <c r="G34" s="152">
        <v>15.084</v>
      </c>
      <c r="H34" s="152">
        <v>3.94</v>
      </c>
      <c r="I34" s="152">
        <v>5.6760000000000002</v>
      </c>
      <c r="J34" s="152">
        <v>33.194000000000003</v>
      </c>
      <c r="L34" s="147">
        <v>29</v>
      </c>
      <c r="M34" s="148" t="s">
        <v>16</v>
      </c>
      <c r="N34" s="149" t="s">
        <v>21</v>
      </c>
      <c r="O34" s="150" t="s">
        <v>23</v>
      </c>
      <c r="P34" s="151" t="s">
        <v>35</v>
      </c>
      <c r="Q34" s="153">
        <v>352.399</v>
      </c>
      <c r="R34" s="152">
        <v>55.521000000000001</v>
      </c>
      <c r="S34" s="152">
        <v>8.27</v>
      </c>
      <c r="T34" s="152">
        <v>10.592000000000001</v>
      </c>
      <c r="U34" s="152">
        <v>33.887999999999998</v>
      </c>
    </row>
    <row r="35" spans="1:21" ht="15.75" thickBot="1" x14ac:dyDescent="0.3">
      <c r="A35" s="157">
        <v>30</v>
      </c>
      <c r="B35" s="158" t="s">
        <v>16</v>
      </c>
      <c r="C35" s="159" t="s">
        <v>21</v>
      </c>
      <c r="D35" s="160" t="s">
        <v>23</v>
      </c>
      <c r="E35" s="161" t="s">
        <v>35</v>
      </c>
      <c r="F35" s="163">
        <v>83.200999999999993</v>
      </c>
      <c r="G35" s="162">
        <v>10.103999999999999</v>
      </c>
      <c r="H35" s="162">
        <v>2.3439999999999999</v>
      </c>
      <c r="I35" s="162">
        <v>6.5019999999999998</v>
      </c>
      <c r="J35" s="162">
        <v>25.951000000000001</v>
      </c>
      <c r="L35" s="157">
        <v>30</v>
      </c>
      <c r="M35" s="158" t="s">
        <v>16</v>
      </c>
      <c r="N35" s="159" t="s">
        <v>21</v>
      </c>
      <c r="O35" s="160" t="s">
        <v>23</v>
      </c>
      <c r="P35" s="161" t="s">
        <v>35</v>
      </c>
      <c r="Q35" s="163">
        <v>138.67099999999999</v>
      </c>
      <c r="R35" s="162">
        <v>16.638000000000002</v>
      </c>
      <c r="S35" s="162">
        <v>5.4459999999999997</v>
      </c>
      <c r="T35" s="162">
        <v>8.5220000000000002</v>
      </c>
      <c r="U35" s="162">
        <v>33.747999999999998</v>
      </c>
    </row>
    <row r="36" spans="1:21" x14ac:dyDescent="0.25">
      <c r="A36" s="166">
        <v>31</v>
      </c>
      <c r="B36" s="167" t="s">
        <v>20</v>
      </c>
      <c r="C36" s="168" t="s">
        <v>21</v>
      </c>
      <c r="D36" s="169" t="s">
        <v>23</v>
      </c>
      <c r="E36" s="170" t="s">
        <v>35</v>
      </c>
      <c r="F36" s="172">
        <v>133.02600000000001</v>
      </c>
      <c r="G36" s="171">
        <v>29.556000000000001</v>
      </c>
      <c r="H36" s="171">
        <v>5.7009999999999996</v>
      </c>
      <c r="I36" s="171">
        <v>7.069</v>
      </c>
      <c r="J36" s="171">
        <v>44.83</v>
      </c>
      <c r="L36" s="166">
        <v>31</v>
      </c>
      <c r="M36" s="167" t="s">
        <v>20</v>
      </c>
      <c r="N36" s="168" t="s">
        <v>21</v>
      </c>
      <c r="O36" s="169" t="s">
        <v>23</v>
      </c>
      <c r="P36" s="170" t="s">
        <v>35</v>
      </c>
      <c r="Q36" s="172">
        <v>160.126</v>
      </c>
      <c r="R36" s="171">
        <v>22.946999999999999</v>
      </c>
      <c r="S36" s="171">
        <v>4.0289999999999999</v>
      </c>
      <c r="T36" s="171">
        <v>9.1829999999999998</v>
      </c>
      <c r="U36" s="171">
        <v>39.645000000000003</v>
      </c>
    </row>
    <row r="37" spans="1:21" x14ac:dyDescent="0.25">
      <c r="A37" s="175">
        <v>32</v>
      </c>
      <c r="B37" s="176" t="s">
        <v>20</v>
      </c>
      <c r="C37" s="177" t="s">
        <v>21</v>
      </c>
      <c r="D37" s="178" t="s">
        <v>23</v>
      </c>
      <c r="E37" s="179" t="s">
        <v>35</v>
      </c>
      <c r="F37" s="181">
        <v>111.122</v>
      </c>
      <c r="G37" s="180">
        <v>20.263999999999999</v>
      </c>
      <c r="H37" s="180">
        <v>4.827</v>
      </c>
      <c r="I37" s="180">
        <v>7.1959999999999997</v>
      </c>
      <c r="J37" s="180">
        <v>39.146999999999998</v>
      </c>
      <c r="L37" s="175">
        <v>32</v>
      </c>
      <c r="M37" s="176" t="s">
        <v>20</v>
      </c>
      <c r="N37" s="177" t="s">
        <v>21</v>
      </c>
      <c r="O37" s="178" t="s">
        <v>23</v>
      </c>
      <c r="P37" s="179" t="s">
        <v>35</v>
      </c>
      <c r="Q37" s="181">
        <v>100.095</v>
      </c>
      <c r="R37" s="180">
        <v>13.478</v>
      </c>
      <c r="S37" s="180">
        <v>3.2269999999999999</v>
      </c>
      <c r="T37" s="180">
        <v>9.641</v>
      </c>
      <c r="U37" s="180">
        <v>24.178999999999998</v>
      </c>
    </row>
    <row r="38" spans="1:21" x14ac:dyDescent="0.25">
      <c r="A38" s="175">
        <v>33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181">
        <v>135.21299999999999</v>
      </c>
      <c r="G38" s="180">
        <v>28.277999999999999</v>
      </c>
      <c r="H38" s="180">
        <v>4.5279999999999996</v>
      </c>
      <c r="I38" s="180">
        <v>7.0019999999999998</v>
      </c>
      <c r="J38" s="180">
        <v>38.118000000000002</v>
      </c>
      <c r="L38" s="175">
        <v>33</v>
      </c>
      <c r="M38" s="176" t="s">
        <v>20</v>
      </c>
      <c r="N38" s="177" t="s">
        <v>21</v>
      </c>
      <c r="O38" s="178" t="s">
        <v>23</v>
      </c>
      <c r="P38" s="179" t="s">
        <v>35</v>
      </c>
      <c r="Q38" s="181">
        <v>218.05</v>
      </c>
      <c r="R38" s="180">
        <v>40.484000000000002</v>
      </c>
      <c r="S38" s="180">
        <v>6.15</v>
      </c>
      <c r="T38" s="180">
        <v>7.5759999999999996</v>
      </c>
      <c r="U38" s="180">
        <v>17.366</v>
      </c>
    </row>
    <row r="39" spans="1:21" x14ac:dyDescent="0.25">
      <c r="A39" s="175">
        <v>34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181">
        <v>136.804</v>
      </c>
      <c r="G39" s="180">
        <v>25.965</v>
      </c>
      <c r="H39" s="180">
        <v>5.7279999999999998</v>
      </c>
      <c r="I39" s="180">
        <v>8.0909999999999993</v>
      </c>
      <c r="J39" s="180">
        <v>48.543999999999997</v>
      </c>
      <c r="L39" s="175">
        <v>34</v>
      </c>
      <c r="M39" s="176" t="s">
        <v>20</v>
      </c>
      <c r="N39" s="177" t="s">
        <v>21</v>
      </c>
      <c r="O39" s="178" t="s">
        <v>23</v>
      </c>
      <c r="P39" s="179" t="s">
        <v>35</v>
      </c>
      <c r="Q39" s="181">
        <v>180.078</v>
      </c>
      <c r="R39" s="180">
        <v>36.284999999999997</v>
      </c>
      <c r="S39" s="180">
        <v>5.673</v>
      </c>
      <c r="T39" s="180">
        <v>8.9789999999999992</v>
      </c>
      <c r="U39" s="180">
        <v>32.284999999999997</v>
      </c>
    </row>
    <row r="40" spans="1:21" x14ac:dyDescent="0.25">
      <c r="A40" s="175">
        <v>35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181">
        <v>114.73099999999999</v>
      </c>
      <c r="G40" s="180">
        <v>22.574999999999999</v>
      </c>
      <c r="H40" s="180">
        <v>4.2300000000000004</v>
      </c>
      <c r="I40" s="180">
        <v>7.5949999999999998</v>
      </c>
      <c r="J40" s="180">
        <v>39.024999999999999</v>
      </c>
      <c r="L40" s="175">
        <v>35</v>
      </c>
      <c r="M40" s="176" t="s">
        <v>20</v>
      </c>
      <c r="N40" s="177" t="s">
        <v>21</v>
      </c>
      <c r="O40" s="178" t="s">
        <v>23</v>
      </c>
      <c r="P40" s="179" t="s">
        <v>35</v>
      </c>
      <c r="Q40" s="181">
        <v>171.095</v>
      </c>
      <c r="R40" s="180">
        <v>30.992999999999999</v>
      </c>
      <c r="S40" s="180">
        <v>4.681</v>
      </c>
      <c r="T40" s="180">
        <v>10.225</v>
      </c>
      <c r="U40" s="180">
        <v>38.713000000000001</v>
      </c>
    </row>
    <row r="41" spans="1:21" ht="15.75" thickBot="1" x14ac:dyDescent="0.3">
      <c r="A41" s="184">
        <v>36</v>
      </c>
      <c r="B41" s="185" t="s">
        <v>20</v>
      </c>
      <c r="C41" s="186" t="s">
        <v>21</v>
      </c>
      <c r="D41" s="187" t="s">
        <v>23</v>
      </c>
      <c r="E41" s="188" t="s">
        <v>35</v>
      </c>
      <c r="F41" s="190">
        <v>122.267</v>
      </c>
      <c r="G41" s="189">
        <v>24.405000000000001</v>
      </c>
      <c r="H41" s="189">
        <v>5.3079999999999998</v>
      </c>
      <c r="I41" s="189">
        <v>7.5449999999999999</v>
      </c>
      <c r="J41" s="189">
        <v>41.182000000000002</v>
      </c>
      <c r="L41" s="184">
        <v>36</v>
      </c>
      <c r="M41" s="185" t="s">
        <v>20</v>
      </c>
      <c r="N41" s="186" t="s">
        <v>21</v>
      </c>
      <c r="O41" s="187" t="s">
        <v>23</v>
      </c>
      <c r="P41" s="188" t="s">
        <v>35</v>
      </c>
      <c r="Q41" s="190">
        <v>165.858</v>
      </c>
      <c r="R41" s="189">
        <v>25.834</v>
      </c>
      <c r="S41" s="189">
        <v>4.6609999999999996</v>
      </c>
      <c r="T41" s="189">
        <v>9.2469999999999999</v>
      </c>
      <c r="U41" s="189">
        <v>39.097000000000001</v>
      </c>
    </row>
    <row r="42" spans="1:21" x14ac:dyDescent="0.25">
      <c r="A42" s="19">
        <v>37</v>
      </c>
      <c r="B42" s="20" t="s">
        <v>16</v>
      </c>
      <c r="C42" s="21" t="s">
        <v>17</v>
      </c>
      <c r="D42" s="21" t="s">
        <v>18</v>
      </c>
      <c r="E42" s="22" t="s">
        <v>19</v>
      </c>
      <c r="F42" s="25">
        <v>111.99299999999999</v>
      </c>
      <c r="G42" s="24">
        <v>18.367000000000001</v>
      </c>
      <c r="H42" s="24">
        <v>6.665</v>
      </c>
      <c r="I42" s="23">
        <v>7.33</v>
      </c>
      <c r="J42" s="24">
        <v>39.171999999999997</v>
      </c>
      <c r="L42" s="19">
        <v>37</v>
      </c>
      <c r="M42" s="20" t="s">
        <v>16</v>
      </c>
      <c r="N42" s="21" t="s">
        <v>17</v>
      </c>
      <c r="O42" s="21" t="s">
        <v>18</v>
      </c>
      <c r="P42" s="22" t="s">
        <v>19</v>
      </c>
      <c r="Q42" s="25">
        <v>6.6319999999999997</v>
      </c>
      <c r="R42" s="198">
        <v>-3.5219999999999998</v>
      </c>
      <c r="S42" s="198">
        <v>-19.221</v>
      </c>
      <c r="T42" s="23">
        <v>3.8250000000000002</v>
      </c>
      <c r="U42" s="24">
        <v>0.60099999999999998</v>
      </c>
    </row>
    <row r="43" spans="1:21" x14ac:dyDescent="0.25">
      <c r="A43" s="28">
        <v>38</v>
      </c>
      <c r="B43" s="29" t="s">
        <v>16</v>
      </c>
      <c r="C43" s="30" t="s">
        <v>17</v>
      </c>
      <c r="D43" s="30" t="s">
        <v>18</v>
      </c>
      <c r="E43" s="31" t="s">
        <v>19</v>
      </c>
      <c r="F43" s="34">
        <v>67.820999999999998</v>
      </c>
      <c r="G43" s="33">
        <v>10.446999999999999</v>
      </c>
      <c r="H43" s="33">
        <v>4.5350000000000001</v>
      </c>
      <c r="I43" s="32">
        <v>5.8710000000000004</v>
      </c>
      <c r="J43" s="33">
        <v>27.253</v>
      </c>
      <c r="L43" s="28">
        <v>38</v>
      </c>
      <c r="M43" s="29" t="s">
        <v>16</v>
      </c>
      <c r="N43" s="30" t="s">
        <v>17</v>
      </c>
      <c r="O43" s="30" t="s">
        <v>18</v>
      </c>
      <c r="P43" s="31" t="s">
        <v>19</v>
      </c>
      <c r="Q43" s="34">
        <v>30.774999999999999</v>
      </c>
      <c r="R43" s="199">
        <v>-1.5429999999999999</v>
      </c>
      <c r="S43" s="33">
        <v>1.2749999999999999</v>
      </c>
      <c r="T43" s="32">
        <v>5.117</v>
      </c>
      <c r="U43" s="33">
        <v>17.79</v>
      </c>
    </row>
    <row r="44" spans="1:21" x14ac:dyDescent="0.25">
      <c r="A44" s="28">
        <v>39</v>
      </c>
      <c r="B44" s="29" t="s">
        <v>16</v>
      </c>
      <c r="C44" s="30" t="s">
        <v>17</v>
      </c>
      <c r="D44" s="30" t="s">
        <v>18</v>
      </c>
      <c r="E44" s="31" t="s">
        <v>19</v>
      </c>
      <c r="F44" s="34">
        <v>97.838999999999999</v>
      </c>
      <c r="G44" s="33">
        <v>12.311</v>
      </c>
      <c r="H44" s="33">
        <v>6.43</v>
      </c>
      <c r="I44" s="32">
        <v>7.5720000000000001</v>
      </c>
      <c r="J44" s="33">
        <v>38.601999999999997</v>
      </c>
      <c r="L44" s="28">
        <v>39</v>
      </c>
      <c r="M44" s="29" t="s">
        <v>16</v>
      </c>
      <c r="N44" s="30" t="s">
        <v>17</v>
      </c>
      <c r="O44" s="30" t="s">
        <v>18</v>
      </c>
      <c r="P44" s="31" t="s">
        <v>19</v>
      </c>
      <c r="Q44" s="34">
        <v>1.9690000000000001</v>
      </c>
      <c r="R44" s="199">
        <v>-4.085</v>
      </c>
      <c r="S44" s="33">
        <v>0.32300000000000001</v>
      </c>
      <c r="T44" s="32">
        <v>3.988</v>
      </c>
      <c r="U44" s="33">
        <v>-1.238</v>
      </c>
    </row>
    <row r="45" spans="1:21" x14ac:dyDescent="0.25">
      <c r="A45" s="28">
        <v>40</v>
      </c>
      <c r="B45" s="29" t="s">
        <v>16</v>
      </c>
      <c r="C45" s="30" t="s">
        <v>17</v>
      </c>
      <c r="D45" s="30" t="s">
        <v>18</v>
      </c>
      <c r="E45" s="31" t="s">
        <v>19</v>
      </c>
      <c r="F45" s="34">
        <v>86.885000000000005</v>
      </c>
      <c r="G45" s="32">
        <v>13.9</v>
      </c>
      <c r="H45" s="32">
        <v>3.6030000000000002</v>
      </c>
      <c r="I45" s="32">
        <v>7.0810000000000004</v>
      </c>
      <c r="J45" s="32">
        <v>29.832000000000001</v>
      </c>
      <c r="L45" s="28">
        <v>40</v>
      </c>
      <c r="M45" s="29" t="s">
        <v>16</v>
      </c>
      <c r="N45" s="30" t="s">
        <v>17</v>
      </c>
      <c r="O45" s="30" t="s">
        <v>18</v>
      </c>
      <c r="P45" s="31" t="s">
        <v>19</v>
      </c>
      <c r="Q45" s="34">
        <v>90.290999999999997</v>
      </c>
      <c r="R45" s="65">
        <v>12.634</v>
      </c>
      <c r="S45" s="32">
        <v>2.9929999999999999</v>
      </c>
      <c r="T45" s="32">
        <v>4.9269999999999996</v>
      </c>
      <c r="U45" s="32">
        <v>19.82</v>
      </c>
    </row>
    <row r="46" spans="1:21" x14ac:dyDescent="0.25">
      <c r="A46" s="28">
        <v>41</v>
      </c>
      <c r="B46" s="29" t="s">
        <v>16</v>
      </c>
      <c r="C46" s="30" t="s">
        <v>17</v>
      </c>
      <c r="D46" s="30" t="s">
        <v>18</v>
      </c>
      <c r="E46" s="31" t="s">
        <v>19</v>
      </c>
      <c r="F46" s="34">
        <v>77.808000000000007</v>
      </c>
      <c r="G46" s="32">
        <v>11.933</v>
      </c>
      <c r="H46" s="32">
        <v>4.4690000000000003</v>
      </c>
      <c r="I46" s="32">
        <v>6.3339999999999996</v>
      </c>
      <c r="J46" s="32">
        <v>21.734000000000002</v>
      </c>
      <c r="L46" s="28">
        <v>41</v>
      </c>
      <c r="M46" s="29" t="s">
        <v>16</v>
      </c>
      <c r="N46" s="30" t="s">
        <v>17</v>
      </c>
      <c r="O46" s="30" t="s">
        <v>18</v>
      </c>
      <c r="P46" s="31" t="s">
        <v>19</v>
      </c>
      <c r="Q46" s="34">
        <v>14.02</v>
      </c>
      <c r="R46" s="65">
        <v>-3.7810000000000001</v>
      </c>
      <c r="S46" s="32">
        <v>4.2000000000000003E-2</v>
      </c>
      <c r="T46" s="32">
        <v>3.1520000000000001</v>
      </c>
      <c r="U46" s="32">
        <v>-0.82199999999999995</v>
      </c>
    </row>
    <row r="47" spans="1:21" ht="15.75" thickBot="1" x14ac:dyDescent="0.3">
      <c r="A47" s="39">
        <v>42</v>
      </c>
      <c r="B47" s="40" t="s">
        <v>16</v>
      </c>
      <c r="C47" s="41" t="s">
        <v>17</v>
      </c>
      <c r="D47" s="41" t="s">
        <v>18</v>
      </c>
      <c r="E47" s="42" t="s">
        <v>19</v>
      </c>
      <c r="F47" s="44">
        <v>72.754000000000005</v>
      </c>
      <c r="G47" s="43">
        <v>10.523</v>
      </c>
      <c r="H47" s="43">
        <v>3.3079999999999998</v>
      </c>
      <c r="I47" s="43">
        <v>7.4320000000000004</v>
      </c>
      <c r="J47" s="43">
        <v>22.216000000000001</v>
      </c>
      <c r="L47" s="39">
        <v>42</v>
      </c>
      <c r="M47" s="40" t="s">
        <v>16</v>
      </c>
      <c r="N47" s="41" t="s">
        <v>17</v>
      </c>
      <c r="O47" s="41" t="s">
        <v>18</v>
      </c>
      <c r="P47" s="42" t="s">
        <v>19</v>
      </c>
      <c r="Q47" s="44">
        <v>49.697000000000003</v>
      </c>
      <c r="R47" s="200">
        <v>-3.6890000000000001</v>
      </c>
      <c r="S47" s="43">
        <v>2.5129999999999999</v>
      </c>
      <c r="T47" s="43">
        <v>3.4790000000000001</v>
      </c>
      <c r="U47" s="43">
        <v>-6.3E-2</v>
      </c>
    </row>
    <row r="48" spans="1:21" x14ac:dyDescent="0.25">
      <c r="A48" s="47">
        <v>43</v>
      </c>
      <c r="B48" s="48" t="s">
        <v>20</v>
      </c>
      <c r="C48" s="49" t="s">
        <v>17</v>
      </c>
      <c r="D48" s="49" t="s">
        <v>18</v>
      </c>
      <c r="E48" s="50" t="s">
        <v>19</v>
      </c>
      <c r="F48" s="53">
        <v>143.00399999999999</v>
      </c>
      <c r="G48" s="52">
        <v>24.975999999999999</v>
      </c>
      <c r="H48" s="52">
        <v>7</v>
      </c>
      <c r="I48" s="51">
        <v>6.4139999999999997</v>
      </c>
      <c r="J48" s="52">
        <v>42.335000000000001</v>
      </c>
      <c r="L48" s="47">
        <v>43</v>
      </c>
      <c r="M48" s="48" t="s">
        <v>20</v>
      </c>
      <c r="N48" s="49" t="s">
        <v>17</v>
      </c>
      <c r="O48" s="49" t="s">
        <v>18</v>
      </c>
      <c r="P48" s="50" t="s">
        <v>19</v>
      </c>
      <c r="Q48" s="53">
        <v>7.7889999999999997</v>
      </c>
      <c r="R48" s="201">
        <v>-3.552</v>
      </c>
      <c r="S48" s="52">
        <v>0.81299999999999994</v>
      </c>
      <c r="T48" s="51">
        <v>4.1719999999999997</v>
      </c>
      <c r="U48" s="52">
        <v>-0.97499999999999998</v>
      </c>
    </row>
    <row r="49" spans="1:21" x14ac:dyDescent="0.25">
      <c r="A49" s="56">
        <v>44</v>
      </c>
      <c r="B49" s="57" t="s">
        <v>20</v>
      </c>
      <c r="C49" s="58" t="s">
        <v>17</v>
      </c>
      <c r="D49" s="58" t="s">
        <v>18</v>
      </c>
      <c r="E49" s="59" t="s">
        <v>19</v>
      </c>
      <c r="F49" s="62">
        <v>141.876</v>
      </c>
      <c r="G49" s="61">
        <v>27.001000000000001</v>
      </c>
      <c r="H49" s="61">
        <v>6.5250000000000004</v>
      </c>
      <c r="I49" s="60">
        <v>7.4569999999999999</v>
      </c>
      <c r="J49" s="61">
        <v>42.491</v>
      </c>
      <c r="L49" s="56">
        <v>44</v>
      </c>
      <c r="M49" s="57" t="s">
        <v>20</v>
      </c>
      <c r="N49" s="58" t="s">
        <v>17</v>
      </c>
      <c r="O49" s="58" t="s">
        <v>18</v>
      </c>
      <c r="P49" s="59" t="s">
        <v>19</v>
      </c>
      <c r="Q49" s="62">
        <v>42.694000000000003</v>
      </c>
      <c r="R49" s="199">
        <v>1.675</v>
      </c>
      <c r="S49" s="61">
        <v>0.11</v>
      </c>
      <c r="T49" s="60">
        <v>5.5949999999999998</v>
      </c>
      <c r="U49" s="61">
        <v>16.742000000000001</v>
      </c>
    </row>
    <row r="50" spans="1:21" x14ac:dyDescent="0.25">
      <c r="A50" s="56">
        <v>45</v>
      </c>
      <c r="B50" s="57" t="s">
        <v>20</v>
      </c>
      <c r="C50" s="58" t="s">
        <v>17</v>
      </c>
      <c r="D50" s="58" t="s">
        <v>18</v>
      </c>
      <c r="E50" s="59" t="s">
        <v>19</v>
      </c>
      <c r="F50" s="62">
        <v>131.50200000000001</v>
      </c>
      <c r="G50" s="61">
        <v>23.170999999999999</v>
      </c>
      <c r="H50" s="61">
        <v>5.6829999999999998</v>
      </c>
      <c r="I50" s="60">
        <v>7.2729999999999997</v>
      </c>
      <c r="J50" s="61">
        <v>37.557000000000002</v>
      </c>
      <c r="L50" s="56">
        <v>45</v>
      </c>
      <c r="M50" s="57" t="s">
        <v>20</v>
      </c>
      <c r="N50" s="58" t="s">
        <v>17</v>
      </c>
      <c r="O50" s="58" t="s">
        <v>18</v>
      </c>
      <c r="P50" s="59" t="s">
        <v>19</v>
      </c>
      <c r="Q50" s="62">
        <v>5.1890000000000001</v>
      </c>
      <c r="R50" s="199">
        <v>-3.9089999999999998</v>
      </c>
      <c r="S50" s="61">
        <v>0.36799999999999999</v>
      </c>
      <c r="T50" s="60">
        <v>4.4349999999999996</v>
      </c>
      <c r="U50" s="61">
        <v>-1.5680000000000001</v>
      </c>
    </row>
    <row r="51" spans="1:21" x14ac:dyDescent="0.25">
      <c r="A51" s="56">
        <v>46</v>
      </c>
      <c r="B51" s="57" t="s">
        <v>20</v>
      </c>
      <c r="C51" s="58" t="s">
        <v>17</v>
      </c>
      <c r="D51" s="58" t="s">
        <v>18</v>
      </c>
      <c r="E51" s="59" t="s">
        <v>19</v>
      </c>
      <c r="F51" s="62">
        <v>166.09200000000001</v>
      </c>
      <c r="G51" s="60">
        <v>32.392000000000003</v>
      </c>
      <c r="H51" s="60">
        <v>6.2489999999999997</v>
      </c>
      <c r="I51" s="60">
        <v>5.9</v>
      </c>
      <c r="J51" s="60">
        <v>42.192999999999998</v>
      </c>
      <c r="L51" s="56">
        <v>46</v>
      </c>
      <c r="M51" s="57" t="s">
        <v>20</v>
      </c>
      <c r="N51" s="58" t="s">
        <v>17</v>
      </c>
      <c r="O51" s="58" t="s">
        <v>18</v>
      </c>
      <c r="P51" s="59" t="s">
        <v>19</v>
      </c>
      <c r="Q51" s="62">
        <v>17.54</v>
      </c>
      <c r="R51" s="65">
        <v>-3.8530000000000002</v>
      </c>
      <c r="S51" s="60">
        <v>0.86499999999999999</v>
      </c>
      <c r="T51" s="60">
        <v>3.05</v>
      </c>
      <c r="U51" s="60">
        <v>1.4670000000000001</v>
      </c>
    </row>
    <row r="52" spans="1:21" x14ac:dyDescent="0.25">
      <c r="A52" s="56">
        <v>47</v>
      </c>
      <c r="B52" s="57" t="s">
        <v>20</v>
      </c>
      <c r="C52" s="58" t="s">
        <v>17</v>
      </c>
      <c r="D52" s="58" t="s">
        <v>18</v>
      </c>
      <c r="E52" s="59" t="s">
        <v>19</v>
      </c>
      <c r="F52" s="62">
        <v>147.28100000000001</v>
      </c>
      <c r="G52" s="60">
        <v>30.401</v>
      </c>
      <c r="H52" s="60">
        <v>4.3140000000000001</v>
      </c>
      <c r="I52" s="60">
        <v>6.5780000000000003</v>
      </c>
      <c r="J52" s="60">
        <v>54.679000000000002</v>
      </c>
      <c r="L52" s="56">
        <v>47</v>
      </c>
      <c r="M52" s="57" t="s">
        <v>20</v>
      </c>
      <c r="N52" s="58" t="s">
        <v>17</v>
      </c>
      <c r="O52" s="58" t="s">
        <v>18</v>
      </c>
      <c r="P52" s="59" t="s">
        <v>19</v>
      </c>
      <c r="Q52" s="62">
        <v>42.268000000000001</v>
      </c>
      <c r="R52" s="65">
        <v>-4.3150000000000004</v>
      </c>
      <c r="S52" s="60">
        <v>1.421</v>
      </c>
      <c r="T52" s="60">
        <v>5.4710999999999999</v>
      </c>
      <c r="U52" s="60">
        <v>-0.12</v>
      </c>
    </row>
    <row r="53" spans="1:21" ht="15.75" thickBot="1" x14ac:dyDescent="0.3">
      <c r="A53" s="68">
        <v>48</v>
      </c>
      <c r="B53" s="69" t="s">
        <v>20</v>
      </c>
      <c r="C53" s="70" t="s">
        <v>17</v>
      </c>
      <c r="D53" s="70" t="s">
        <v>18</v>
      </c>
      <c r="E53" s="71" t="s">
        <v>19</v>
      </c>
      <c r="F53" s="73">
        <v>139.09899999999999</v>
      </c>
      <c r="G53" s="72">
        <v>26.268999999999998</v>
      </c>
      <c r="H53" s="72">
        <v>4.806</v>
      </c>
      <c r="I53" s="72">
        <v>5.68</v>
      </c>
      <c r="J53" s="72">
        <v>38.317999999999998</v>
      </c>
      <c r="L53" s="68">
        <v>48</v>
      </c>
      <c r="M53" s="69" t="s">
        <v>20</v>
      </c>
      <c r="N53" s="70" t="s">
        <v>17</v>
      </c>
      <c r="O53" s="70" t="s">
        <v>18</v>
      </c>
      <c r="P53" s="71" t="s">
        <v>19</v>
      </c>
      <c r="Q53" s="73">
        <v>20.908999999999999</v>
      </c>
      <c r="R53" s="202">
        <v>-3.49</v>
      </c>
      <c r="S53" s="72">
        <v>1.123</v>
      </c>
      <c r="T53" s="72">
        <v>5.8470000000000004</v>
      </c>
      <c r="U53" s="72">
        <v>0.879</v>
      </c>
    </row>
    <row r="54" spans="1:21" x14ac:dyDescent="0.25">
      <c r="A54" s="76">
        <v>49</v>
      </c>
      <c r="B54" s="77" t="s">
        <v>16</v>
      </c>
      <c r="C54" s="78" t="s">
        <v>21</v>
      </c>
      <c r="D54" s="79" t="s">
        <v>22</v>
      </c>
      <c r="E54" s="80" t="s">
        <v>19</v>
      </c>
      <c r="F54" s="83">
        <v>87.156000000000006</v>
      </c>
      <c r="G54" s="82">
        <v>15.74</v>
      </c>
      <c r="H54" s="82">
        <v>3.31</v>
      </c>
      <c r="I54" s="81">
        <v>10.603999999999999</v>
      </c>
      <c r="J54" s="82">
        <v>29.423999999999999</v>
      </c>
      <c r="L54" s="76">
        <v>49</v>
      </c>
      <c r="M54" s="77" t="s">
        <v>16</v>
      </c>
      <c r="N54" s="78" t="s">
        <v>21</v>
      </c>
      <c r="O54" s="79" t="s">
        <v>22</v>
      </c>
      <c r="P54" s="80" t="s">
        <v>19</v>
      </c>
      <c r="Q54" s="83">
        <v>34.911999999999999</v>
      </c>
      <c r="R54" s="82">
        <v>2.5590000000000002</v>
      </c>
      <c r="S54" s="82">
        <v>1.4610000000000001</v>
      </c>
      <c r="T54" s="81">
        <v>4.8719999999999999</v>
      </c>
      <c r="U54" s="82">
        <v>3.4580000000000002</v>
      </c>
    </row>
    <row r="55" spans="1:21" x14ac:dyDescent="0.25">
      <c r="A55" s="86">
        <v>50</v>
      </c>
      <c r="B55" s="87" t="s">
        <v>16</v>
      </c>
      <c r="C55" s="88" t="s">
        <v>21</v>
      </c>
      <c r="D55" s="89" t="s">
        <v>22</v>
      </c>
      <c r="E55" s="90" t="s">
        <v>19</v>
      </c>
      <c r="F55" s="93">
        <v>91.828000000000003</v>
      </c>
      <c r="G55" s="92">
        <v>15.331</v>
      </c>
      <c r="H55" s="92">
        <v>2.9689999999999999</v>
      </c>
      <c r="I55" s="91">
        <v>11.728999999999999</v>
      </c>
      <c r="J55" s="92">
        <v>27.939</v>
      </c>
      <c r="L55" s="86">
        <v>50</v>
      </c>
      <c r="M55" s="87" t="s">
        <v>16</v>
      </c>
      <c r="N55" s="88" t="s">
        <v>21</v>
      </c>
      <c r="O55" s="89" t="s">
        <v>22</v>
      </c>
      <c r="P55" s="90" t="s">
        <v>19</v>
      </c>
      <c r="Q55" s="93">
        <v>39.896999999999998</v>
      </c>
      <c r="R55" s="92">
        <v>4.8879999999999999</v>
      </c>
      <c r="S55" s="92">
        <v>1.252</v>
      </c>
      <c r="T55" s="91">
        <v>5.6849999999999996</v>
      </c>
      <c r="U55" s="92">
        <v>6.6429999999999998</v>
      </c>
    </row>
    <row r="56" spans="1:21" x14ac:dyDescent="0.25">
      <c r="A56" s="86">
        <v>51</v>
      </c>
      <c r="B56" s="87" t="s">
        <v>16</v>
      </c>
      <c r="C56" s="88" t="s">
        <v>21</v>
      </c>
      <c r="D56" s="89" t="s">
        <v>22</v>
      </c>
      <c r="E56" s="90" t="s">
        <v>19</v>
      </c>
      <c r="F56" s="93">
        <v>96.712000000000003</v>
      </c>
      <c r="G56" s="92">
        <v>14.907999999999999</v>
      </c>
      <c r="H56" s="92">
        <v>4.7789999999999999</v>
      </c>
      <c r="I56" s="91">
        <v>11.457000000000001</v>
      </c>
      <c r="J56" s="92">
        <v>32.514000000000003</v>
      </c>
      <c r="L56" s="86">
        <v>51</v>
      </c>
      <c r="M56" s="87" t="s">
        <v>16</v>
      </c>
      <c r="N56" s="88" t="s">
        <v>21</v>
      </c>
      <c r="O56" s="89" t="s">
        <v>22</v>
      </c>
      <c r="P56" s="90" t="s">
        <v>19</v>
      </c>
      <c r="Q56" s="93">
        <v>34.194000000000003</v>
      </c>
      <c r="R56" s="92">
        <v>2.8929999999999998</v>
      </c>
      <c r="S56" s="92">
        <v>1.0449999999999999</v>
      </c>
      <c r="T56" s="91">
        <v>5.8179999999999996</v>
      </c>
      <c r="U56" s="92">
        <v>3.68</v>
      </c>
    </row>
    <row r="57" spans="1:21" x14ac:dyDescent="0.25">
      <c r="A57" s="86">
        <v>52</v>
      </c>
      <c r="B57" s="87" t="s">
        <v>16</v>
      </c>
      <c r="C57" s="88" t="s">
        <v>21</v>
      </c>
      <c r="D57" s="89" t="s">
        <v>22</v>
      </c>
      <c r="E57" s="90" t="s">
        <v>19</v>
      </c>
      <c r="F57" s="93">
        <v>105.633</v>
      </c>
      <c r="G57" s="91">
        <v>15.019</v>
      </c>
      <c r="H57" s="91">
        <v>3.1309999999999998</v>
      </c>
      <c r="I57" s="91">
        <v>8.1850000000000005</v>
      </c>
      <c r="J57" s="91">
        <v>29.715</v>
      </c>
      <c r="L57" s="86">
        <v>52</v>
      </c>
      <c r="M57" s="87" t="s">
        <v>16</v>
      </c>
      <c r="N57" s="88" t="s">
        <v>21</v>
      </c>
      <c r="O57" s="89" t="s">
        <v>22</v>
      </c>
      <c r="P57" s="90" t="s">
        <v>19</v>
      </c>
      <c r="Q57" s="93">
        <v>34.539000000000001</v>
      </c>
      <c r="R57" s="91">
        <v>5.28</v>
      </c>
      <c r="S57" s="91">
        <v>1.5189999999999999</v>
      </c>
      <c r="T57" s="91">
        <v>6.1769999999999996</v>
      </c>
      <c r="U57" s="91">
        <v>6.5640000000000001</v>
      </c>
    </row>
    <row r="58" spans="1:21" x14ac:dyDescent="0.25">
      <c r="A58" s="86">
        <v>53</v>
      </c>
      <c r="B58" s="87" t="s">
        <v>16</v>
      </c>
      <c r="C58" s="88" t="s">
        <v>21</v>
      </c>
      <c r="D58" s="89" t="s">
        <v>22</v>
      </c>
      <c r="E58" s="90" t="s">
        <v>19</v>
      </c>
      <c r="F58" s="93">
        <v>151.5</v>
      </c>
      <c r="G58" s="91">
        <v>28.103000000000002</v>
      </c>
      <c r="H58" s="91">
        <v>6.5640000000000001</v>
      </c>
      <c r="I58" s="91">
        <v>8.9329999999999998</v>
      </c>
      <c r="J58" s="91">
        <v>36.048000000000002</v>
      </c>
      <c r="L58" s="86">
        <v>53</v>
      </c>
      <c r="M58" s="87" t="s">
        <v>16</v>
      </c>
      <c r="N58" s="88" t="s">
        <v>21</v>
      </c>
      <c r="O58" s="89" t="s">
        <v>22</v>
      </c>
      <c r="P58" s="90" t="s">
        <v>19</v>
      </c>
      <c r="Q58" s="93">
        <v>48.601999999999997</v>
      </c>
      <c r="R58" s="91">
        <v>7.6130000000000004</v>
      </c>
      <c r="S58" s="91">
        <v>1.4990000000000001</v>
      </c>
      <c r="T58" s="91">
        <v>6.2750000000000004</v>
      </c>
      <c r="U58" s="91">
        <v>7.1630000000000003</v>
      </c>
    </row>
    <row r="59" spans="1:21" ht="15.75" thickBot="1" x14ac:dyDescent="0.3">
      <c r="A59" s="98">
        <v>54</v>
      </c>
      <c r="B59" s="99" t="s">
        <v>16</v>
      </c>
      <c r="C59" s="100" t="s">
        <v>21</v>
      </c>
      <c r="D59" s="101" t="s">
        <v>22</v>
      </c>
      <c r="E59" s="102" t="s">
        <v>19</v>
      </c>
      <c r="F59" s="104">
        <v>91.391000000000005</v>
      </c>
      <c r="G59" s="103">
        <v>17.059999999999999</v>
      </c>
      <c r="H59" s="103">
        <v>1.1579999999999999</v>
      </c>
      <c r="I59" s="103">
        <v>9.8260000000000005</v>
      </c>
      <c r="J59" s="103">
        <v>24.146999999999998</v>
      </c>
      <c r="L59" s="98">
        <v>54</v>
      </c>
      <c r="M59" s="99" t="s">
        <v>16</v>
      </c>
      <c r="N59" s="100" t="s">
        <v>21</v>
      </c>
      <c r="O59" s="101" t="s">
        <v>22</v>
      </c>
      <c r="P59" s="102" t="s">
        <v>19</v>
      </c>
      <c r="Q59" s="104">
        <v>107.32599999999999</v>
      </c>
      <c r="R59" s="103">
        <v>9.8889999999999993</v>
      </c>
      <c r="S59" s="103">
        <v>4.7969999999999997</v>
      </c>
      <c r="T59" s="103">
        <v>8.3960000000000008</v>
      </c>
      <c r="U59" s="103">
        <v>18.388000000000002</v>
      </c>
    </row>
    <row r="60" spans="1:21" x14ac:dyDescent="0.25">
      <c r="A60" s="107">
        <v>55</v>
      </c>
      <c r="B60" s="108" t="s">
        <v>20</v>
      </c>
      <c r="C60" s="109" t="s">
        <v>21</v>
      </c>
      <c r="D60" s="110" t="s">
        <v>22</v>
      </c>
      <c r="E60" s="111" t="s">
        <v>19</v>
      </c>
      <c r="F60" s="114">
        <v>169.82499999999999</v>
      </c>
      <c r="G60" s="113">
        <v>31.440999999999999</v>
      </c>
      <c r="H60" s="113">
        <v>7.7850000000000001</v>
      </c>
      <c r="I60" s="112">
        <v>9.27</v>
      </c>
      <c r="J60" s="113">
        <v>43.344000000000001</v>
      </c>
      <c r="L60" s="107">
        <v>55</v>
      </c>
      <c r="M60" s="108" t="s">
        <v>20</v>
      </c>
      <c r="N60" s="109" t="s">
        <v>21</v>
      </c>
      <c r="O60" s="110" t="s">
        <v>22</v>
      </c>
      <c r="P60" s="111" t="s">
        <v>19</v>
      </c>
      <c r="Q60" s="114">
        <v>54.345999999999997</v>
      </c>
      <c r="R60" s="113">
        <v>3.5910000000000002</v>
      </c>
      <c r="S60" s="113">
        <v>1.56</v>
      </c>
      <c r="T60" s="112">
        <v>4.8099999999999996</v>
      </c>
      <c r="U60" s="113">
        <v>11.515000000000001</v>
      </c>
    </row>
    <row r="61" spans="1:21" x14ac:dyDescent="0.25">
      <c r="A61" s="117">
        <v>56</v>
      </c>
      <c r="B61" s="118" t="s">
        <v>20</v>
      </c>
      <c r="C61" s="119" t="s">
        <v>21</v>
      </c>
      <c r="D61" s="120" t="s">
        <v>22</v>
      </c>
      <c r="E61" s="121" t="s">
        <v>19</v>
      </c>
      <c r="F61" s="124">
        <v>143.26900000000001</v>
      </c>
      <c r="G61" s="123">
        <v>28.509</v>
      </c>
      <c r="H61" s="123">
        <v>4.8879999999999999</v>
      </c>
      <c r="I61" s="122">
        <v>9.7829999999999995</v>
      </c>
      <c r="J61" s="123">
        <v>49.006999999999998</v>
      </c>
      <c r="L61" s="117">
        <v>56</v>
      </c>
      <c r="M61" s="118" t="s">
        <v>20</v>
      </c>
      <c r="N61" s="119" t="s">
        <v>21</v>
      </c>
      <c r="O61" s="120" t="s">
        <v>22</v>
      </c>
      <c r="P61" s="121" t="s">
        <v>19</v>
      </c>
      <c r="Q61" s="124">
        <v>48.715000000000003</v>
      </c>
      <c r="R61" s="123">
        <v>1.3480000000000001</v>
      </c>
      <c r="S61" s="123">
        <v>1.381</v>
      </c>
      <c r="T61" s="122">
        <v>5.1189999999999998</v>
      </c>
      <c r="U61" s="123">
        <v>7.9710000000000001</v>
      </c>
    </row>
    <row r="62" spans="1:21" x14ac:dyDescent="0.25">
      <c r="A62" s="117">
        <v>57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124">
        <v>161.74100000000001</v>
      </c>
      <c r="G62" s="123">
        <v>33.072000000000003</v>
      </c>
      <c r="H62" s="123">
        <v>5.0739999999999998</v>
      </c>
      <c r="I62" s="122">
        <v>8.4770000000000003</v>
      </c>
      <c r="J62" s="123">
        <v>37.771999999999998</v>
      </c>
      <c r="L62" s="117">
        <v>57</v>
      </c>
      <c r="M62" s="118" t="s">
        <v>20</v>
      </c>
      <c r="N62" s="119" t="s">
        <v>21</v>
      </c>
      <c r="O62" s="120" t="s">
        <v>22</v>
      </c>
      <c r="P62" s="121" t="s">
        <v>19</v>
      </c>
      <c r="Q62" s="124">
        <v>60.207000000000001</v>
      </c>
      <c r="R62" s="123">
        <v>3.45</v>
      </c>
      <c r="S62" s="123">
        <v>1.639</v>
      </c>
      <c r="T62" s="122">
        <v>3.577</v>
      </c>
      <c r="U62" s="123">
        <v>2.0939999999999999</v>
      </c>
    </row>
    <row r="63" spans="1:21" x14ac:dyDescent="0.25">
      <c r="A63" s="117">
        <v>58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124">
        <v>117.006</v>
      </c>
      <c r="G63" s="122">
        <v>21.413</v>
      </c>
      <c r="H63" s="122">
        <v>5.2060000000000004</v>
      </c>
      <c r="I63" s="122">
        <v>7.2450000000000001</v>
      </c>
      <c r="J63" s="122">
        <v>36.170999999999999</v>
      </c>
      <c r="L63" s="117">
        <v>58</v>
      </c>
      <c r="M63" s="118" t="s">
        <v>20</v>
      </c>
      <c r="N63" s="119" t="s">
        <v>21</v>
      </c>
      <c r="O63" s="120" t="s">
        <v>22</v>
      </c>
      <c r="P63" s="121" t="s">
        <v>19</v>
      </c>
      <c r="Q63" s="124">
        <v>63.295000000000002</v>
      </c>
      <c r="R63" s="122">
        <v>4.2619999999999996</v>
      </c>
      <c r="S63" s="122">
        <v>2.5270000000000001</v>
      </c>
      <c r="T63" s="122">
        <v>9.9350000000000005</v>
      </c>
      <c r="U63" s="122">
        <v>23.391999999999999</v>
      </c>
    </row>
    <row r="64" spans="1:21" x14ac:dyDescent="0.25">
      <c r="A64" s="117">
        <v>59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124">
        <v>109.872</v>
      </c>
      <c r="G64" s="122">
        <v>19.266999999999999</v>
      </c>
      <c r="H64" s="122">
        <v>3.8959999999999999</v>
      </c>
      <c r="I64" s="122">
        <v>7.2220000000000004</v>
      </c>
      <c r="J64" s="122">
        <v>51.302</v>
      </c>
      <c r="L64" s="117">
        <v>59</v>
      </c>
      <c r="M64" s="118" t="s">
        <v>20</v>
      </c>
      <c r="N64" s="119" t="s">
        <v>21</v>
      </c>
      <c r="O64" s="120" t="s">
        <v>22</v>
      </c>
      <c r="P64" s="121" t="s">
        <v>19</v>
      </c>
      <c r="Q64" s="124">
        <v>50.427999999999997</v>
      </c>
      <c r="R64" s="122">
        <v>1.7569999999999999</v>
      </c>
      <c r="S64" s="122">
        <v>1.222</v>
      </c>
      <c r="T64" s="122">
        <v>6.9539999999999997</v>
      </c>
      <c r="U64" s="122">
        <v>9.8650000000000002</v>
      </c>
    </row>
    <row r="65" spans="1:21" ht="15.75" thickBot="1" x14ac:dyDescent="0.3">
      <c r="A65" s="129">
        <v>60</v>
      </c>
      <c r="B65" s="130" t="s">
        <v>20</v>
      </c>
      <c r="C65" s="131" t="s">
        <v>21</v>
      </c>
      <c r="D65" s="132" t="s">
        <v>22</v>
      </c>
      <c r="E65" s="133" t="s">
        <v>19</v>
      </c>
      <c r="F65" s="135">
        <v>236.05600000000001</v>
      </c>
      <c r="G65" s="134">
        <v>48.329000000000001</v>
      </c>
      <c r="H65" s="134">
        <v>4.7290000000000001</v>
      </c>
      <c r="I65" s="134">
        <v>8.1110000000000007</v>
      </c>
      <c r="J65" s="134">
        <v>42.783000000000001</v>
      </c>
      <c r="L65" s="129">
        <v>60</v>
      </c>
      <c r="M65" s="130" t="s">
        <v>20</v>
      </c>
      <c r="N65" s="131" t="s">
        <v>21</v>
      </c>
      <c r="O65" s="132" t="s">
        <v>22</v>
      </c>
      <c r="P65" s="133" t="s">
        <v>19</v>
      </c>
      <c r="Q65" s="135">
        <v>35.71</v>
      </c>
      <c r="R65" s="134">
        <v>1.8220000000000001</v>
      </c>
      <c r="S65" s="134">
        <v>1.8979999999999999</v>
      </c>
      <c r="T65" s="134">
        <v>8.6609999999999996</v>
      </c>
      <c r="U65" s="134">
        <v>5.4489999999999998</v>
      </c>
    </row>
    <row r="66" spans="1:21" x14ac:dyDescent="0.25">
      <c r="A66" s="138">
        <v>61</v>
      </c>
      <c r="B66" s="139" t="s">
        <v>16</v>
      </c>
      <c r="C66" s="140" t="s">
        <v>21</v>
      </c>
      <c r="D66" s="141" t="s">
        <v>23</v>
      </c>
      <c r="E66" s="142" t="s">
        <v>19</v>
      </c>
      <c r="F66" s="144">
        <v>98.218000000000004</v>
      </c>
      <c r="G66" s="143">
        <v>15.845000000000001</v>
      </c>
      <c r="H66" s="143">
        <v>4.5979999999999999</v>
      </c>
      <c r="I66" s="143">
        <v>15.577999999999999</v>
      </c>
      <c r="J66" s="143">
        <v>32.991</v>
      </c>
      <c r="L66" s="138">
        <v>61</v>
      </c>
      <c r="M66" s="139" t="s">
        <v>16</v>
      </c>
      <c r="N66" s="140" t="s">
        <v>21</v>
      </c>
      <c r="O66" s="141" t="s">
        <v>23</v>
      </c>
      <c r="P66" s="142" t="s">
        <v>19</v>
      </c>
      <c r="Q66" s="144">
        <v>245.178</v>
      </c>
      <c r="R66" s="143">
        <v>52.045000000000002</v>
      </c>
      <c r="S66" s="143">
        <v>4.8289999999999997</v>
      </c>
      <c r="T66" s="143">
        <v>4.78</v>
      </c>
      <c r="U66" s="143">
        <v>35.968000000000004</v>
      </c>
    </row>
    <row r="67" spans="1:21" x14ac:dyDescent="0.25">
      <c r="A67" s="147">
        <v>62</v>
      </c>
      <c r="B67" s="148" t="s">
        <v>16</v>
      </c>
      <c r="C67" s="149" t="s">
        <v>21</v>
      </c>
      <c r="D67" s="150" t="s">
        <v>23</v>
      </c>
      <c r="E67" s="151" t="s">
        <v>19</v>
      </c>
      <c r="F67" s="153">
        <v>95.619</v>
      </c>
      <c r="G67" s="152">
        <v>14.459</v>
      </c>
      <c r="H67" s="152">
        <v>2.7610000000000001</v>
      </c>
      <c r="I67" s="152">
        <v>13.33</v>
      </c>
      <c r="J67" s="152">
        <v>43.893000000000001</v>
      </c>
      <c r="L67" s="147">
        <v>62</v>
      </c>
      <c r="M67" s="148" t="s">
        <v>16</v>
      </c>
      <c r="N67" s="149" t="s">
        <v>21</v>
      </c>
      <c r="O67" s="150" t="s">
        <v>23</v>
      </c>
      <c r="P67" s="151" t="s">
        <v>19</v>
      </c>
      <c r="Q67" s="153">
        <v>268.10700000000003</v>
      </c>
      <c r="R67" s="152">
        <v>58.375999999999998</v>
      </c>
      <c r="S67" s="152">
        <v>5.359</v>
      </c>
      <c r="T67" s="152">
        <v>4.5049999999999999</v>
      </c>
      <c r="U67" s="152">
        <v>27.53</v>
      </c>
    </row>
    <row r="68" spans="1:21" x14ac:dyDescent="0.25">
      <c r="A68" s="156">
        <v>63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153">
        <v>96.34</v>
      </c>
      <c r="G68" s="152">
        <v>16.712</v>
      </c>
      <c r="H68" s="152">
        <v>1.7589999999999999</v>
      </c>
      <c r="I68" s="152">
        <v>14.269</v>
      </c>
      <c r="J68" s="152">
        <v>37.133000000000003</v>
      </c>
      <c r="L68" s="156">
        <v>63</v>
      </c>
      <c r="M68" s="148" t="s">
        <v>16</v>
      </c>
      <c r="N68" s="149" t="s">
        <v>21</v>
      </c>
      <c r="O68" s="150" t="s">
        <v>23</v>
      </c>
      <c r="P68" s="151" t="s">
        <v>19</v>
      </c>
      <c r="Q68" s="153">
        <v>386.36700000000002</v>
      </c>
      <c r="R68" s="152">
        <v>72.073999999999998</v>
      </c>
      <c r="S68" s="152">
        <v>6.585</v>
      </c>
      <c r="T68" s="152">
        <v>4.9649999999999999</v>
      </c>
      <c r="U68" s="152">
        <v>67.691999999999993</v>
      </c>
    </row>
    <row r="69" spans="1:21" x14ac:dyDescent="0.25">
      <c r="A69" s="147">
        <v>64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153">
        <v>88.501999999999995</v>
      </c>
      <c r="G69" s="152">
        <v>12.145</v>
      </c>
      <c r="H69" s="152">
        <v>3.5859999999999999</v>
      </c>
      <c r="I69" s="152">
        <v>13.648999999999999</v>
      </c>
      <c r="J69" s="152">
        <v>36.600999999999999</v>
      </c>
      <c r="L69" s="147">
        <v>64</v>
      </c>
      <c r="M69" s="148" t="s">
        <v>16</v>
      </c>
      <c r="N69" s="149" t="s">
        <v>21</v>
      </c>
      <c r="O69" s="150" t="s">
        <v>23</v>
      </c>
      <c r="P69" s="151" t="s">
        <v>19</v>
      </c>
      <c r="Q69" s="153">
        <v>273.88299999999998</v>
      </c>
      <c r="R69" s="152">
        <v>41.287999999999997</v>
      </c>
      <c r="S69" s="152">
        <v>6.2939999999999996</v>
      </c>
      <c r="T69" s="152">
        <v>9.3320000000000007</v>
      </c>
      <c r="U69" s="152">
        <v>47.872999999999998</v>
      </c>
    </row>
    <row r="70" spans="1:21" x14ac:dyDescent="0.25">
      <c r="A70" s="147">
        <v>65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153">
        <v>87.32</v>
      </c>
      <c r="G70" s="152">
        <v>10.539</v>
      </c>
      <c r="H70" s="152">
        <v>3.7589999999999999</v>
      </c>
      <c r="I70" s="152">
        <v>12.731</v>
      </c>
      <c r="J70" s="152">
        <v>33.473999999999997</v>
      </c>
      <c r="L70" s="147">
        <v>65</v>
      </c>
      <c r="M70" s="148" t="s">
        <v>16</v>
      </c>
      <c r="N70" s="149" t="s">
        <v>21</v>
      </c>
      <c r="O70" s="150" t="s">
        <v>23</v>
      </c>
      <c r="P70" s="151" t="s">
        <v>19</v>
      </c>
      <c r="Q70" s="153">
        <v>204.78</v>
      </c>
      <c r="R70" s="152">
        <v>38.83</v>
      </c>
      <c r="S70" s="152">
        <v>5.97</v>
      </c>
      <c r="T70" s="152">
        <v>12.361000000000001</v>
      </c>
      <c r="U70" s="152">
        <v>18.724</v>
      </c>
    </row>
    <row r="71" spans="1:21" ht="15.75" thickBot="1" x14ac:dyDescent="0.3">
      <c r="A71" s="157">
        <v>66</v>
      </c>
      <c r="B71" s="158" t="s">
        <v>16</v>
      </c>
      <c r="C71" s="159" t="s">
        <v>21</v>
      </c>
      <c r="D71" s="160" t="s">
        <v>23</v>
      </c>
      <c r="E71" s="161" t="s">
        <v>19</v>
      </c>
      <c r="F71" s="163">
        <v>174.97399999999999</v>
      </c>
      <c r="G71" s="162">
        <v>24.331</v>
      </c>
      <c r="H71" s="162">
        <v>6.6440000000000001</v>
      </c>
      <c r="I71" s="162">
        <v>18.983000000000001</v>
      </c>
      <c r="J71" s="162">
        <v>39.74</v>
      </c>
      <c r="L71" s="157">
        <v>66</v>
      </c>
      <c r="M71" s="158" t="s">
        <v>16</v>
      </c>
      <c r="N71" s="159" t="s">
        <v>21</v>
      </c>
      <c r="O71" s="160" t="s">
        <v>23</v>
      </c>
      <c r="P71" s="161" t="s">
        <v>19</v>
      </c>
      <c r="Q71" s="163">
        <v>291.83999999999997</v>
      </c>
      <c r="R71" s="162">
        <v>55.703000000000003</v>
      </c>
      <c r="S71" s="162">
        <v>5.7220000000000004</v>
      </c>
      <c r="T71" s="162">
        <v>8.2319999999999993</v>
      </c>
      <c r="U71" s="162">
        <v>20.21</v>
      </c>
    </row>
    <row r="72" spans="1:21" x14ac:dyDescent="0.25">
      <c r="A72" s="166">
        <v>67</v>
      </c>
      <c r="B72" s="167" t="s">
        <v>20</v>
      </c>
      <c r="C72" s="168" t="s">
        <v>21</v>
      </c>
      <c r="D72" s="169" t="s">
        <v>23</v>
      </c>
      <c r="E72" s="170" t="s">
        <v>19</v>
      </c>
      <c r="F72" s="172">
        <v>136.131</v>
      </c>
      <c r="G72" s="171">
        <v>24.091000000000001</v>
      </c>
      <c r="H72" s="171">
        <v>5.3319999999999999</v>
      </c>
      <c r="I72" s="171">
        <v>19.55</v>
      </c>
      <c r="J72" s="171">
        <v>50.749000000000002</v>
      </c>
      <c r="L72" s="166">
        <v>67</v>
      </c>
      <c r="M72" s="167" t="s">
        <v>20</v>
      </c>
      <c r="N72" s="168" t="s">
        <v>21</v>
      </c>
      <c r="O72" s="169" t="s">
        <v>23</v>
      </c>
      <c r="P72" s="170" t="s">
        <v>19</v>
      </c>
      <c r="Q72" s="172">
        <v>191.023</v>
      </c>
      <c r="R72" s="171">
        <v>35.698</v>
      </c>
      <c r="S72" s="171">
        <v>5.1379999999999999</v>
      </c>
      <c r="T72" s="171">
        <v>5.5069999999999997</v>
      </c>
      <c r="U72" s="171">
        <v>48.49</v>
      </c>
    </row>
    <row r="73" spans="1:21" x14ac:dyDescent="0.25">
      <c r="A73" s="175">
        <v>68</v>
      </c>
      <c r="B73" s="176" t="s">
        <v>20</v>
      </c>
      <c r="C73" s="177" t="s">
        <v>21</v>
      </c>
      <c r="D73" s="178" t="s">
        <v>23</v>
      </c>
      <c r="E73" s="179" t="s">
        <v>19</v>
      </c>
      <c r="F73" s="181">
        <v>153.21600000000001</v>
      </c>
      <c r="G73" s="180">
        <v>25.087</v>
      </c>
      <c r="H73" s="180">
        <v>7.0090000000000003</v>
      </c>
      <c r="I73" s="180">
        <v>17.792000000000002</v>
      </c>
      <c r="J73" s="180">
        <v>53.66</v>
      </c>
      <c r="L73" s="175">
        <v>68</v>
      </c>
      <c r="M73" s="176" t="s">
        <v>20</v>
      </c>
      <c r="N73" s="177" t="s">
        <v>21</v>
      </c>
      <c r="O73" s="178" t="s">
        <v>23</v>
      </c>
      <c r="P73" s="179" t="s">
        <v>19</v>
      </c>
      <c r="Q73" s="181">
        <v>100.926</v>
      </c>
      <c r="R73" s="180">
        <v>17.651</v>
      </c>
      <c r="S73" s="180">
        <v>3.5270000000000001</v>
      </c>
      <c r="T73" s="180">
        <v>5.141</v>
      </c>
      <c r="U73" s="180">
        <v>24.05</v>
      </c>
    </row>
    <row r="74" spans="1:21" x14ac:dyDescent="0.25">
      <c r="A74" s="175">
        <v>69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181">
        <v>153.33699999999999</v>
      </c>
      <c r="G74" s="180">
        <v>28.125</v>
      </c>
      <c r="H74" s="180">
        <v>5.758</v>
      </c>
      <c r="I74" s="180">
        <v>18.643999999999998</v>
      </c>
      <c r="J74" s="180">
        <v>48.136000000000003</v>
      </c>
      <c r="L74" s="175">
        <v>69</v>
      </c>
      <c r="M74" s="176" t="s">
        <v>20</v>
      </c>
      <c r="N74" s="177" t="s">
        <v>21</v>
      </c>
      <c r="O74" s="178" t="s">
        <v>23</v>
      </c>
      <c r="P74" s="179" t="s">
        <v>19</v>
      </c>
      <c r="Q74" s="181">
        <v>185.61799999999999</v>
      </c>
      <c r="R74" s="180">
        <v>30.163</v>
      </c>
      <c r="S74" s="180">
        <v>4.085</v>
      </c>
      <c r="T74" s="180">
        <v>5.024</v>
      </c>
      <c r="U74" s="180">
        <v>26.163</v>
      </c>
    </row>
    <row r="75" spans="1:21" x14ac:dyDescent="0.25">
      <c r="A75" s="175">
        <v>70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181">
        <v>171.036</v>
      </c>
      <c r="G75" s="180">
        <v>32.386000000000003</v>
      </c>
      <c r="H75" s="180">
        <v>6.359</v>
      </c>
      <c r="I75" s="180">
        <v>19.228000000000002</v>
      </c>
      <c r="J75" s="180">
        <v>50.718000000000004</v>
      </c>
      <c r="L75" s="175">
        <v>70</v>
      </c>
      <c r="M75" s="176" t="s">
        <v>20</v>
      </c>
      <c r="N75" s="177" t="s">
        <v>21</v>
      </c>
      <c r="O75" s="178" t="s">
        <v>23</v>
      </c>
      <c r="P75" s="179" t="s">
        <v>19</v>
      </c>
      <c r="Q75" s="181">
        <v>182.55099999999999</v>
      </c>
      <c r="R75" s="180">
        <v>38.252000000000002</v>
      </c>
      <c r="S75" s="180">
        <v>5.407</v>
      </c>
      <c r="T75" s="180">
        <v>9.0679999999999996</v>
      </c>
      <c r="U75" s="180">
        <v>27.486999999999998</v>
      </c>
    </row>
    <row r="76" spans="1:21" x14ac:dyDescent="0.25">
      <c r="A76" s="175">
        <v>71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181">
        <v>199.77600000000001</v>
      </c>
      <c r="G76" s="180">
        <v>32.29</v>
      </c>
      <c r="H76" s="180">
        <v>7.1210000000000004</v>
      </c>
      <c r="I76" s="180">
        <v>20.649000000000001</v>
      </c>
      <c r="J76" s="180">
        <v>54.267000000000003</v>
      </c>
      <c r="L76" s="175">
        <v>71</v>
      </c>
      <c r="M76" s="176" t="s">
        <v>20</v>
      </c>
      <c r="N76" s="177" t="s">
        <v>21</v>
      </c>
      <c r="O76" s="178" t="s">
        <v>23</v>
      </c>
      <c r="P76" s="179" t="s">
        <v>19</v>
      </c>
      <c r="Q76" s="181">
        <v>251.62299999999999</v>
      </c>
      <c r="R76" s="180">
        <v>46.006999999999998</v>
      </c>
      <c r="S76" s="180">
        <v>6.9409999999999998</v>
      </c>
      <c r="T76" s="180">
        <v>10.506</v>
      </c>
      <c r="U76" s="180">
        <v>34.750999999999998</v>
      </c>
    </row>
    <row r="77" spans="1:21" ht="15.75" thickBot="1" x14ac:dyDescent="0.3">
      <c r="A77" s="184">
        <v>72</v>
      </c>
      <c r="B77" s="185" t="s">
        <v>20</v>
      </c>
      <c r="C77" s="186" t="s">
        <v>21</v>
      </c>
      <c r="D77" s="187" t="s">
        <v>23</v>
      </c>
      <c r="E77" s="188" t="s">
        <v>19</v>
      </c>
      <c r="F77" s="190">
        <v>139.30500000000001</v>
      </c>
      <c r="G77" s="189">
        <v>20.411000000000001</v>
      </c>
      <c r="H77" s="189">
        <v>5.4690000000000003</v>
      </c>
      <c r="I77" s="189">
        <v>20.553000000000001</v>
      </c>
      <c r="J77" s="189">
        <v>56.093000000000004</v>
      </c>
      <c r="L77" s="184">
        <v>72</v>
      </c>
      <c r="M77" s="185" t="s">
        <v>20</v>
      </c>
      <c r="N77" s="186" t="s">
        <v>21</v>
      </c>
      <c r="O77" s="187" t="s">
        <v>23</v>
      </c>
      <c r="P77" s="188" t="s">
        <v>19</v>
      </c>
      <c r="Q77" s="190">
        <v>223.672</v>
      </c>
      <c r="R77" s="189">
        <v>40.661999999999999</v>
      </c>
      <c r="S77" s="189">
        <v>8.0470000000000006</v>
      </c>
      <c r="T77" s="189">
        <v>8.8104999999999993</v>
      </c>
      <c r="U77" s="189">
        <v>47.625999999999998</v>
      </c>
    </row>
    <row r="78" spans="1:21" x14ac:dyDescent="0.25">
      <c r="L78" s="203" t="s">
        <v>46</v>
      </c>
      <c r="M78" s="203"/>
      <c r="N78" s="203"/>
      <c r="O78" s="203"/>
      <c r="P78" s="203"/>
      <c r="Q78" s="203"/>
      <c r="R78" s="203"/>
      <c r="S78" s="20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/>
  </sheetViews>
  <sheetFormatPr defaultRowHeight="15" x14ac:dyDescent="0.25"/>
  <cols>
    <col min="1" max="1" width="9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12.140625" bestFit="1" customWidth="1"/>
    <col min="7" max="7" width="13.28515625" bestFit="1" customWidth="1"/>
    <col min="8" max="8" width="11.85546875" bestFit="1" customWidth="1"/>
    <col min="9" max="9" width="12.140625" bestFit="1" customWidth="1"/>
    <col min="10" max="10" width="12.85546875" bestFit="1" customWidth="1"/>
  </cols>
  <sheetData>
    <row r="1" spans="1:10" s="194" customFormat="1" ht="18.75" x14ac:dyDescent="0.3">
      <c r="A1" s="194" t="s">
        <v>123</v>
      </c>
    </row>
    <row r="2" spans="1:10" s="210" customFormat="1" ht="18.75" x14ac:dyDescent="0.3"/>
    <row r="3" spans="1:10" ht="19.5" thickBot="1" x14ac:dyDescent="0.35">
      <c r="A3" s="3"/>
      <c r="F3" s="210" t="s">
        <v>54</v>
      </c>
      <c r="G3" s="210" t="s">
        <v>55</v>
      </c>
      <c r="H3" s="210" t="s">
        <v>56</v>
      </c>
      <c r="I3" s="210" t="s">
        <v>57</v>
      </c>
      <c r="J3" s="210" t="s">
        <v>58</v>
      </c>
    </row>
    <row r="4" spans="1:10" x14ac:dyDescent="0.25">
      <c r="A4" s="5"/>
      <c r="B4" s="6"/>
      <c r="C4" s="6" t="s">
        <v>6</v>
      </c>
      <c r="D4" s="6" t="s">
        <v>6</v>
      </c>
      <c r="E4" s="6" t="s">
        <v>7</v>
      </c>
      <c r="F4" s="204" t="s">
        <v>47</v>
      </c>
      <c r="G4" s="205" t="s">
        <v>48</v>
      </c>
      <c r="H4" s="205" t="s">
        <v>49</v>
      </c>
      <c r="I4" s="205" t="s">
        <v>50</v>
      </c>
      <c r="J4" s="206" t="s">
        <v>51</v>
      </c>
    </row>
    <row r="5" spans="1:10" ht="15.75" thickBot="1" x14ac:dyDescent="0.3">
      <c r="A5" s="12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207" t="s">
        <v>52</v>
      </c>
      <c r="G5" s="208" t="s">
        <v>52</v>
      </c>
      <c r="H5" s="208" t="s">
        <v>53</v>
      </c>
      <c r="I5" s="208" t="s">
        <v>53</v>
      </c>
      <c r="J5" s="209" t="s">
        <v>53</v>
      </c>
    </row>
    <row r="6" spans="1:10" x14ac:dyDescent="0.25">
      <c r="A6" s="19">
        <v>1</v>
      </c>
      <c r="B6" s="20" t="s">
        <v>16</v>
      </c>
      <c r="C6" s="21" t="s">
        <v>17</v>
      </c>
      <c r="D6" s="21" t="s">
        <v>18</v>
      </c>
      <c r="E6" s="22" t="s">
        <v>35</v>
      </c>
      <c r="F6" s="23">
        <v>6.2279999999999998</v>
      </c>
      <c r="G6" s="24">
        <v>5.8440821917808226</v>
      </c>
      <c r="H6" s="24">
        <v>0.71095890410958895</v>
      </c>
      <c r="I6" s="24">
        <v>0</v>
      </c>
      <c r="J6" s="25">
        <v>0.85315068493150681</v>
      </c>
    </row>
    <row r="7" spans="1:10" x14ac:dyDescent="0.25">
      <c r="A7" s="28">
        <v>2</v>
      </c>
      <c r="B7" s="29" t="s">
        <v>16</v>
      </c>
      <c r="C7" s="30" t="s">
        <v>17</v>
      </c>
      <c r="D7" s="30" t="s">
        <v>18</v>
      </c>
      <c r="E7" s="31" t="s">
        <v>35</v>
      </c>
      <c r="F7" s="32">
        <v>6.915</v>
      </c>
      <c r="G7" s="33">
        <v>6.5724613003095973</v>
      </c>
      <c r="H7" s="33">
        <v>0.21408668730650154</v>
      </c>
      <c r="I7" s="33">
        <v>1.2845201238390092</v>
      </c>
      <c r="J7" s="34">
        <v>0.42817337461300309</v>
      </c>
    </row>
    <row r="8" spans="1:10" x14ac:dyDescent="0.25">
      <c r="A8" s="28">
        <v>3</v>
      </c>
      <c r="B8" s="29" t="s">
        <v>16</v>
      </c>
      <c r="C8" s="30" t="s">
        <v>17</v>
      </c>
      <c r="D8" s="30" t="s">
        <v>18</v>
      </c>
      <c r="E8" s="31" t="s">
        <v>35</v>
      </c>
      <c r="F8" s="32">
        <v>9.9060000000000006</v>
      </c>
      <c r="G8" s="33">
        <v>9.6058181818181829</v>
      </c>
      <c r="H8" s="33">
        <v>0.60036363636363632</v>
      </c>
      <c r="I8" s="33">
        <v>0.60036363636363632</v>
      </c>
      <c r="J8" s="34">
        <v>0.30018181818181816</v>
      </c>
    </row>
    <row r="9" spans="1:10" x14ac:dyDescent="0.25">
      <c r="A9" s="28">
        <v>4</v>
      </c>
      <c r="B9" s="29" t="s">
        <v>16</v>
      </c>
      <c r="C9" s="30" t="s">
        <v>17</v>
      </c>
      <c r="D9" s="30" t="s">
        <v>18</v>
      </c>
      <c r="E9" s="31" t="s">
        <v>35</v>
      </c>
      <c r="F9" s="32">
        <v>7.7839999999999998</v>
      </c>
      <c r="G9" s="32">
        <v>7.3756590163934419</v>
      </c>
      <c r="H9" s="32">
        <v>0</v>
      </c>
      <c r="I9" s="32">
        <v>0</v>
      </c>
      <c r="J9" s="34">
        <v>0</v>
      </c>
    </row>
    <row r="10" spans="1:10" x14ac:dyDescent="0.25">
      <c r="A10" s="28">
        <v>5</v>
      </c>
      <c r="B10" s="29" t="s">
        <v>16</v>
      </c>
      <c r="C10" s="30" t="s">
        <v>17</v>
      </c>
      <c r="D10" s="30" t="s">
        <v>18</v>
      </c>
      <c r="E10" s="31" t="s">
        <v>35</v>
      </c>
      <c r="F10" s="32">
        <v>6.6390000000000002</v>
      </c>
      <c r="G10" s="32">
        <v>6.4282380952380951</v>
      </c>
      <c r="H10" s="32">
        <v>0.21076190476190473</v>
      </c>
      <c r="I10" s="32">
        <v>0.21076190476190473</v>
      </c>
      <c r="J10" s="34">
        <v>0.63228571428571434</v>
      </c>
    </row>
    <row r="11" spans="1:10" ht="15.75" thickBot="1" x14ac:dyDescent="0.3">
      <c r="A11" s="39">
        <v>6</v>
      </c>
      <c r="B11" s="40" t="s">
        <v>16</v>
      </c>
      <c r="C11" s="41" t="s">
        <v>17</v>
      </c>
      <c r="D11" s="41" t="s">
        <v>18</v>
      </c>
      <c r="E11" s="42" t="s">
        <v>35</v>
      </c>
      <c r="F11" s="43">
        <v>8.2059999999999995</v>
      </c>
      <c r="G11" s="43">
        <v>8.0554311926605493</v>
      </c>
      <c r="H11" s="43">
        <v>0</v>
      </c>
      <c r="I11" s="43">
        <v>0</v>
      </c>
      <c r="J11" s="44">
        <v>0.56463302752293587</v>
      </c>
    </row>
    <row r="12" spans="1:10" x14ac:dyDescent="0.25">
      <c r="A12" s="47">
        <v>7</v>
      </c>
      <c r="B12" s="48" t="s">
        <v>20</v>
      </c>
      <c r="C12" s="49" t="s">
        <v>17</v>
      </c>
      <c r="D12" s="49" t="s">
        <v>18</v>
      </c>
      <c r="E12" s="50" t="s">
        <v>35</v>
      </c>
      <c r="F12" s="51">
        <v>5.8979999999999997</v>
      </c>
      <c r="G12" s="52">
        <v>5.4958636363636364</v>
      </c>
      <c r="H12" s="52">
        <v>0</v>
      </c>
      <c r="I12" s="52">
        <v>0</v>
      </c>
      <c r="J12" s="53">
        <v>3.4468831168831162</v>
      </c>
    </row>
    <row r="13" spans="1:10" x14ac:dyDescent="0.25">
      <c r="A13" s="56">
        <v>8</v>
      </c>
      <c r="B13" s="57" t="s">
        <v>20</v>
      </c>
      <c r="C13" s="58" t="s">
        <v>17</v>
      </c>
      <c r="D13" s="58" t="s">
        <v>18</v>
      </c>
      <c r="E13" s="59" t="s">
        <v>35</v>
      </c>
      <c r="F13" s="60">
        <v>6.7619999999999996</v>
      </c>
      <c r="G13" s="61">
        <v>6.4592238805970137</v>
      </c>
      <c r="H13" s="61">
        <v>0</v>
      </c>
      <c r="I13" s="61">
        <v>0</v>
      </c>
      <c r="J13" s="62">
        <v>2.6240597014925373</v>
      </c>
    </row>
    <row r="14" spans="1:10" x14ac:dyDescent="0.25">
      <c r="A14" s="56">
        <v>9</v>
      </c>
      <c r="B14" s="57" t="s">
        <v>20</v>
      </c>
      <c r="C14" s="58" t="s">
        <v>17</v>
      </c>
      <c r="D14" s="58" t="s">
        <v>18</v>
      </c>
      <c r="E14" s="59" t="s">
        <v>35</v>
      </c>
      <c r="F14" s="60">
        <v>9.8949999999999996</v>
      </c>
      <c r="G14" s="61">
        <v>8.6793285714285702</v>
      </c>
      <c r="H14" s="61">
        <v>0</v>
      </c>
      <c r="I14" s="61">
        <v>0.56542857142857128</v>
      </c>
      <c r="J14" s="62">
        <v>8.7641428571428559</v>
      </c>
    </row>
    <row r="15" spans="1:10" x14ac:dyDescent="0.25">
      <c r="A15" s="56">
        <v>10</v>
      </c>
      <c r="B15" s="57" t="s">
        <v>20</v>
      </c>
      <c r="C15" s="58" t="s">
        <v>17</v>
      </c>
      <c r="D15" s="58" t="s">
        <v>18</v>
      </c>
      <c r="E15" s="59" t="s">
        <v>35</v>
      </c>
      <c r="F15" s="60">
        <v>6.508</v>
      </c>
      <c r="G15" s="60">
        <v>5.7594760383386587</v>
      </c>
      <c r="H15" s="60">
        <v>0.62376996805111817</v>
      </c>
      <c r="I15" s="60">
        <v>1.8713099041533547</v>
      </c>
      <c r="J15" s="62">
        <v>3.9505431309904147</v>
      </c>
    </row>
    <row r="16" spans="1:10" x14ac:dyDescent="0.25">
      <c r="A16" s="56">
        <v>11</v>
      </c>
      <c r="B16" s="57" t="s">
        <v>20</v>
      </c>
      <c r="C16" s="58" t="s">
        <v>17</v>
      </c>
      <c r="D16" s="58" t="s">
        <v>18</v>
      </c>
      <c r="E16" s="59" t="s">
        <v>35</v>
      </c>
      <c r="F16" s="60">
        <v>7.4089999999999998</v>
      </c>
      <c r="G16" s="60">
        <v>6.8169975786924946</v>
      </c>
      <c r="H16" s="60">
        <v>1.6145520581113801</v>
      </c>
      <c r="I16" s="60">
        <v>0.17939467312348667</v>
      </c>
      <c r="J16" s="62">
        <v>1.6145520581113801</v>
      </c>
    </row>
    <row r="17" spans="1:10" ht="15.75" thickBot="1" x14ac:dyDescent="0.3">
      <c r="A17" s="68">
        <v>12</v>
      </c>
      <c r="B17" s="69" t="s">
        <v>20</v>
      </c>
      <c r="C17" s="70" t="s">
        <v>17</v>
      </c>
      <c r="D17" s="70" t="s">
        <v>18</v>
      </c>
      <c r="E17" s="71" t="s">
        <v>35</v>
      </c>
      <c r="F17" s="72">
        <v>7.8339999999999996</v>
      </c>
      <c r="G17" s="72">
        <v>7.1376444444444456</v>
      </c>
      <c r="H17" s="72">
        <v>0.49739682539682534</v>
      </c>
      <c r="I17" s="72">
        <v>0.24869841269841267</v>
      </c>
      <c r="J17" s="73">
        <v>2.9843809523809526</v>
      </c>
    </row>
    <row r="18" spans="1:10" x14ac:dyDescent="0.25">
      <c r="A18" s="76">
        <v>13</v>
      </c>
      <c r="B18" s="77" t="s">
        <v>16</v>
      </c>
      <c r="C18" s="78" t="s">
        <v>21</v>
      </c>
      <c r="D18" s="79" t="s">
        <v>22</v>
      </c>
      <c r="E18" s="80" t="s">
        <v>35</v>
      </c>
      <c r="F18" s="81">
        <v>7.8090000000000002</v>
      </c>
      <c r="G18" s="82">
        <v>6.9714416403785497</v>
      </c>
      <c r="H18" s="82">
        <v>1.7243848580441641</v>
      </c>
      <c r="I18" s="82">
        <v>0.7390220820189275</v>
      </c>
      <c r="J18" s="83">
        <v>2.2170662460567825</v>
      </c>
    </row>
    <row r="19" spans="1:10" x14ac:dyDescent="0.25">
      <c r="A19" s="86">
        <v>14</v>
      </c>
      <c r="B19" s="87" t="s">
        <v>16</v>
      </c>
      <c r="C19" s="88" t="s">
        <v>21</v>
      </c>
      <c r="D19" s="89" t="s">
        <v>22</v>
      </c>
      <c r="E19" s="90" t="s">
        <v>35</v>
      </c>
      <c r="F19" s="91">
        <v>6.9139999999999997</v>
      </c>
      <c r="G19" s="92">
        <v>6.1268676923076919</v>
      </c>
      <c r="H19" s="92">
        <v>2.5528615384615385</v>
      </c>
      <c r="I19" s="92">
        <v>0.42547692307692314</v>
      </c>
      <c r="J19" s="93">
        <v>1.4891692307692306</v>
      </c>
    </row>
    <row r="20" spans="1:10" x14ac:dyDescent="0.25">
      <c r="A20" s="86">
        <v>15</v>
      </c>
      <c r="B20" s="87" t="s">
        <v>16</v>
      </c>
      <c r="C20" s="88" t="s">
        <v>21</v>
      </c>
      <c r="D20" s="89" t="s">
        <v>22</v>
      </c>
      <c r="E20" s="90" t="s">
        <v>35</v>
      </c>
      <c r="F20" s="91">
        <v>8.2759999999999998</v>
      </c>
      <c r="G20" s="92">
        <v>7.5766197183098587</v>
      </c>
      <c r="H20" s="92">
        <v>2.9140845070422539</v>
      </c>
      <c r="I20" s="92">
        <v>0.38854460093896709</v>
      </c>
      <c r="J20" s="93">
        <v>1.9427230046948354</v>
      </c>
    </row>
    <row r="21" spans="1:10" x14ac:dyDescent="0.25">
      <c r="A21" s="86">
        <v>16</v>
      </c>
      <c r="B21" s="87" t="s">
        <v>16</v>
      </c>
      <c r="C21" s="88" t="s">
        <v>21</v>
      </c>
      <c r="D21" s="89" t="s">
        <v>22</v>
      </c>
      <c r="E21" s="90" t="s">
        <v>35</v>
      </c>
      <c r="F21" s="91">
        <v>8.0229999999999997</v>
      </c>
      <c r="G21" s="91">
        <v>7.131555555555555</v>
      </c>
      <c r="H21" s="91">
        <v>2.4762345679012348</v>
      </c>
      <c r="I21" s="91">
        <v>1.2381172839506174</v>
      </c>
      <c r="J21" s="93">
        <v>0.49524691358024686</v>
      </c>
    </row>
    <row r="22" spans="1:10" x14ac:dyDescent="0.25">
      <c r="A22" s="86">
        <v>17</v>
      </c>
      <c r="B22" s="87" t="s">
        <v>16</v>
      </c>
      <c r="C22" s="88" t="s">
        <v>21</v>
      </c>
      <c r="D22" s="89" t="s">
        <v>22</v>
      </c>
      <c r="E22" s="90" t="s">
        <v>35</v>
      </c>
      <c r="F22" s="91">
        <v>6.6150000000000002</v>
      </c>
      <c r="G22" s="91">
        <v>6.1076548672566364</v>
      </c>
      <c r="H22" s="91">
        <v>0.58539823008849567</v>
      </c>
      <c r="I22" s="91">
        <v>0</v>
      </c>
      <c r="J22" s="93">
        <v>1.7561946902654868</v>
      </c>
    </row>
    <row r="23" spans="1:10" ht="15.75" thickBot="1" x14ac:dyDescent="0.3">
      <c r="A23" s="98">
        <v>18</v>
      </c>
      <c r="B23" s="99" t="s">
        <v>16</v>
      </c>
      <c r="C23" s="100" t="s">
        <v>21</v>
      </c>
      <c r="D23" s="101" t="s">
        <v>22</v>
      </c>
      <c r="E23" s="102" t="s">
        <v>35</v>
      </c>
      <c r="F23" s="103">
        <v>10.018000000000001</v>
      </c>
      <c r="G23" s="103">
        <v>9.5170999999999992</v>
      </c>
      <c r="H23" s="103">
        <v>0</v>
      </c>
      <c r="I23" s="103">
        <v>0.23852380952380955</v>
      </c>
      <c r="J23" s="104">
        <v>1.431142857142857</v>
      </c>
    </row>
    <row r="24" spans="1:10" x14ac:dyDescent="0.25">
      <c r="A24" s="107">
        <v>19</v>
      </c>
      <c r="B24" s="108" t="s">
        <v>20</v>
      </c>
      <c r="C24" s="109" t="s">
        <v>21</v>
      </c>
      <c r="D24" s="110" t="s">
        <v>22</v>
      </c>
      <c r="E24" s="111" t="s">
        <v>35</v>
      </c>
      <c r="F24" s="112">
        <v>4.5410000000000004</v>
      </c>
      <c r="G24" s="113">
        <v>4.381920382165605</v>
      </c>
      <c r="H24" s="113">
        <v>0.28923566878980894</v>
      </c>
      <c r="I24" s="113">
        <v>0.14461783439490447</v>
      </c>
      <c r="J24" s="114">
        <v>1.012324840764331</v>
      </c>
    </row>
    <row r="25" spans="1:10" x14ac:dyDescent="0.25">
      <c r="A25" s="117">
        <v>20</v>
      </c>
      <c r="B25" s="118" t="s">
        <v>20</v>
      </c>
      <c r="C25" s="119" t="s">
        <v>21</v>
      </c>
      <c r="D25" s="120" t="s">
        <v>22</v>
      </c>
      <c r="E25" s="121" t="s">
        <v>35</v>
      </c>
      <c r="F25" s="122">
        <v>8.7189999999999994</v>
      </c>
      <c r="G25" s="123">
        <v>7.4389765957446814</v>
      </c>
      <c r="H25" s="123">
        <v>5.5653191489361706</v>
      </c>
      <c r="I25" s="123">
        <v>0.92755319148936166</v>
      </c>
      <c r="J25" s="124">
        <v>3.1536808510638297</v>
      </c>
    </row>
    <row r="26" spans="1:10" x14ac:dyDescent="0.25">
      <c r="A26" s="117">
        <v>21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122">
        <v>8.4459999999999997</v>
      </c>
      <c r="G26" s="123">
        <v>7.5944959128065381</v>
      </c>
      <c r="H26" s="123">
        <v>0.92054495912806522</v>
      </c>
      <c r="I26" s="123">
        <v>0.69040871934604897</v>
      </c>
      <c r="J26" s="124">
        <v>5.0629972752043599</v>
      </c>
    </row>
    <row r="27" spans="1:10" x14ac:dyDescent="0.25">
      <c r="A27" s="117">
        <v>22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122">
        <v>5.8689999999999998</v>
      </c>
      <c r="G27" s="122">
        <v>5.1075158227848103</v>
      </c>
      <c r="H27" s="122">
        <v>2.0430063291139242</v>
      </c>
      <c r="I27" s="122">
        <v>0.18572784810126583</v>
      </c>
      <c r="J27" s="124">
        <v>1.8572784810126581</v>
      </c>
    </row>
    <row r="28" spans="1:10" x14ac:dyDescent="0.25">
      <c r="A28" s="117">
        <v>23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122">
        <v>6.5330000000000004</v>
      </c>
      <c r="G28" s="122">
        <v>6.0048832335329339</v>
      </c>
      <c r="H28" s="122">
        <v>0.78239520958083841</v>
      </c>
      <c r="I28" s="122">
        <v>0.58679640718562875</v>
      </c>
      <c r="J28" s="124">
        <v>1.9559880239520957</v>
      </c>
    </row>
    <row r="29" spans="1:10" ht="15.75" thickBot="1" x14ac:dyDescent="0.3">
      <c r="A29" s="129">
        <v>24</v>
      </c>
      <c r="B29" s="130" t="s">
        <v>20</v>
      </c>
      <c r="C29" s="131" t="s">
        <v>21</v>
      </c>
      <c r="D29" s="132" t="s">
        <v>22</v>
      </c>
      <c r="E29" s="133" t="s">
        <v>35</v>
      </c>
      <c r="F29" s="134">
        <v>7.2249999999999996</v>
      </c>
      <c r="G29" s="134">
        <v>6.5783179012345689</v>
      </c>
      <c r="H29" s="134">
        <v>0.44598765432098764</v>
      </c>
      <c r="I29" s="134">
        <v>0.22299382716049382</v>
      </c>
      <c r="J29" s="135">
        <v>3.1219135802469138</v>
      </c>
    </row>
    <row r="30" spans="1:10" x14ac:dyDescent="0.25">
      <c r="A30" s="138">
        <v>25</v>
      </c>
      <c r="B30" s="139" t="s">
        <v>16</v>
      </c>
      <c r="C30" s="140" t="s">
        <v>21</v>
      </c>
      <c r="D30" s="141" t="s">
        <v>23</v>
      </c>
      <c r="E30" s="142" t="s">
        <v>35</v>
      </c>
      <c r="F30" s="143">
        <v>12.127000000000001</v>
      </c>
      <c r="G30" s="143">
        <v>8.9356842105263166</v>
      </c>
      <c r="H30" s="143">
        <v>20.649690402476779</v>
      </c>
      <c r="I30" s="143">
        <v>4.1299380804953554</v>
      </c>
      <c r="J30" s="144">
        <v>4.1299380804953554</v>
      </c>
    </row>
    <row r="31" spans="1:10" x14ac:dyDescent="0.25">
      <c r="A31" s="147">
        <v>26</v>
      </c>
      <c r="B31" s="148" t="s">
        <v>16</v>
      </c>
      <c r="C31" s="149" t="s">
        <v>21</v>
      </c>
      <c r="D31" s="150" t="s">
        <v>23</v>
      </c>
      <c r="E31" s="151" t="s">
        <v>35</v>
      </c>
      <c r="F31" s="152">
        <v>10.037000000000001</v>
      </c>
      <c r="G31" s="152">
        <v>7.7615310559006208</v>
      </c>
      <c r="H31" s="152">
        <v>14.338571428571427</v>
      </c>
      <c r="I31" s="152">
        <v>1.5585403726708074</v>
      </c>
      <c r="J31" s="153">
        <v>2.8053726708074538</v>
      </c>
    </row>
    <row r="32" spans="1:10" x14ac:dyDescent="0.25">
      <c r="A32" s="156">
        <v>27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152">
        <v>17.199000000000002</v>
      </c>
      <c r="G32" s="152">
        <v>8.82</v>
      </c>
      <c r="H32" s="65">
        <v>68.600000000000009</v>
      </c>
      <c r="I32" s="152">
        <v>1.47</v>
      </c>
      <c r="J32" s="153">
        <v>6.3699999999999992</v>
      </c>
    </row>
    <row r="33" spans="1:10" x14ac:dyDescent="0.25">
      <c r="A33" s="147">
        <v>28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152">
        <v>8.9350000000000005</v>
      </c>
      <c r="G33" s="152">
        <v>8.1427339901477822</v>
      </c>
      <c r="H33" s="152">
        <v>3.0810344827586205</v>
      </c>
      <c r="I33" s="152">
        <v>0.44014778325123155</v>
      </c>
      <c r="J33" s="153">
        <v>2.2007389162561575</v>
      </c>
    </row>
    <row r="34" spans="1:10" x14ac:dyDescent="0.25">
      <c r="A34" s="147">
        <v>29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152">
        <v>12.015000000000001</v>
      </c>
      <c r="G34" s="152">
        <v>9.3532153846153836</v>
      </c>
      <c r="H34" s="152">
        <v>18.114923076923077</v>
      </c>
      <c r="I34" s="152">
        <v>1.1090769230769231</v>
      </c>
      <c r="J34" s="153">
        <v>2.9575384615384617</v>
      </c>
    </row>
    <row r="35" spans="1:10" ht="15.75" thickBot="1" x14ac:dyDescent="0.3">
      <c r="A35" s="157">
        <v>30</v>
      </c>
      <c r="B35" s="158" t="s">
        <v>16</v>
      </c>
      <c r="C35" s="159" t="s">
        <v>21</v>
      </c>
      <c r="D35" s="160" t="s">
        <v>23</v>
      </c>
      <c r="E35" s="161" t="s">
        <v>35</v>
      </c>
      <c r="F35" s="162">
        <v>10.348000000000001</v>
      </c>
      <c r="G35" s="162">
        <v>8.7357053824362598</v>
      </c>
      <c r="H35" s="162">
        <v>12.312067988668558</v>
      </c>
      <c r="I35" s="162">
        <v>1.7588668555240794</v>
      </c>
      <c r="J35" s="163">
        <v>1.7588668555240794</v>
      </c>
    </row>
    <row r="36" spans="1:10" x14ac:dyDescent="0.25">
      <c r="A36" s="166">
        <v>31</v>
      </c>
      <c r="B36" s="167" t="s">
        <v>20</v>
      </c>
      <c r="C36" s="168" t="s">
        <v>21</v>
      </c>
      <c r="D36" s="169" t="s">
        <v>23</v>
      </c>
      <c r="E36" s="170" t="s">
        <v>35</v>
      </c>
      <c r="F36" s="171">
        <v>7.4450000000000003</v>
      </c>
      <c r="G36" s="171">
        <v>6.176237942122186</v>
      </c>
      <c r="H36" s="171">
        <v>6.7028938906752407</v>
      </c>
      <c r="I36" s="171">
        <v>1.1969453376205785</v>
      </c>
      <c r="J36" s="172">
        <v>2.1545016077170418</v>
      </c>
    </row>
    <row r="37" spans="1:10" x14ac:dyDescent="0.25">
      <c r="A37" s="175">
        <v>32</v>
      </c>
      <c r="B37" s="176" t="s">
        <v>20</v>
      </c>
      <c r="C37" s="177" t="s">
        <v>21</v>
      </c>
      <c r="D37" s="178" t="s">
        <v>23</v>
      </c>
      <c r="E37" s="179" t="s">
        <v>35</v>
      </c>
      <c r="F37" s="180">
        <v>10.315</v>
      </c>
      <c r="G37" s="180">
        <v>7.6725771604938258</v>
      </c>
      <c r="H37" s="180">
        <v>17.191666666666663</v>
      </c>
      <c r="I37" s="180">
        <v>1.591820987654321</v>
      </c>
      <c r="J37" s="181">
        <v>5.0938271604938272</v>
      </c>
    </row>
    <row r="38" spans="1:10" x14ac:dyDescent="0.25">
      <c r="A38" s="175">
        <v>33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180">
        <v>9.6470000000000002</v>
      </c>
      <c r="G38" s="180">
        <v>8.1011899109792278</v>
      </c>
      <c r="H38" s="180">
        <v>8.5878338278931761</v>
      </c>
      <c r="I38" s="180">
        <v>1.431305637982196</v>
      </c>
      <c r="J38" s="181">
        <v>3.1488724035608318</v>
      </c>
    </row>
    <row r="39" spans="1:10" x14ac:dyDescent="0.25">
      <c r="A39" s="175">
        <v>34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180">
        <v>10.46</v>
      </c>
      <c r="G39" s="180">
        <v>8.6641566265060224</v>
      </c>
      <c r="H39" s="180">
        <v>9.4518072289156621</v>
      </c>
      <c r="I39" s="180">
        <v>2.5204819277108435</v>
      </c>
      <c r="J39" s="181">
        <v>3.7807228915662643</v>
      </c>
    </row>
    <row r="40" spans="1:10" x14ac:dyDescent="0.25">
      <c r="A40" s="175">
        <v>35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180">
        <v>7.6230000000000002</v>
      </c>
      <c r="G40" s="180">
        <v>6.6608737864077669</v>
      </c>
      <c r="H40" s="180">
        <v>2.7136893203883496</v>
      </c>
      <c r="I40" s="180">
        <v>1.7268932038834952</v>
      </c>
      <c r="J40" s="181">
        <v>3.7004854368932039</v>
      </c>
    </row>
    <row r="41" spans="1:10" ht="15.75" thickBot="1" x14ac:dyDescent="0.3">
      <c r="A41" s="184">
        <v>36</v>
      </c>
      <c r="B41" s="185" t="s">
        <v>20</v>
      </c>
      <c r="C41" s="186" t="s">
        <v>21</v>
      </c>
      <c r="D41" s="187" t="s">
        <v>23</v>
      </c>
      <c r="E41" s="188" t="s">
        <v>35</v>
      </c>
      <c r="F41" s="189">
        <v>9.0329999999999995</v>
      </c>
      <c r="G41" s="189">
        <v>7.510294285714286</v>
      </c>
      <c r="H41" s="189">
        <v>8.774914285714285</v>
      </c>
      <c r="I41" s="189">
        <v>1.0323428571428572</v>
      </c>
      <c r="J41" s="190">
        <v>4.3874571428571425</v>
      </c>
    </row>
    <row r="42" spans="1:10" x14ac:dyDescent="0.25">
      <c r="A42" s="19">
        <v>37</v>
      </c>
      <c r="B42" s="20" t="s">
        <v>16</v>
      </c>
      <c r="C42" s="21" t="s">
        <v>17</v>
      </c>
      <c r="D42" s="21" t="s">
        <v>18</v>
      </c>
      <c r="E42" s="22" t="s">
        <v>19</v>
      </c>
      <c r="F42" s="23">
        <v>7.1609999999999996</v>
      </c>
      <c r="G42" s="24">
        <v>6.3172567975830809</v>
      </c>
      <c r="H42" s="24">
        <v>3.8941993957703924</v>
      </c>
      <c r="I42" s="24">
        <v>0.86537764350453172</v>
      </c>
      <c r="J42" s="25">
        <v>1.2980664652567977</v>
      </c>
    </row>
    <row r="43" spans="1:10" x14ac:dyDescent="0.25">
      <c r="A43" s="28">
        <v>38</v>
      </c>
      <c r="B43" s="29" t="s">
        <v>16</v>
      </c>
      <c r="C43" s="30" t="s">
        <v>17</v>
      </c>
      <c r="D43" s="30" t="s">
        <v>18</v>
      </c>
      <c r="E43" s="31" t="s">
        <v>19</v>
      </c>
      <c r="F43" s="32">
        <v>8.6869999999999994</v>
      </c>
      <c r="G43" s="33">
        <v>8.3384475308641974</v>
      </c>
      <c r="H43" s="33">
        <v>1.8768209876543207</v>
      </c>
      <c r="I43" s="33">
        <v>0</v>
      </c>
      <c r="J43" s="34">
        <v>0.53623456790123458</v>
      </c>
    </row>
    <row r="44" spans="1:10" x14ac:dyDescent="0.25">
      <c r="A44" s="28">
        <v>39</v>
      </c>
      <c r="B44" s="29" t="s">
        <v>16</v>
      </c>
      <c r="C44" s="30" t="s">
        <v>17</v>
      </c>
      <c r="D44" s="30" t="s">
        <v>18</v>
      </c>
      <c r="E44" s="31" t="s">
        <v>19</v>
      </c>
      <c r="F44" s="32">
        <v>11.26</v>
      </c>
      <c r="G44" s="33">
        <v>10.678641304347829</v>
      </c>
      <c r="H44" s="33">
        <v>2.4478260869565216</v>
      </c>
      <c r="I44" s="33">
        <v>0.6119565217391304</v>
      </c>
      <c r="J44" s="34">
        <v>0.91793478260869554</v>
      </c>
    </row>
    <row r="45" spans="1:10" x14ac:dyDescent="0.25">
      <c r="A45" s="28">
        <v>40</v>
      </c>
      <c r="B45" s="29" t="s">
        <v>16</v>
      </c>
      <c r="C45" s="30" t="s">
        <v>17</v>
      </c>
      <c r="D45" s="30" t="s">
        <v>18</v>
      </c>
      <c r="E45" s="31" t="s">
        <v>19</v>
      </c>
      <c r="F45" s="32">
        <v>6.0229999999999997</v>
      </c>
      <c r="G45" s="32">
        <v>5.5664460641399423</v>
      </c>
      <c r="H45" s="32">
        <v>0.70239067055393589</v>
      </c>
      <c r="I45" s="32">
        <v>0.87798833819241973</v>
      </c>
      <c r="J45" s="34">
        <v>2.2827696793002916</v>
      </c>
    </row>
    <row r="46" spans="1:10" x14ac:dyDescent="0.25">
      <c r="A46" s="28">
        <v>41</v>
      </c>
      <c r="B46" s="29" t="s">
        <v>16</v>
      </c>
      <c r="C46" s="30" t="s">
        <v>17</v>
      </c>
      <c r="D46" s="30" t="s">
        <v>18</v>
      </c>
      <c r="E46" s="31" t="s">
        <v>19</v>
      </c>
      <c r="F46" s="32">
        <v>7.7569999999999997</v>
      </c>
      <c r="G46" s="32">
        <v>7.4871913043478253</v>
      </c>
      <c r="H46" s="32">
        <v>1.1242028985507246</v>
      </c>
      <c r="I46" s="32">
        <v>0.4496811594202898</v>
      </c>
      <c r="J46" s="34">
        <v>0.4496811594202898</v>
      </c>
    </row>
    <row r="47" spans="1:10" ht="15.75" thickBot="1" x14ac:dyDescent="0.3">
      <c r="A47" s="39">
        <v>42</v>
      </c>
      <c r="B47" s="40" t="s">
        <v>16</v>
      </c>
      <c r="C47" s="41" t="s">
        <v>17</v>
      </c>
      <c r="D47" s="41" t="s">
        <v>18</v>
      </c>
      <c r="E47" s="42" t="s">
        <v>19</v>
      </c>
      <c r="F47" s="43">
        <v>5.7240000000000002</v>
      </c>
      <c r="G47" s="43">
        <v>5.2979417475728159</v>
      </c>
      <c r="H47" s="43">
        <v>0.5557281553398058</v>
      </c>
      <c r="I47" s="43">
        <v>0.5557281553398058</v>
      </c>
      <c r="J47" s="44">
        <v>1.1114563106796116</v>
      </c>
    </row>
    <row r="48" spans="1:10" x14ac:dyDescent="0.25">
      <c r="A48" s="47">
        <v>43</v>
      </c>
      <c r="B48" s="48" t="s">
        <v>20</v>
      </c>
      <c r="C48" s="49" t="s">
        <v>17</v>
      </c>
      <c r="D48" s="49" t="s">
        <v>18</v>
      </c>
      <c r="E48" s="50" t="s">
        <v>19</v>
      </c>
      <c r="F48" s="51">
        <v>7.53</v>
      </c>
      <c r="G48" s="52">
        <v>6.6153389830508456</v>
      </c>
      <c r="H48" s="52">
        <v>2.3398305084745763</v>
      </c>
      <c r="I48" s="52">
        <v>0.63813559322033897</v>
      </c>
      <c r="J48" s="53">
        <v>3.4033898305084751</v>
      </c>
    </row>
    <row r="49" spans="1:10" x14ac:dyDescent="0.25">
      <c r="A49" s="56">
        <v>44</v>
      </c>
      <c r="B49" s="57" t="s">
        <v>20</v>
      </c>
      <c r="C49" s="58" t="s">
        <v>17</v>
      </c>
      <c r="D49" s="58" t="s">
        <v>18</v>
      </c>
      <c r="E49" s="59" t="s">
        <v>19</v>
      </c>
      <c r="F49" s="60">
        <v>8.2899999999999991</v>
      </c>
      <c r="G49" s="61">
        <v>6.9836969696969682</v>
      </c>
      <c r="H49" s="61">
        <v>2.5121212121212122</v>
      </c>
      <c r="I49" s="61">
        <v>1.2560606060606061</v>
      </c>
      <c r="J49" s="62">
        <v>6.2803030303030312</v>
      </c>
    </row>
    <row r="50" spans="1:10" x14ac:dyDescent="0.25">
      <c r="A50" s="56">
        <v>45</v>
      </c>
      <c r="B50" s="57" t="s">
        <v>20</v>
      </c>
      <c r="C50" s="58" t="s">
        <v>17</v>
      </c>
      <c r="D50" s="58" t="s">
        <v>18</v>
      </c>
      <c r="E50" s="59" t="s">
        <v>19</v>
      </c>
      <c r="F50" s="60">
        <v>7.569</v>
      </c>
      <c r="G50" s="61">
        <v>6.8787452830188673</v>
      </c>
      <c r="H50" s="61">
        <v>0.71405660377358493</v>
      </c>
      <c r="I50" s="61">
        <v>0.71405660377358493</v>
      </c>
      <c r="J50" s="62">
        <v>4.5223584905660381</v>
      </c>
    </row>
    <row r="51" spans="1:10" x14ac:dyDescent="0.25">
      <c r="A51" s="56">
        <v>46</v>
      </c>
      <c r="B51" s="57" t="s">
        <v>20</v>
      </c>
      <c r="C51" s="58" t="s">
        <v>17</v>
      </c>
      <c r="D51" s="58" t="s">
        <v>18</v>
      </c>
      <c r="E51" s="59" t="s">
        <v>19</v>
      </c>
      <c r="F51" s="60">
        <v>6.6079999999999997</v>
      </c>
      <c r="G51" s="60">
        <v>5.6370877192982469</v>
      </c>
      <c r="H51" s="60">
        <v>0.86947368421052629</v>
      </c>
      <c r="I51" s="60">
        <v>1.7389473684210526</v>
      </c>
      <c r="J51" s="62">
        <v>4.6371929824561402</v>
      </c>
    </row>
    <row r="52" spans="1:10" x14ac:dyDescent="0.25">
      <c r="A52" s="56">
        <v>47</v>
      </c>
      <c r="B52" s="57" t="s">
        <v>20</v>
      </c>
      <c r="C52" s="58" t="s">
        <v>17</v>
      </c>
      <c r="D52" s="58" t="s">
        <v>18</v>
      </c>
      <c r="E52" s="59" t="s">
        <v>19</v>
      </c>
      <c r="F52" s="60">
        <v>8.2729999999999997</v>
      </c>
      <c r="G52" s="60">
        <v>7.2188227146814405</v>
      </c>
      <c r="H52" s="60">
        <v>0.45833795013850415</v>
      </c>
      <c r="I52" s="60">
        <v>1.3750138504155125</v>
      </c>
      <c r="J52" s="62">
        <v>6.6459002770083098</v>
      </c>
    </row>
    <row r="53" spans="1:10" ht="15.75" thickBot="1" x14ac:dyDescent="0.3">
      <c r="A53" s="68">
        <v>48</v>
      </c>
      <c r="B53" s="69" t="s">
        <v>20</v>
      </c>
      <c r="C53" s="70" t="s">
        <v>17</v>
      </c>
      <c r="D53" s="70" t="s">
        <v>18</v>
      </c>
      <c r="E53" s="71" t="s">
        <v>19</v>
      </c>
      <c r="F53" s="72">
        <v>8.4410000000000007</v>
      </c>
      <c r="G53" s="72">
        <v>7.9359829059829048</v>
      </c>
      <c r="H53" s="72">
        <v>0.48096866096866098</v>
      </c>
      <c r="I53" s="72">
        <v>1.4429059829059832</v>
      </c>
      <c r="J53" s="73">
        <v>2.4048433048433049</v>
      </c>
    </row>
    <row r="54" spans="1:10" x14ac:dyDescent="0.25">
      <c r="A54" s="76">
        <v>49</v>
      </c>
      <c r="B54" s="77" t="s">
        <v>16</v>
      </c>
      <c r="C54" s="78" t="s">
        <v>21</v>
      </c>
      <c r="D54" s="79" t="s">
        <v>22</v>
      </c>
      <c r="E54" s="80" t="s">
        <v>19</v>
      </c>
      <c r="F54" s="81">
        <v>11.795999999999999</v>
      </c>
      <c r="G54" s="82">
        <v>10.915701492537313</v>
      </c>
      <c r="H54" s="82">
        <v>2.8169552238805973</v>
      </c>
      <c r="I54" s="82">
        <v>0.70423880597014932</v>
      </c>
      <c r="J54" s="83">
        <v>2.1127164179104478</v>
      </c>
    </row>
    <row r="55" spans="1:10" x14ac:dyDescent="0.25">
      <c r="A55" s="86">
        <v>50</v>
      </c>
      <c r="B55" s="87" t="s">
        <v>16</v>
      </c>
      <c r="C55" s="88" t="s">
        <v>21</v>
      </c>
      <c r="D55" s="89" t="s">
        <v>22</v>
      </c>
      <c r="E55" s="90" t="s">
        <v>19</v>
      </c>
      <c r="F55" s="91">
        <v>13.196999999999999</v>
      </c>
      <c r="G55" s="92">
        <v>12.239488958990536</v>
      </c>
      <c r="H55" s="92">
        <v>2.0815457413249208</v>
      </c>
      <c r="I55" s="92">
        <v>0.41630914826498416</v>
      </c>
      <c r="J55" s="93">
        <v>3.3304731861198733</v>
      </c>
    </row>
    <row r="56" spans="1:10" x14ac:dyDescent="0.25">
      <c r="A56" s="86">
        <v>51</v>
      </c>
      <c r="B56" s="87" t="s">
        <v>16</v>
      </c>
      <c r="C56" s="88" t="s">
        <v>21</v>
      </c>
      <c r="D56" s="89" t="s">
        <v>22</v>
      </c>
      <c r="E56" s="90" t="s">
        <v>19</v>
      </c>
      <c r="F56" s="91">
        <v>7.5140000000000002</v>
      </c>
      <c r="G56" s="92">
        <v>6.8117570093457953</v>
      </c>
      <c r="H56" s="92">
        <v>0.93632398753894075</v>
      </c>
      <c r="I56" s="92">
        <v>0.70224299065420548</v>
      </c>
      <c r="J56" s="93">
        <v>2.8089719626168219</v>
      </c>
    </row>
    <row r="57" spans="1:10" x14ac:dyDescent="0.25">
      <c r="A57" s="86">
        <v>52</v>
      </c>
      <c r="B57" s="87" t="s">
        <v>16</v>
      </c>
      <c r="C57" s="88" t="s">
        <v>21</v>
      </c>
      <c r="D57" s="89" t="s">
        <v>22</v>
      </c>
      <c r="E57" s="90" t="s">
        <v>19</v>
      </c>
      <c r="F57" s="91">
        <v>8.1080000000000005</v>
      </c>
      <c r="G57" s="91">
        <v>6.9535496688741727</v>
      </c>
      <c r="H57" s="91">
        <v>2.4162913907284769</v>
      </c>
      <c r="I57" s="91">
        <v>0.53695364238410592</v>
      </c>
      <c r="J57" s="93">
        <v>4.0271523178807946</v>
      </c>
    </row>
    <row r="58" spans="1:10" x14ac:dyDescent="0.25">
      <c r="A58" s="86">
        <v>53</v>
      </c>
      <c r="B58" s="87" t="s">
        <v>16</v>
      </c>
      <c r="C58" s="88" t="s">
        <v>21</v>
      </c>
      <c r="D58" s="89" t="s">
        <v>22</v>
      </c>
      <c r="E58" s="90" t="s">
        <v>19</v>
      </c>
      <c r="F58" s="91">
        <v>8.0470000000000006</v>
      </c>
      <c r="G58" s="91">
        <v>7.4553088235294123</v>
      </c>
      <c r="H58" s="91">
        <v>0.94670588235294117</v>
      </c>
      <c r="I58" s="91">
        <v>0.94670588235294117</v>
      </c>
      <c r="J58" s="93">
        <v>2.3667647058823529</v>
      </c>
    </row>
    <row r="59" spans="1:10" ht="15.75" thickBot="1" x14ac:dyDescent="0.3">
      <c r="A59" s="98">
        <v>54</v>
      </c>
      <c r="B59" s="99" t="s">
        <v>16</v>
      </c>
      <c r="C59" s="100" t="s">
        <v>21</v>
      </c>
      <c r="D59" s="101" t="s">
        <v>22</v>
      </c>
      <c r="E59" s="102" t="s">
        <v>19</v>
      </c>
      <c r="F59" s="103">
        <v>7.4020000000000001</v>
      </c>
      <c r="G59" s="103">
        <v>6.9197167138810194</v>
      </c>
      <c r="H59" s="103">
        <v>1.6775070821529745</v>
      </c>
      <c r="I59" s="103">
        <v>0.20968838526912181</v>
      </c>
      <c r="J59" s="104">
        <v>1.0484419263456091</v>
      </c>
    </row>
    <row r="60" spans="1:10" x14ac:dyDescent="0.25">
      <c r="A60" s="107">
        <v>55</v>
      </c>
      <c r="B60" s="108" t="s">
        <v>20</v>
      </c>
      <c r="C60" s="109" t="s">
        <v>21</v>
      </c>
      <c r="D60" s="110" t="s">
        <v>22</v>
      </c>
      <c r="E60" s="111" t="s">
        <v>19</v>
      </c>
      <c r="F60" s="112">
        <v>6.351</v>
      </c>
      <c r="G60" s="113">
        <v>5.6218821752265864</v>
      </c>
      <c r="H60" s="113">
        <v>2.6862235649546831</v>
      </c>
      <c r="I60" s="113">
        <v>1.1512386706948641</v>
      </c>
      <c r="J60" s="114">
        <v>2.6862235649546831</v>
      </c>
    </row>
    <row r="61" spans="1:10" x14ac:dyDescent="0.25">
      <c r="A61" s="117">
        <v>56</v>
      </c>
      <c r="B61" s="118" t="s">
        <v>20</v>
      </c>
      <c r="C61" s="119" t="s">
        <v>21</v>
      </c>
      <c r="D61" s="120" t="s">
        <v>22</v>
      </c>
      <c r="E61" s="121" t="s">
        <v>19</v>
      </c>
      <c r="F61" s="122">
        <v>6.8339999999999996</v>
      </c>
      <c r="G61" s="123">
        <v>6.4309222520107232</v>
      </c>
      <c r="H61" s="123">
        <v>0.1832171581769437</v>
      </c>
      <c r="I61" s="123">
        <v>0.1832171581769437</v>
      </c>
      <c r="J61" s="124">
        <v>2.9314745308310992</v>
      </c>
    </row>
    <row r="62" spans="1:10" x14ac:dyDescent="0.25">
      <c r="A62" s="117">
        <v>57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122">
        <v>8.8979999999999997</v>
      </c>
      <c r="G62" s="123">
        <v>7.8881042944785262</v>
      </c>
      <c r="H62" s="123">
        <v>3.0023926380368104</v>
      </c>
      <c r="I62" s="123">
        <v>1.9106134969325153</v>
      </c>
      <c r="J62" s="124">
        <v>3.8212269938650305</v>
      </c>
    </row>
    <row r="63" spans="1:10" x14ac:dyDescent="0.25">
      <c r="A63" s="117">
        <v>58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122">
        <v>6.9779999999999998</v>
      </c>
      <c r="G63" s="122">
        <v>6.217158878504673</v>
      </c>
      <c r="H63" s="122">
        <v>2.6085981308411217</v>
      </c>
      <c r="I63" s="122">
        <v>0.43476635514018686</v>
      </c>
      <c r="J63" s="124">
        <v>1.956448598130841</v>
      </c>
    </row>
    <row r="64" spans="1:10" x14ac:dyDescent="0.25">
      <c r="A64" s="117">
        <v>59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122">
        <v>7.0190000000000001</v>
      </c>
      <c r="G64" s="122">
        <v>6.5852415730337075</v>
      </c>
      <c r="H64" s="122">
        <v>0.19716292134831462</v>
      </c>
      <c r="I64" s="122">
        <v>0.19716292134831462</v>
      </c>
      <c r="J64" s="124">
        <v>2.3659550561797751</v>
      </c>
    </row>
    <row r="65" spans="1:12" ht="15.75" thickBot="1" x14ac:dyDescent="0.3">
      <c r="A65" s="129">
        <v>60</v>
      </c>
      <c r="B65" s="130" t="s">
        <v>20</v>
      </c>
      <c r="C65" s="131" t="s">
        <v>21</v>
      </c>
      <c r="D65" s="132" t="s">
        <v>22</v>
      </c>
      <c r="E65" s="133" t="s">
        <v>19</v>
      </c>
      <c r="F65" s="134">
        <v>8.9079999999999995</v>
      </c>
      <c r="G65" s="134">
        <v>8.3548888888888886</v>
      </c>
      <c r="H65" s="134">
        <v>1.1644444444444446</v>
      </c>
      <c r="I65" s="134">
        <v>0</v>
      </c>
      <c r="J65" s="135">
        <v>2.9111111111111114</v>
      </c>
    </row>
    <row r="66" spans="1:12" x14ac:dyDescent="0.25">
      <c r="A66" s="138">
        <v>61</v>
      </c>
      <c r="B66" s="139" t="s">
        <v>16</v>
      </c>
      <c r="C66" s="140" t="s">
        <v>21</v>
      </c>
      <c r="D66" s="141" t="s">
        <v>23</v>
      </c>
      <c r="E66" s="142" t="s">
        <v>19</v>
      </c>
      <c r="F66" s="143">
        <v>36.213000000000001</v>
      </c>
      <c r="G66" s="143">
        <v>18.844382445141072</v>
      </c>
      <c r="H66" s="143">
        <v>157.79332288401253</v>
      </c>
      <c r="I66" s="143">
        <v>9.0816300940438861</v>
      </c>
      <c r="J66" s="144">
        <v>4.5408150470219431</v>
      </c>
    </row>
    <row r="67" spans="1:12" x14ac:dyDescent="0.25">
      <c r="A67" s="147">
        <v>62</v>
      </c>
      <c r="B67" s="148" t="s">
        <v>16</v>
      </c>
      <c r="C67" s="149" t="s">
        <v>21</v>
      </c>
      <c r="D67" s="150" t="s">
        <v>23</v>
      </c>
      <c r="E67" s="151" t="s">
        <v>19</v>
      </c>
      <c r="F67" s="152">
        <v>48.081000000000003</v>
      </c>
      <c r="G67" s="152">
        <v>24.887455284552846</v>
      </c>
      <c r="H67" s="152">
        <v>209.78430894308946</v>
      </c>
      <c r="I67" s="152">
        <v>1.3030081300813006</v>
      </c>
      <c r="J67" s="153">
        <v>9.1210569105691039</v>
      </c>
    </row>
    <row r="68" spans="1:12" x14ac:dyDescent="0.25">
      <c r="A68" s="156">
        <v>63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152">
        <v>37.191000000000003</v>
      </c>
      <c r="G68" s="152">
        <v>22.262825986078887</v>
      </c>
      <c r="H68" s="152">
        <v>125.98343387470999</v>
      </c>
      <c r="I68" s="152">
        <v>5.177401392111368</v>
      </c>
      <c r="J68" s="153">
        <v>8.6290023201856147</v>
      </c>
    </row>
    <row r="69" spans="1:12" x14ac:dyDescent="0.25">
      <c r="A69" s="147">
        <v>64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152">
        <v>13.702999999999999</v>
      </c>
      <c r="G69" s="152">
        <v>9.9618634920634932</v>
      </c>
      <c r="H69" s="152">
        <v>20.010730158730162</v>
      </c>
      <c r="I69" s="152">
        <v>2.1750793650793652</v>
      </c>
      <c r="J69" s="153">
        <v>9.1353333333333335</v>
      </c>
    </row>
    <row r="70" spans="1:12" x14ac:dyDescent="0.25">
      <c r="A70" s="147">
        <v>65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152">
        <v>35.872999999999998</v>
      </c>
      <c r="G70" s="152">
        <v>14.471992665036675</v>
      </c>
      <c r="H70" s="152">
        <v>182.43481662591688</v>
      </c>
      <c r="I70" s="152">
        <v>9.6479951100244481</v>
      </c>
      <c r="J70" s="153">
        <v>14.910537897310512</v>
      </c>
    </row>
    <row r="71" spans="1:12" ht="15.75" thickBot="1" x14ac:dyDescent="0.3">
      <c r="A71" s="157">
        <v>66</v>
      </c>
      <c r="B71" s="158" t="s">
        <v>16</v>
      </c>
      <c r="C71" s="159" t="s">
        <v>21</v>
      </c>
      <c r="D71" s="160" t="s">
        <v>23</v>
      </c>
      <c r="E71" s="161" t="s">
        <v>19</v>
      </c>
      <c r="F71" s="162">
        <v>31.933</v>
      </c>
      <c r="G71" s="162">
        <v>12.736809116809118</v>
      </c>
      <c r="H71" s="162">
        <v>152.84170940170941</v>
      </c>
      <c r="I71" s="162">
        <v>12.736809116809116</v>
      </c>
      <c r="J71" s="163">
        <v>16.375897435897436</v>
      </c>
    </row>
    <row r="72" spans="1:12" x14ac:dyDescent="0.25">
      <c r="A72" s="166">
        <v>67</v>
      </c>
      <c r="B72" s="167" t="s">
        <v>20</v>
      </c>
      <c r="C72" s="168" t="s">
        <v>21</v>
      </c>
      <c r="D72" s="169" t="s">
        <v>23</v>
      </c>
      <c r="E72" s="170" t="s">
        <v>19</v>
      </c>
      <c r="F72" s="171">
        <v>20.143000000000001</v>
      </c>
      <c r="G72" s="171">
        <v>11.991133159268932</v>
      </c>
      <c r="H72" s="171">
        <v>45.755639686684077</v>
      </c>
      <c r="I72" s="171">
        <v>5.7851958224543081</v>
      </c>
      <c r="J72" s="172">
        <v>12.622245430809398</v>
      </c>
    </row>
    <row r="73" spans="1:12" x14ac:dyDescent="0.25">
      <c r="A73" s="175">
        <v>68</v>
      </c>
      <c r="B73" s="176" t="s">
        <v>20</v>
      </c>
      <c r="C73" s="177" t="s">
        <v>21</v>
      </c>
      <c r="D73" s="178" t="s">
        <v>23</v>
      </c>
      <c r="E73" s="179" t="s">
        <v>19</v>
      </c>
      <c r="F73" s="180">
        <v>15.218</v>
      </c>
      <c r="G73" s="180">
        <v>10.464871391076114</v>
      </c>
      <c r="H73" s="180">
        <v>28.35900262467192</v>
      </c>
      <c r="I73" s="180">
        <v>3.1953805774278217</v>
      </c>
      <c r="J73" s="181">
        <v>11.982677165354334</v>
      </c>
    </row>
    <row r="74" spans="1:12" x14ac:dyDescent="0.25">
      <c r="A74" s="175">
        <v>69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180">
        <v>26.631</v>
      </c>
      <c r="G74" s="180">
        <v>17.533909090909091</v>
      </c>
      <c r="H74" s="180">
        <v>55.022727272727273</v>
      </c>
      <c r="I74" s="180">
        <v>8.8036363636363646</v>
      </c>
      <c r="J74" s="181">
        <v>15.406363636363638</v>
      </c>
    </row>
    <row r="75" spans="1:12" x14ac:dyDescent="0.25">
      <c r="A75" s="175">
        <v>70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180">
        <v>18.786000000000001</v>
      </c>
      <c r="G75" s="180">
        <v>11.48600543478261</v>
      </c>
      <c r="H75" s="180">
        <v>49.006956521739127</v>
      </c>
      <c r="I75" s="180">
        <v>7.65733695652174</v>
      </c>
      <c r="J75" s="181">
        <v>6.6363586956521736</v>
      </c>
    </row>
    <row r="76" spans="1:12" x14ac:dyDescent="0.25">
      <c r="A76" s="175">
        <v>71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180">
        <v>22.863</v>
      </c>
      <c r="G76" s="180">
        <v>13.043634615384615</v>
      </c>
      <c r="H76" s="180">
        <v>65.21817307692308</v>
      </c>
      <c r="I76" s="180">
        <v>9.5262499999999974</v>
      </c>
      <c r="J76" s="181">
        <v>16.121346153846151</v>
      </c>
    </row>
    <row r="77" spans="1:12" ht="15.75" thickBot="1" x14ac:dyDescent="0.3">
      <c r="A77" s="184">
        <v>72</v>
      </c>
      <c r="B77" s="185" t="s">
        <v>20</v>
      </c>
      <c r="C77" s="186" t="s">
        <v>21</v>
      </c>
      <c r="D77" s="187" t="s">
        <v>23</v>
      </c>
      <c r="E77" s="188" t="s">
        <v>19</v>
      </c>
      <c r="F77" s="189">
        <v>31.478000000000002</v>
      </c>
      <c r="G77" s="189">
        <v>18.886800000000001</v>
      </c>
      <c r="H77" s="189">
        <v>85.690111111111094</v>
      </c>
      <c r="I77" s="189">
        <v>10.492666666666668</v>
      </c>
      <c r="J77" s="190">
        <v>21.859722222222228</v>
      </c>
    </row>
    <row r="79" spans="1:12" x14ac:dyDescent="0.25">
      <c r="A79" s="203" t="s">
        <v>59</v>
      </c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workbookViewId="0">
      <selection activeCell="J26" sqref="J26"/>
    </sheetView>
  </sheetViews>
  <sheetFormatPr defaultRowHeight="15" x14ac:dyDescent="0.25"/>
  <cols>
    <col min="3" max="3" width="10.28515625" bestFit="1" customWidth="1"/>
    <col min="6" max="6" width="12.140625" bestFit="1" customWidth="1"/>
  </cols>
  <sheetData>
    <row r="1" spans="1:9" ht="18.75" x14ac:dyDescent="0.3">
      <c r="A1" s="194" t="s">
        <v>124</v>
      </c>
      <c r="H1" s="194" t="s">
        <v>125</v>
      </c>
    </row>
    <row r="3" spans="1:9" ht="18.75" x14ac:dyDescent="0.3">
      <c r="I3" s="194" t="s">
        <v>61</v>
      </c>
    </row>
    <row r="4" spans="1:9" s="3" customFormat="1" ht="19.5" thickBot="1" x14ac:dyDescent="0.35">
      <c r="F4" s="194" t="s">
        <v>60</v>
      </c>
    </row>
    <row r="5" spans="1:9" x14ac:dyDescent="0.25">
      <c r="A5" s="5"/>
      <c r="B5" s="6"/>
      <c r="C5" s="6" t="s">
        <v>6</v>
      </c>
      <c r="D5" s="6" t="s">
        <v>6</v>
      </c>
      <c r="E5" s="6" t="s">
        <v>7</v>
      </c>
      <c r="F5" s="211" t="s">
        <v>47</v>
      </c>
    </row>
    <row r="6" spans="1:9" ht="15.75" thickBot="1" x14ac:dyDescent="0.3">
      <c r="A6" s="12" t="s">
        <v>9</v>
      </c>
      <c r="B6" s="13" t="s">
        <v>10</v>
      </c>
      <c r="C6" s="13" t="s">
        <v>11</v>
      </c>
      <c r="D6" s="13" t="s">
        <v>12</v>
      </c>
      <c r="E6" s="13" t="s">
        <v>13</v>
      </c>
      <c r="F6" s="212" t="s">
        <v>52</v>
      </c>
    </row>
    <row r="7" spans="1:9" x14ac:dyDescent="0.25">
      <c r="A7" s="19">
        <v>1</v>
      </c>
      <c r="B7" s="20" t="s">
        <v>16</v>
      </c>
      <c r="C7" s="21" t="s">
        <v>17</v>
      </c>
      <c r="D7" s="21" t="s">
        <v>18</v>
      </c>
      <c r="E7" s="22" t="s">
        <v>35</v>
      </c>
      <c r="F7" s="213">
        <v>1.752</v>
      </c>
    </row>
    <row r="8" spans="1:9" x14ac:dyDescent="0.25">
      <c r="A8" s="28">
        <v>2</v>
      </c>
      <c r="B8" s="29" t="s">
        <v>16</v>
      </c>
      <c r="C8" s="30" t="s">
        <v>17</v>
      </c>
      <c r="D8" s="30" t="s">
        <v>18</v>
      </c>
      <c r="E8" s="31" t="s">
        <v>35</v>
      </c>
      <c r="F8" s="214">
        <v>2.1850000000000001</v>
      </c>
    </row>
    <row r="9" spans="1:9" x14ac:dyDescent="0.25">
      <c r="A9" s="28">
        <v>3</v>
      </c>
      <c r="B9" s="29" t="s">
        <v>16</v>
      </c>
      <c r="C9" s="30" t="s">
        <v>17</v>
      </c>
      <c r="D9" s="30" t="s">
        <v>18</v>
      </c>
      <c r="E9" s="31" t="s">
        <v>35</v>
      </c>
      <c r="F9" s="214">
        <v>0.55900000000000005</v>
      </c>
    </row>
    <row r="10" spans="1:9" x14ac:dyDescent="0.25">
      <c r="A10" s="28">
        <v>4</v>
      </c>
      <c r="B10" s="29" t="s">
        <v>16</v>
      </c>
      <c r="C10" s="30" t="s">
        <v>17</v>
      </c>
      <c r="D10" s="30" t="s">
        <v>18</v>
      </c>
      <c r="E10" s="31" t="s">
        <v>35</v>
      </c>
      <c r="F10" s="214">
        <v>2.5110000000000001</v>
      </c>
    </row>
    <row r="11" spans="1:9" x14ac:dyDescent="0.25">
      <c r="A11" s="28">
        <v>5</v>
      </c>
      <c r="B11" s="29" t="s">
        <v>16</v>
      </c>
      <c r="C11" s="30" t="s">
        <v>17</v>
      </c>
      <c r="D11" s="30" t="s">
        <v>18</v>
      </c>
      <c r="E11" s="31" t="s">
        <v>35</v>
      </c>
      <c r="F11" s="214">
        <v>0.92200000000000004</v>
      </c>
    </row>
    <row r="12" spans="1:9" ht="15.75" thickBot="1" x14ac:dyDescent="0.3">
      <c r="A12" s="39">
        <v>6</v>
      </c>
      <c r="B12" s="40" t="s">
        <v>16</v>
      </c>
      <c r="C12" s="41" t="s">
        <v>17</v>
      </c>
      <c r="D12" s="41" t="s">
        <v>18</v>
      </c>
      <c r="E12" s="42" t="s">
        <v>35</v>
      </c>
      <c r="F12" s="215">
        <v>2.6909999999999998</v>
      </c>
    </row>
    <row r="13" spans="1:9" x14ac:dyDescent="0.25">
      <c r="A13" s="47">
        <v>7</v>
      </c>
      <c r="B13" s="48" t="s">
        <v>20</v>
      </c>
      <c r="C13" s="49" t="s">
        <v>17</v>
      </c>
      <c r="D13" s="49" t="s">
        <v>18</v>
      </c>
      <c r="E13" s="50" t="s">
        <v>35</v>
      </c>
      <c r="F13" s="216">
        <v>1.3069999999999999</v>
      </c>
    </row>
    <row r="14" spans="1:9" x14ac:dyDescent="0.25">
      <c r="A14" s="56">
        <v>8</v>
      </c>
      <c r="B14" s="57" t="s">
        <v>20</v>
      </c>
      <c r="C14" s="58" t="s">
        <v>17</v>
      </c>
      <c r="D14" s="58" t="s">
        <v>18</v>
      </c>
      <c r="E14" s="59" t="s">
        <v>35</v>
      </c>
      <c r="F14" s="217">
        <v>0.47099999999999997</v>
      </c>
    </row>
    <row r="15" spans="1:9" x14ac:dyDescent="0.25">
      <c r="A15" s="56">
        <v>9</v>
      </c>
      <c r="B15" s="57" t="s">
        <v>20</v>
      </c>
      <c r="C15" s="58" t="s">
        <v>17</v>
      </c>
      <c r="D15" s="58" t="s">
        <v>18</v>
      </c>
      <c r="E15" s="59" t="s">
        <v>35</v>
      </c>
      <c r="F15" s="217">
        <v>0.64500000000000002</v>
      </c>
    </row>
    <row r="16" spans="1:9" x14ac:dyDescent="0.25">
      <c r="A16" s="56">
        <v>10</v>
      </c>
      <c r="B16" s="57" t="s">
        <v>20</v>
      </c>
      <c r="C16" s="58" t="s">
        <v>17</v>
      </c>
      <c r="D16" s="58" t="s">
        <v>18</v>
      </c>
      <c r="E16" s="59" t="s">
        <v>35</v>
      </c>
      <c r="F16" s="217">
        <v>1.2729999999999999</v>
      </c>
    </row>
    <row r="17" spans="1:6" x14ac:dyDescent="0.25">
      <c r="A17" s="56">
        <v>11</v>
      </c>
      <c r="B17" s="57" t="s">
        <v>20</v>
      </c>
      <c r="C17" s="58" t="s">
        <v>17</v>
      </c>
      <c r="D17" s="58" t="s">
        <v>18</v>
      </c>
      <c r="E17" s="59" t="s">
        <v>35</v>
      </c>
      <c r="F17" s="217">
        <v>14.641</v>
      </c>
    </row>
    <row r="18" spans="1:6" ht="15.75" thickBot="1" x14ac:dyDescent="0.3">
      <c r="A18" s="68">
        <v>12</v>
      </c>
      <c r="B18" s="69" t="s">
        <v>20</v>
      </c>
      <c r="C18" s="70" t="s">
        <v>17</v>
      </c>
      <c r="D18" s="70" t="s">
        <v>18</v>
      </c>
      <c r="E18" s="71" t="s">
        <v>35</v>
      </c>
      <c r="F18" s="218">
        <v>9.1059999999999999</v>
      </c>
    </row>
    <row r="19" spans="1:6" x14ac:dyDescent="0.25">
      <c r="A19" s="76">
        <v>13</v>
      </c>
      <c r="B19" s="77" t="s">
        <v>16</v>
      </c>
      <c r="C19" s="78" t="s">
        <v>21</v>
      </c>
      <c r="D19" s="79" t="s">
        <v>22</v>
      </c>
      <c r="E19" s="80" t="s">
        <v>35</v>
      </c>
      <c r="F19" s="219">
        <v>6.8259999999999996</v>
      </c>
    </row>
    <row r="20" spans="1:6" x14ac:dyDescent="0.25">
      <c r="A20" s="86">
        <v>14</v>
      </c>
      <c r="B20" s="87" t="s">
        <v>16</v>
      </c>
      <c r="C20" s="88" t="s">
        <v>21</v>
      </c>
      <c r="D20" s="89" t="s">
        <v>22</v>
      </c>
      <c r="E20" s="90" t="s">
        <v>35</v>
      </c>
      <c r="F20" s="220">
        <v>4.3419999999999996</v>
      </c>
    </row>
    <row r="21" spans="1:6" x14ac:dyDescent="0.25">
      <c r="A21" s="86">
        <v>15</v>
      </c>
      <c r="B21" s="87" t="s">
        <v>16</v>
      </c>
      <c r="C21" s="88" t="s">
        <v>21</v>
      </c>
      <c r="D21" s="89" t="s">
        <v>22</v>
      </c>
      <c r="E21" s="90" t="s">
        <v>35</v>
      </c>
      <c r="F21" s="220">
        <v>2.81</v>
      </c>
    </row>
    <row r="22" spans="1:6" x14ac:dyDescent="0.25">
      <c r="A22" s="86">
        <v>16</v>
      </c>
      <c r="B22" s="87" t="s">
        <v>16</v>
      </c>
      <c r="C22" s="88" t="s">
        <v>21</v>
      </c>
      <c r="D22" s="89" t="s">
        <v>22</v>
      </c>
      <c r="E22" s="90" t="s">
        <v>35</v>
      </c>
      <c r="F22" s="220">
        <v>0.70799999999999996</v>
      </c>
    </row>
    <row r="23" spans="1:6" x14ac:dyDescent="0.25">
      <c r="A23" s="86">
        <v>17</v>
      </c>
      <c r="B23" s="87" t="s">
        <v>16</v>
      </c>
      <c r="C23" s="88" t="s">
        <v>21</v>
      </c>
      <c r="D23" s="89" t="s">
        <v>22</v>
      </c>
      <c r="E23" s="90" t="s">
        <v>35</v>
      </c>
      <c r="F23" s="220">
        <v>10.787000000000001</v>
      </c>
    </row>
    <row r="24" spans="1:6" ht="15.75" thickBot="1" x14ac:dyDescent="0.3">
      <c r="A24" s="98">
        <v>18</v>
      </c>
      <c r="B24" s="99" t="s">
        <v>16</v>
      </c>
      <c r="C24" s="100" t="s">
        <v>21</v>
      </c>
      <c r="D24" s="101" t="s">
        <v>22</v>
      </c>
      <c r="E24" s="102" t="s">
        <v>35</v>
      </c>
      <c r="F24" s="221">
        <v>76.069000000000003</v>
      </c>
    </row>
    <row r="25" spans="1:6" x14ac:dyDescent="0.25">
      <c r="A25" s="107">
        <v>19</v>
      </c>
      <c r="B25" s="108" t="s">
        <v>20</v>
      </c>
      <c r="C25" s="109" t="s">
        <v>21</v>
      </c>
      <c r="D25" s="110" t="s">
        <v>22</v>
      </c>
      <c r="E25" s="111" t="s">
        <v>35</v>
      </c>
      <c r="F25" s="222">
        <v>0.84</v>
      </c>
    </row>
    <row r="26" spans="1:6" x14ac:dyDescent="0.25">
      <c r="A26" s="117">
        <v>20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223">
        <v>3.992</v>
      </c>
    </row>
    <row r="27" spans="1:6" x14ac:dyDescent="0.25">
      <c r="A27" s="117">
        <v>21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223">
        <v>0.74199999999999999</v>
      </c>
    </row>
    <row r="28" spans="1:6" x14ac:dyDescent="0.25">
      <c r="A28" s="117">
        <v>22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223">
        <v>5.7060000000000004</v>
      </c>
    </row>
    <row r="29" spans="1:6" x14ac:dyDescent="0.25">
      <c r="A29" s="117">
        <v>23</v>
      </c>
      <c r="B29" s="118" t="s">
        <v>20</v>
      </c>
      <c r="C29" s="119" t="s">
        <v>21</v>
      </c>
      <c r="D29" s="120" t="s">
        <v>22</v>
      </c>
      <c r="E29" s="121" t="s">
        <v>35</v>
      </c>
      <c r="F29" s="223">
        <v>5.0010000000000003</v>
      </c>
    </row>
    <row r="30" spans="1:6" ht="15.75" thickBot="1" x14ac:dyDescent="0.3">
      <c r="A30" s="129">
        <v>24</v>
      </c>
      <c r="B30" s="130" t="s">
        <v>20</v>
      </c>
      <c r="C30" s="131" t="s">
        <v>21</v>
      </c>
      <c r="D30" s="132" t="s">
        <v>22</v>
      </c>
      <c r="E30" s="133" t="s">
        <v>35</v>
      </c>
      <c r="F30" s="224">
        <v>4.2619999999999996</v>
      </c>
    </row>
    <row r="31" spans="1:6" x14ac:dyDescent="0.25">
      <c r="A31" s="138">
        <v>25</v>
      </c>
      <c r="B31" s="139" t="s">
        <v>16</v>
      </c>
      <c r="C31" s="140" t="s">
        <v>21</v>
      </c>
      <c r="D31" s="141" t="s">
        <v>23</v>
      </c>
      <c r="E31" s="142" t="s">
        <v>35</v>
      </c>
      <c r="F31" s="225">
        <v>8.8279999999999994</v>
      </c>
    </row>
    <row r="32" spans="1:6" x14ac:dyDescent="0.25">
      <c r="A32" s="147">
        <v>26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226">
        <v>9.4250000000000007</v>
      </c>
    </row>
    <row r="33" spans="1:6" x14ac:dyDescent="0.25">
      <c r="A33" s="156">
        <v>27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226">
        <v>7.5490000000000004</v>
      </c>
    </row>
    <row r="34" spans="1:6" x14ac:dyDescent="0.25">
      <c r="A34" s="147">
        <v>28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226">
        <v>120.211</v>
      </c>
    </row>
    <row r="35" spans="1:6" x14ac:dyDescent="0.25">
      <c r="A35" s="147">
        <v>29</v>
      </c>
      <c r="B35" s="148" t="s">
        <v>16</v>
      </c>
      <c r="C35" s="149" t="s">
        <v>21</v>
      </c>
      <c r="D35" s="150" t="s">
        <v>23</v>
      </c>
      <c r="E35" s="151" t="s">
        <v>35</v>
      </c>
      <c r="F35" s="226">
        <v>16.442</v>
      </c>
    </row>
    <row r="36" spans="1:6" ht="15.75" thickBot="1" x14ac:dyDescent="0.3">
      <c r="A36" s="157">
        <v>30</v>
      </c>
      <c r="B36" s="158" t="s">
        <v>16</v>
      </c>
      <c r="C36" s="159" t="s">
        <v>21</v>
      </c>
      <c r="D36" s="160" t="s">
        <v>23</v>
      </c>
      <c r="E36" s="161" t="s">
        <v>35</v>
      </c>
      <c r="F36" s="227">
        <v>23.074000000000002</v>
      </c>
    </row>
    <row r="37" spans="1:6" x14ac:dyDescent="0.25">
      <c r="A37" s="166">
        <v>31</v>
      </c>
      <c r="B37" s="167" t="s">
        <v>20</v>
      </c>
      <c r="C37" s="168" t="s">
        <v>21</v>
      </c>
      <c r="D37" s="169" t="s">
        <v>23</v>
      </c>
      <c r="E37" s="170" t="s">
        <v>35</v>
      </c>
      <c r="F37" s="228">
        <v>8.9580000000000002</v>
      </c>
    </row>
    <row r="38" spans="1:6" x14ac:dyDescent="0.25">
      <c r="A38" s="175">
        <v>32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229">
        <v>7.07</v>
      </c>
    </row>
    <row r="39" spans="1:6" x14ac:dyDescent="0.25">
      <c r="A39" s="175">
        <v>33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229">
        <v>5.5750000000000002</v>
      </c>
    </row>
    <row r="40" spans="1:6" x14ac:dyDescent="0.25">
      <c r="A40" s="175">
        <v>34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229">
        <v>23.832999999999998</v>
      </c>
    </row>
    <row r="41" spans="1:6" x14ac:dyDescent="0.25">
      <c r="A41" s="175">
        <v>35</v>
      </c>
      <c r="B41" s="176" t="s">
        <v>20</v>
      </c>
      <c r="C41" s="177" t="s">
        <v>21</v>
      </c>
      <c r="D41" s="178" t="s">
        <v>23</v>
      </c>
      <c r="E41" s="179" t="s">
        <v>35</v>
      </c>
      <c r="F41" s="229">
        <v>13.997</v>
      </c>
    </row>
    <row r="42" spans="1:6" ht="15.75" thickBot="1" x14ac:dyDescent="0.3">
      <c r="A42" s="184">
        <v>36</v>
      </c>
      <c r="B42" s="185" t="s">
        <v>20</v>
      </c>
      <c r="C42" s="186" t="s">
        <v>21</v>
      </c>
      <c r="D42" s="187" t="s">
        <v>23</v>
      </c>
      <c r="E42" s="188" t="s">
        <v>35</v>
      </c>
      <c r="F42" s="230">
        <v>10.076000000000001</v>
      </c>
    </row>
    <row r="43" spans="1:6" x14ac:dyDescent="0.25">
      <c r="A43" s="19">
        <v>37</v>
      </c>
      <c r="B43" s="20" t="s">
        <v>16</v>
      </c>
      <c r="C43" s="21" t="s">
        <v>17</v>
      </c>
      <c r="D43" s="21" t="s">
        <v>18</v>
      </c>
      <c r="E43" s="22" t="s">
        <v>19</v>
      </c>
      <c r="F43" s="213">
        <v>4.1230000000000002</v>
      </c>
    </row>
    <row r="44" spans="1:6" x14ac:dyDescent="0.25">
      <c r="A44" s="28">
        <v>38</v>
      </c>
      <c r="B44" s="29" t="s">
        <v>16</v>
      </c>
      <c r="C44" s="30" t="s">
        <v>17</v>
      </c>
      <c r="D44" s="30" t="s">
        <v>18</v>
      </c>
      <c r="E44" s="31" t="s">
        <v>19</v>
      </c>
      <c r="F44" s="214">
        <v>4.5049999999999999</v>
      </c>
    </row>
    <row r="45" spans="1:6" x14ac:dyDescent="0.25">
      <c r="A45" s="28">
        <v>39</v>
      </c>
      <c r="B45" s="29" t="s">
        <v>16</v>
      </c>
      <c r="C45" s="30" t="s">
        <v>17</v>
      </c>
      <c r="D45" s="30" t="s">
        <v>18</v>
      </c>
      <c r="E45" s="31" t="s">
        <v>19</v>
      </c>
      <c r="F45" s="214">
        <v>0.53800000000000003</v>
      </c>
    </row>
    <row r="46" spans="1:6" x14ac:dyDescent="0.25">
      <c r="A46" s="28">
        <v>40</v>
      </c>
      <c r="B46" s="29" t="s">
        <v>16</v>
      </c>
      <c r="C46" s="30" t="s">
        <v>17</v>
      </c>
      <c r="D46" s="30" t="s">
        <v>18</v>
      </c>
      <c r="E46" s="31" t="s">
        <v>19</v>
      </c>
      <c r="F46" s="214">
        <v>4.0540000000000003</v>
      </c>
    </row>
    <row r="47" spans="1:6" x14ac:dyDescent="0.25">
      <c r="A47" s="28">
        <v>41</v>
      </c>
      <c r="B47" s="29" t="s">
        <v>16</v>
      </c>
      <c r="C47" s="30" t="s">
        <v>17</v>
      </c>
      <c r="D47" s="30" t="s">
        <v>18</v>
      </c>
      <c r="E47" s="31" t="s">
        <v>19</v>
      </c>
      <c r="F47" s="214">
        <v>3.1760000000000002</v>
      </c>
    </row>
    <row r="48" spans="1:6" ht="15.75" thickBot="1" x14ac:dyDescent="0.3">
      <c r="A48" s="39">
        <v>42</v>
      </c>
      <c r="B48" s="40" t="s">
        <v>16</v>
      </c>
      <c r="C48" s="41" t="s">
        <v>17</v>
      </c>
      <c r="D48" s="41" t="s">
        <v>18</v>
      </c>
      <c r="E48" s="42" t="s">
        <v>19</v>
      </c>
      <c r="F48" s="215">
        <v>14.321999999999999</v>
      </c>
    </row>
    <row r="49" spans="1:6" x14ac:dyDescent="0.25">
      <c r="A49" s="47">
        <v>43</v>
      </c>
      <c r="B49" s="48" t="s">
        <v>20</v>
      </c>
      <c r="C49" s="49" t="s">
        <v>17</v>
      </c>
      <c r="D49" s="49" t="s">
        <v>18</v>
      </c>
      <c r="E49" s="50" t="s">
        <v>19</v>
      </c>
      <c r="F49" s="216">
        <v>0.82699999999999996</v>
      </c>
    </row>
    <row r="50" spans="1:6" x14ac:dyDescent="0.25">
      <c r="A50" s="56">
        <v>44</v>
      </c>
      <c r="B50" s="57" t="s">
        <v>20</v>
      </c>
      <c r="C50" s="58" t="s">
        <v>17</v>
      </c>
      <c r="D50" s="58" t="s">
        <v>18</v>
      </c>
      <c r="E50" s="59" t="s">
        <v>19</v>
      </c>
      <c r="F50" s="217">
        <v>4.2240000000000002</v>
      </c>
    </row>
    <row r="51" spans="1:6" x14ac:dyDescent="0.25">
      <c r="A51" s="56">
        <v>45</v>
      </c>
      <c r="B51" s="57" t="s">
        <v>20</v>
      </c>
      <c r="C51" s="58" t="s">
        <v>17</v>
      </c>
      <c r="D51" s="58" t="s">
        <v>18</v>
      </c>
      <c r="E51" s="59" t="s">
        <v>19</v>
      </c>
      <c r="F51" s="217">
        <v>0.624</v>
      </c>
    </row>
    <row r="52" spans="1:6" x14ac:dyDescent="0.25">
      <c r="A52" s="56">
        <v>46</v>
      </c>
      <c r="B52" s="57" t="s">
        <v>20</v>
      </c>
      <c r="C52" s="58" t="s">
        <v>17</v>
      </c>
      <c r="D52" s="58" t="s">
        <v>18</v>
      </c>
      <c r="E52" s="59" t="s">
        <v>19</v>
      </c>
      <c r="F52" s="217">
        <v>13.749000000000001</v>
      </c>
    </row>
    <row r="53" spans="1:6" x14ac:dyDescent="0.25">
      <c r="A53" s="56">
        <v>47</v>
      </c>
      <c r="B53" s="57" t="s">
        <v>20</v>
      </c>
      <c r="C53" s="58" t="s">
        <v>17</v>
      </c>
      <c r="D53" s="58" t="s">
        <v>18</v>
      </c>
      <c r="E53" s="59" t="s">
        <v>19</v>
      </c>
      <c r="F53" s="217">
        <v>40.112000000000002</v>
      </c>
    </row>
    <row r="54" spans="1:6" ht="15.75" thickBot="1" x14ac:dyDescent="0.3">
      <c r="A54" s="68">
        <v>48</v>
      </c>
      <c r="B54" s="69" t="s">
        <v>20</v>
      </c>
      <c r="C54" s="70" t="s">
        <v>17</v>
      </c>
      <c r="D54" s="70" t="s">
        <v>18</v>
      </c>
      <c r="E54" s="71" t="s">
        <v>19</v>
      </c>
      <c r="F54" s="218">
        <v>1.7889999999999999</v>
      </c>
    </row>
    <row r="55" spans="1:6" x14ac:dyDescent="0.25">
      <c r="A55" s="76">
        <v>49</v>
      </c>
      <c r="B55" s="77" t="s">
        <v>16</v>
      </c>
      <c r="C55" s="78" t="s">
        <v>21</v>
      </c>
      <c r="D55" s="79" t="s">
        <v>22</v>
      </c>
      <c r="E55" s="80" t="s">
        <v>19</v>
      </c>
      <c r="F55" s="219">
        <v>13.951000000000001</v>
      </c>
    </row>
    <row r="56" spans="1:6" x14ac:dyDescent="0.25">
      <c r="A56" s="86">
        <v>50</v>
      </c>
      <c r="B56" s="87" t="s">
        <v>16</v>
      </c>
      <c r="C56" s="88" t="s">
        <v>21</v>
      </c>
      <c r="D56" s="89" t="s">
        <v>22</v>
      </c>
      <c r="E56" s="90" t="s">
        <v>19</v>
      </c>
      <c r="F56" s="220">
        <v>5.774</v>
      </c>
    </row>
    <row r="57" spans="1:6" x14ac:dyDescent="0.25">
      <c r="A57" s="86">
        <v>51</v>
      </c>
      <c r="B57" s="87" t="s">
        <v>16</v>
      </c>
      <c r="C57" s="88" t="s">
        <v>21</v>
      </c>
      <c r="D57" s="89" t="s">
        <v>22</v>
      </c>
      <c r="E57" s="90" t="s">
        <v>19</v>
      </c>
      <c r="F57" s="220">
        <v>3.82</v>
      </c>
    </row>
    <row r="58" spans="1:6" x14ac:dyDescent="0.25">
      <c r="A58" s="86">
        <v>52</v>
      </c>
      <c r="B58" s="87" t="s">
        <v>16</v>
      </c>
      <c r="C58" s="88" t="s">
        <v>21</v>
      </c>
      <c r="D58" s="89" t="s">
        <v>22</v>
      </c>
      <c r="E58" s="90" t="s">
        <v>19</v>
      </c>
      <c r="F58" s="220">
        <v>9.9359999999999999</v>
      </c>
    </row>
    <row r="59" spans="1:6" x14ac:dyDescent="0.25">
      <c r="A59" s="86">
        <v>53</v>
      </c>
      <c r="B59" s="87" t="s">
        <v>16</v>
      </c>
      <c r="C59" s="88" t="s">
        <v>21</v>
      </c>
      <c r="D59" s="89" t="s">
        <v>22</v>
      </c>
      <c r="E59" s="90" t="s">
        <v>19</v>
      </c>
      <c r="F59" s="220">
        <v>10.411</v>
      </c>
    </row>
    <row r="60" spans="1:6" ht="15.75" thickBot="1" x14ac:dyDescent="0.3">
      <c r="A60" s="98">
        <v>54</v>
      </c>
      <c r="B60" s="99" t="s">
        <v>16</v>
      </c>
      <c r="C60" s="100" t="s">
        <v>21</v>
      </c>
      <c r="D60" s="101" t="s">
        <v>22</v>
      </c>
      <c r="E60" s="102" t="s">
        <v>19</v>
      </c>
      <c r="F60" s="221">
        <v>45.255000000000003</v>
      </c>
    </row>
    <row r="61" spans="1:6" x14ac:dyDescent="0.25">
      <c r="A61" s="107">
        <v>55</v>
      </c>
      <c r="B61" s="108" t="s">
        <v>20</v>
      </c>
      <c r="C61" s="109" t="s">
        <v>21</v>
      </c>
      <c r="D61" s="110" t="s">
        <v>22</v>
      </c>
      <c r="E61" s="111" t="s">
        <v>19</v>
      </c>
      <c r="F61" s="222">
        <v>3.8959999999999999</v>
      </c>
    </row>
    <row r="62" spans="1:6" x14ac:dyDescent="0.25">
      <c r="A62" s="117">
        <v>56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223">
        <v>1.861</v>
      </c>
    </row>
    <row r="63" spans="1:6" x14ac:dyDescent="0.25">
      <c r="A63" s="117">
        <v>57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223">
        <v>23.146999999999998</v>
      </c>
    </row>
    <row r="64" spans="1:6" x14ac:dyDescent="0.25">
      <c r="A64" s="117">
        <v>58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223">
        <v>4.8920000000000003</v>
      </c>
    </row>
    <row r="65" spans="1:6" x14ac:dyDescent="0.25">
      <c r="A65" s="117">
        <v>59</v>
      </c>
      <c r="B65" s="118" t="s">
        <v>20</v>
      </c>
      <c r="C65" s="119" t="s">
        <v>21</v>
      </c>
      <c r="D65" s="120" t="s">
        <v>22</v>
      </c>
      <c r="E65" s="121" t="s">
        <v>19</v>
      </c>
      <c r="F65" s="223">
        <v>2.6419999999999999</v>
      </c>
    </row>
    <row r="66" spans="1:6" ht="15.75" thickBot="1" x14ac:dyDescent="0.3">
      <c r="A66" s="129">
        <v>60</v>
      </c>
      <c r="B66" s="130" t="s">
        <v>20</v>
      </c>
      <c r="C66" s="131" t="s">
        <v>21</v>
      </c>
      <c r="D66" s="132" t="s">
        <v>22</v>
      </c>
      <c r="E66" s="133" t="s">
        <v>19</v>
      </c>
      <c r="F66" s="224">
        <v>6.1360000000000001</v>
      </c>
    </row>
    <row r="67" spans="1:6" x14ac:dyDescent="0.25">
      <c r="A67" s="138">
        <v>61</v>
      </c>
      <c r="B67" s="139" t="s">
        <v>16</v>
      </c>
      <c r="C67" s="140" t="s">
        <v>21</v>
      </c>
      <c r="D67" s="141" t="s">
        <v>23</v>
      </c>
      <c r="E67" s="142" t="s">
        <v>19</v>
      </c>
      <c r="F67" s="225">
        <v>47.654000000000003</v>
      </c>
    </row>
    <row r="68" spans="1:6" x14ac:dyDescent="0.25">
      <c r="A68" s="147">
        <v>62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226">
        <v>32.793999999999997</v>
      </c>
    </row>
    <row r="69" spans="1:6" x14ac:dyDescent="0.25">
      <c r="A69" s="156">
        <v>63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226">
        <v>96.844999999999999</v>
      </c>
    </row>
    <row r="70" spans="1:6" x14ac:dyDescent="0.25">
      <c r="A70" s="147">
        <v>64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226">
        <v>59.326999999999998</v>
      </c>
    </row>
    <row r="71" spans="1:6" x14ac:dyDescent="0.25">
      <c r="A71" s="147">
        <v>65</v>
      </c>
      <c r="B71" s="148" t="s">
        <v>16</v>
      </c>
      <c r="C71" s="149" t="s">
        <v>21</v>
      </c>
      <c r="D71" s="150" t="s">
        <v>23</v>
      </c>
      <c r="E71" s="151" t="s">
        <v>19</v>
      </c>
      <c r="F71" s="226">
        <v>69.16</v>
      </c>
    </row>
    <row r="72" spans="1:6" ht="15.75" thickBot="1" x14ac:dyDescent="0.3">
      <c r="A72" s="157">
        <v>66</v>
      </c>
      <c r="B72" s="158" t="s">
        <v>16</v>
      </c>
      <c r="C72" s="159" t="s">
        <v>21</v>
      </c>
      <c r="D72" s="160" t="s">
        <v>23</v>
      </c>
      <c r="E72" s="161" t="s">
        <v>19</v>
      </c>
      <c r="F72" s="227">
        <v>26.625</v>
      </c>
    </row>
    <row r="73" spans="1:6" x14ac:dyDescent="0.25">
      <c r="A73" s="166">
        <v>67</v>
      </c>
      <c r="B73" s="167" t="s">
        <v>20</v>
      </c>
      <c r="C73" s="168" t="s">
        <v>21</v>
      </c>
      <c r="D73" s="169" t="s">
        <v>23</v>
      </c>
      <c r="E73" s="170" t="s">
        <v>19</v>
      </c>
      <c r="F73" s="228">
        <v>50.996000000000002</v>
      </c>
    </row>
    <row r="74" spans="1:6" x14ac:dyDescent="0.25">
      <c r="A74" s="175">
        <v>68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229">
        <v>32.279000000000003</v>
      </c>
    </row>
    <row r="75" spans="1:6" x14ac:dyDescent="0.25">
      <c r="A75" s="175">
        <v>69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229">
        <v>29.972000000000001</v>
      </c>
    </row>
    <row r="76" spans="1:6" x14ac:dyDescent="0.25">
      <c r="A76" s="175">
        <v>70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229">
        <v>31.62</v>
      </c>
    </row>
    <row r="77" spans="1:6" x14ac:dyDescent="0.25">
      <c r="A77" s="175">
        <v>71</v>
      </c>
      <c r="B77" s="176" t="s">
        <v>20</v>
      </c>
      <c r="C77" s="177" t="s">
        <v>21</v>
      </c>
      <c r="D77" s="178" t="s">
        <v>23</v>
      </c>
      <c r="E77" s="179" t="s">
        <v>19</v>
      </c>
      <c r="F77" s="229">
        <v>36.106000000000002</v>
      </c>
    </row>
    <row r="78" spans="1:6" ht="15.75" thickBot="1" x14ac:dyDescent="0.3">
      <c r="A78" s="184">
        <v>72</v>
      </c>
      <c r="B78" s="185" t="s">
        <v>20</v>
      </c>
      <c r="C78" s="186" t="s">
        <v>21</v>
      </c>
      <c r="D78" s="187" t="s">
        <v>23</v>
      </c>
      <c r="E78" s="188" t="s">
        <v>19</v>
      </c>
      <c r="F78" s="230">
        <v>54.430999999999997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workbookViewId="0">
      <selection activeCell="C5" sqref="C5:C42"/>
    </sheetView>
  </sheetViews>
  <sheetFormatPr defaultRowHeight="15" x14ac:dyDescent="0.25"/>
  <cols>
    <col min="1" max="1" width="9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11" bestFit="1" customWidth="1"/>
    <col min="7" max="7" width="14.140625" bestFit="1" customWidth="1"/>
    <col min="8" max="8" width="14.28515625" bestFit="1" customWidth="1"/>
  </cols>
  <sheetData>
    <row r="1" spans="1:8" s="194" customFormat="1" ht="18.75" x14ac:dyDescent="0.3">
      <c r="A1" s="194" t="s">
        <v>126</v>
      </c>
    </row>
    <row r="3" spans="1:8" s="210" customFormat="1" ht="18.75" x14ac:dyDescent="0.3"/>
    <row r="4" spans="1:8" s="3" customFormat="1" ht="19.5" thickBot="1" x14ac:dyDescent="0.35">
      <c r="F4" s="210" t="s">
        <v>68</v>
      </c>
      <c r="G4" s="210" t="s">
        <v>69</v>
      </c>
      <c r="H4" s="210" t="s">
        <v>70</v>
      </c>
    </row>
    <row r="5" spans="1:8" x14ac:dyDescent="0.25">
      <c r="A5" s="5"/>
      <c r="B5" s="6"/>
      <c r="C5" s="6" t="s">
        <v>6</v>
      </c>
      <c r="D5" s="6" t="s">
        <v>6</v>
      </c>
      <c r="E5" s="6" t="s">
        <v>7</v>
      </c>
      <c r="F5" s="231" t="s">
        <v>63</v>
      </c>
      <c r="G5" s="231" t="s">
        <v>64</v>
      </c>
      <c r="H5" s="231" t="s">
        <v>62</v>
      </c>
    </row>
    <row r="6" spans="1:8" ht="15.75" thickBot="1" x14ac:dyDescent="0.3">
      <c r="A6" s="12" t="s">
        <v>9</v>
      </c>
      <c r="B6" s="13" t="s">
        <v>10</v>
      </c>
      <c r="C6" s="13" t="s">
        <v>11</v>
      </c>
      <c r="D6" s="13" t="s">
        <v>12</v>
      </c>
      <c r="E6" s="13" t="s">
        <v>13</v>
      </c>
      <c r="F6" s="232" t="s">
        <v>67</v>
      </c>
      <c r="G6" s="232" t="s">
        <v>67</v>
      </c>
      <c r="H6" s="232" t="s">
        <v>65</v>
      </c>
    </row>
    <row r="7" spans="1:8" x14ac:dyDescent="0.25">
      <c r="A7" s="19">
        <v>1</v>
      </c>
      <c r="B7" s="20" t="s">
        <v>16</v>
      </c>
      <c r="C7" s="21" t="s">
        <v>17</v>
      </c>
      <c r="D7" s="21" t="s">
        <v>18</v>
      </c>
      <c r="E7" s="22" t="s">
        <v>35</v>
      </c>
      <c r="F7" s="24">
        <v>128.809</v>
      </c>
      <c r="G7" s="24">
        <v>1032.856</v>
      </c>
      <c r="H7" s="23">
        <v>393.30599999999998</v>
      </c>
    </row>
    <row r="8" spans="1:8" x14ac:dyDescent="0.25">
      <c r="A8" s="28">
        <v>2</v>
      </c>
      <c r="B8" s="29" t="s">
        <v>16</v>
      </c>
      <c r="C8" s="30" t="s">
        <v>17</v>
      </c>
      <c r="D8" s="30" t="s">
        <v>18</v>
      </c>
      <c r="E8" s="31" t="s">
        <v>35</v>
      </c>
      <c r="F8" s="33">
        <v>61.231999999999999</v>
      </c>
      <c r="G8" s="33">
        <v>1053.912</v>
      </c>
      <c r="H8" s="32">
        <v>514.01499999999999</v>
      </c>
    </row>
    <row r="9" spans="1:8" x14ac:dyDescent="0.25">
      <c r="A9" s="28">
        <v>3</v>
      </c>
      <c r="B9" s="29" t="s">
        <v>16</v>
      </c>
      <c r="C9" s="30" t="s">
        <v>17</v>
      </c>
      <c r="D9" s="30" t="s">
        <v>18</v>
      </c>
      <c r="E9" s="31" t="s">
        <v>35</v>
      </c>
      <c r="F9" s="33">
        <v>87.88</v>
      </c>
      <c r="G9" s="33">
        <v>752.43899999999996</v>
      </c>
      <c r="H9" s="32">
        <v>167.15</v>
      </c>
    </row>
    <row r="10" spans="1:8" x14ac:dyDescent="0.25">
      <c r="A10" s="28">
        <v>4</v>
      </c>
      <c r="B10" s="29" t="s">
        <v>16</v>
      </c>
      <c r="C10" s="30" t="s">
        <v>17</v>
      </c>
      <c r="D10" s="30" t="s">
        <v>18</v>
      </c>
      <c r="E10" s="31" t="s">
        <v>35</v>
      </c>
      <c r="F10" s="32">
        <v>102.571</v>
      </c>
      <c r="G10" s="32">
        <v>894.70299999999997</v>
      </c>
      <c r="H10" s="32">
        <v>392.32100000000003</v>
      </c>
    </row>
    <row r="11" spans="1:8" x14ac:dyDescent="0.25">
      <c r="A11" s="28">
        <v>5</v>
      </c>
      <c r="B11" s="29" t="s">
        <v>16</v>
      </c>
      <c r="C11" s="30" t="s">
        <v>17</v>
      </c>
      <c r="D11" s="30" t="s">
        <v>18</v>
      </c>
      <c r="E11" s="31" t="s">
        <v>35</v>
      </c>
      <c r="F11" s="32">
        <v>60.045999999999999</v>
      </c>
      <c r="G11" s="32">
        <v>648.30600000000004</v>
      </c>
      <c r="H11" s="32">
        <v>37.869</v>
      </c>
    </row>
    <row r="12" spans="1:8" ht="15.75" thickBot="1" x14ac:dyDescent="0.3">
      <c r="A12" s="39">
        <v>6</v>
      </c>
      <c r="B12" s="40" t="s">
        <v>16</v>
      </c>
      <c r="C12" s="41" t="s">
        <v>17</v>
      </c>
      <c r="D12" s="41" t="s">
        <v>18</v>
      </c>
      <c r="E12" s="42" t="s">
        <v>35</v>
      </c>
      <c r="F12" s="43">
        <v>43.811</v>
      </c>
      <c r="G12" s="43">
        <v>773.61500000000001</v>
      </c>
      <c r="H12" s="43">
        <v>96.003</v>
      </c>
    </row>
    <row r="13" spans="1:8" x14ac:dyDescent="0.25">
      <c r="A13" s="47">
        <v>7</v>
      </c>
      <c r="B13" s="48" t="s">
        <v>20</v>
      </c>
      <c r="C13" s="49" t="s">
        <v>17</v>
      </c>
      <c r="D13" s="49" t="s">
        <v>18</v>
      </c>
      <c r="E13" s="50" t="s">
        <v>35</v>
      </c>
      <c r="F13" s="52">
        <v>190.20400000000001</v>
      </c>
      <c r="G13" s="52">
        <v>1422.2470000000001</v>
      </c>
      <c r="H13" s="51">
        <v>420.95800000000003</v>
      </c>
    </row>
    <row r="14" spans="1:8" x14ac:dyDescent="0.25">
      <c r="A14" s="56">
        <v>8</v>
      </c>
      <c r="B14" s="57" t="s">
        <v>20</v>
      </c>
      <c r="C14" s="58" t="s">
        <v>17</v>
      </c>
      <c r="D14" s="58" t="s">
        <v>18</v>
      </c>
      <c r="E14" s="59" t="s">
        <v>35</v>
      </c>
      <c r="F14" s="61">
        <v>191.74</v>
      </c>
      <c r="G14" s="61">
        <v>727.84500000000003</v>
      </c>
      <c r="H14" s="60">
        <v>310.697</v>
      </c>
    </row>
    <row r="15" spans="1:8" x14ac:dyDescent="0.25">
      <c r="A15" s="56">
        <v>9</v>
      </c>
      <c r="B15" s="57" t="s">
        <v>20</v>
      </c>
      <c r="C15" s="58" t="s">
        <v>17</v>
      </c>
      <c r="D15" s="58" t="s">
        <v>18</v>
      </c>
      <c r="E15" s="59" t="s">
        <v>35</v>
      </c>
      <c r="F15" s="61">
        <v>298.35399999999998</v>
      </c>
      <c r="G15" s="61">
        <v>1250.008</v>
      </c>
      <c r="H15" s="60">
        <v>331.35599999999999</v>
      </c>
    </row>
    <row r="16" spans="1:8" x14ac:dyDescent="0.25">
      <c r="A16" s="56">
        <v>10</v>
      </c>
      <c r="B16" s="57" t="s">
        <v>20</v>
      </c>
      <c r="C16" s="58" t="s">
        <v>17</v>
      </c>
      <c r="D16" s="58" t="s">
        <v>18</v>
      </c>
      <c r="E16" s="59" t="s">
        <v>35</v>
      </c>
      <c r="F16" s="60">
        <v>203.209</v>
      </c>
      <c r="G16" s="60">
        <v>807.625</v>
      </c>
      <c r="H16" s="60">
        <v>259.476</v>
      </c>
    </row>
    <row r="17" spans="1:8" x14ac:dyDescent="0.25">
      <c r="A17" s="56">
        <v>11</v>
      </c>
      <c r="B17" s="57" t="s">
        <v>20</v>
      </c>
      <c r="C17" s="58" t="s">
        <v>17</v>
      </c>
      <c r="D17" s="58" t="s">
        <v>18</v>
      </c>
      <c r="E17" s="59" t="s">
        <v>35</v>
      </c>
      <c r="F17" s="60">
        <v>217.197</v>
      </c>
      <c r="G17" s="60">
        <v>1039.626</v>
      </c>
      <c r="H17" s="60">
        <v>327.642</v>
      </c>
    </row>
    <row r="18" spans="1:8" ht="15.75" thickBot="1" x14ac:dyDescent="0.3">
      <c r="A18" s="68">
        <v>12</v>
      </c>
      <c r="B18" s="69" t="s">
        <v>20</v>
      </c>
      <c r="C18" s="70" t="s">
        <v>17</v>
      </c>
      <c r="D18" s="70" t="s">
        <v>18</v>
      </c>
      <c r="E18" s="71" t="s">
        <v>35</v>
      </c>
      <c r="F18" s="72">
        <v>268.339</v>
      </c>
      <c r="G18" s="72">
        <v>679.06600000000003</v>
      </c>
      <c r="H18" s="72">
        <v>275.27499999999998</v>
      </c>
    </row>
    <row r="19" spans="1:8" x14ac:dyDescent="0.25">
      <c r="A19" s="76">
        <v>13</v>
      </c>
      <c r="B19" s="77" t="s">
        <v>16</v>
      </c>
      <c r="C19" s="78" t="s">
        <v>21</v>
      </c>
      <c r="D19" s="79" t="s">
        <v>22</v>
      </c>
      <c r="E19" s="80" t="s">
        <v>35</v>
      </c>
      <c r="F19" s="82">
        <v>190.83199999999999</v>
      </c>
      <c r="G19" s="82">
        <v>1018.506</v>
      </c>
      <c r="H19" s="81">
        <v>207.71899999999999</v>
      </c>
    </row>
    <row r="20" spans="1:8" x14ac:dyDescent="0.25">
      <c r="A20" s="86">
        <v>14</v>
      </c>
      <c r="B20" s="87" t="s">
        <v>16</v>
      </c>
      <c r="C20" s="88" t="s">
        <v>21</v>
      </c>
      <c r="D20" s="89" t="s">
        <v>22</v>
      </c>
      <c r="E20" s="90" t="s">
        <v>35</v>
      </c>
      <c r="F20" s="92">
        <v>92.369</v>
      </c>
      <c r="G20" s="92">
        <v>972.07</v>
      </c>
      <c r="H20" s="91">
        <v>189.721</v>
      </c>
    </row>
    <row r="21" spans="1:8" x14ac:dyDescent="0.25">
      <c r="A21" s="86">
        <v>15</v>
      </c>
      <c r="B21" s="87" t="s">
        <v>16</v>
      </c>
      <c r="C21" s="88" t="s">
        <v>21</v>
      </c>
      <c r="D21" s="89" t="s">
        <v>22</v>
      </c>
      <c r="E21" s="90" t="s">
        <v>35</v>
      </c>
      <c r="F21" s="92">
        <v>100.41</v>
      </c>
      <c r="G21" s="92">
        <v>860.88400000000001</v>
      </c>
      <c r="H21" s="91">
        <v>33.938000000000002</v>
      </c>
    </row>
    <row r="22" spans="1:8" x14ac:dyDescent="0.25">
      <c r="A22" s="86">
        <v>16</v>
      </c>
      <c r="B22" s="87" t="s">
        <v>16</v>
      </c>
      <c r="C22" s="88" t="s">
        <v>21</v>
      </c>
      <c r="D22" s="89" t="s">
        <v>22</v>
      </c>
      <c r="E22" s="90" t="s">
        <v>35</v>
      </c>
      <c r="F22" s="91">
        <v>172.453</v>
      </c>
      <c r="G22" s="91">
        <v>967.84299999999996</v>
      </c>
      <c r="H22" s="91">
        <v>60.651000000000003</v>
      </c>
    </row>
    <row r="23" spans="1:8" x14ac:dyDescent="0.25">
      <c r="A23" s="86">
        <v>17</v>
      </c>
      <c r="B23" s="87" t="s">
        <v>16</v>
      </c>
      <c r="C23" s="88" t="s">
        <v>21</v>
      </c>
      <c r="D23" s="89" t="s">
        <v>22</v>
      </c>
      <c r="E23" s="90" t="s">
        <v>35</v>
      </c>
      <c r="F23" s="91">
        <v>321.76900000000001</v>
      </c>
      <c r="G23" s="91">
        <v>789.83</v>
      </c>
      <c r="H23" s="91">
        <v>369.37900000000002</v>
      </c>
    </row>
    <row r="24" spans="1:8" ht="15.75" thickBot="1" x14ac:dyDescent="0.3">
      <c r="A24" s="98">
        <v>18</v>
      </c>
      <c r="B24" s="99" t="s">
        <v>16</v>
      </c>
      <c r="C24" s="100" t="s">
        <v>21</v>
      </c>
      <c r="D24" s="101" t="s">
        <v>22</v>
      </c>
      <c r="E24" s="102" t="s">
        <v>35</v>
      </c>
      <c r="F24" s="103">
        <v>57.926000000000002</v>
      </c>
      <c r="G24" s="103">
        <v>1124.2719999999999</v>
      </c>
      <c r="H24" s="103">
        <v>456.31299999999999</v>
      </c>
    </row>
    <row r="25" spans="1:8" x14ac:dyDescent="0.25">
      <c r="A25" s="107">
        <v>19</v>
      </c>
      <c r="B25" s="108" t="s">
        <v>20</v>
      </c>
      <c r="C25" s="109" t="s">
        <v>21</v>
      </c>
      <c r="D25" s="110" t="s">
        <v>22</v>
      </c>
      <c r="E25" s="111" t="s">
        <v>35</v>
      </c>
      <c r="F25" s="113">
        <v>118.69</v>
      </c>
      <c r="G25" s="113">
        <v>916.67</v>
      </c>
      <c r="H25" s="112">
        <v>299.19600000000003</v>
      </c>
    </row>
    <row r="26" spans="1:8" x14ac:dyDescent="0.25">
      <c r="A26" s="117">
        <v>20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123">
        <v>170.678</v>
      </c>
      <c r="G26" s="123">
        <v>933.25300000000004</v>
      </c>
      <c r="H26" s="122">
        <v>444.60399999999998</v>
      </c>
    </row>
    <row r="27" spans="1:8" x14ac:dyDescent="0.25">
      <c r="A27" s="117">
        <v>21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123">
        <v>105.02500000000001</v>
      </c>
      <c r="G27" s="123">
        <v>691.57399999999996</v>
      </c>
      <c r="H27" s="122">
        <v>694.39300000000003</v>
      </c>
    </row>
    <row r="28" spans="1:8" x14ac:dyDescent="0.25">
      <c r="A28" s="117">
        <v>22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122">
        <v>158.203</v>
      </c>
      <c r="G28" s="122">
        <v>933.69600000000003</v>
      </c>
      <c r="H28" s="122">
        <v>510.96100000000001</v>
      </c>
    </row>
    <row r="29" spans="1:8" x14ac:dyDescent="0.25">
      <c r="A29" s="117">
        <v>23</v>
      </c>
      <c r="B29" s="118" t="s">
        <v>20</v>
      </c>
      <c r="C29" s="119" t="s">
        <v>21</v>
      </c>
      <c r="D29" s="120" t="s">
        <v>22</v>
      </c>
      <c r="E29" s="121" t="s">
        <v>35</v>
      </c>
      <c r="F29" s="122">
        <v>260.12599999999998</v>
      </c>
      <c r="G29" s="122">
        <v>1129.027</v>
      </c>
      <c r="H29" s="122">
        <v>420.95800000000003</v>
      </c>
    </row>
    <row r="30" spans="1:8" ht="15.75" thickBot="1" x14ac:dyDescent="0.3">
      <c r="A30" s="129">
        <v>24</v>
      </c>
      <c r="B30" s="130" t="s">
        <v>20</v>
      </c>
      <c r="C30" s="131" t="s">
        <v>21</v>
      </c>
      <c r="D30" s="132" t="s">
        <v>22</v>
      </c>
      <c r="E30" s="133" t="s">
        <v>35</v>
      </c>
      <c r="F30" s="134">
        <v>243.36500000000001</v>
      </c>
      <c r="G30" s="134">
        <v>642.95399999999995</v>
      </c>
      <c r="H30" s="134">
        <v>372.07</v>
      </c>
    </row>
    <row r="31" spans="1:8" x14ac:dyDescent="0.25">
      <c r="A31" s="138">
        <v>25</v>
      </c>
      <c r="B31" s="139" t="s">
        <v>16</v>
      </c>
      <c r="C31" s="140" t="s">
        <v>21</v>
      </c>
      <c r="D31" s="141" t="s">
        <v>23</v>
      </c>
      <c r="E31" s="142" t="s">
        <v>35</v>
      </c>
      <c r="F31" s="143">
        <v>107.259</v>
      </c>
      <c r="G31" s="143">
        <v>391.983</v>
      </c>
      <c r="H31" s="143">
        <v>536.28</v>
      </c>
    </row>
    <row r="32" spans="1:8" x14ac:dyDescent="0.25">
      <c r="A32" s="147">
        <v>26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152">
        <v>84.83</v>
      </c>
      <c r="G32" s="152">
        <v>696.10199999999998</v>
      </c>
      <c r="H32" s="152">
        <v>741.73099999999999</v>
      </c>
    </row>
    <row r="33" spans="1:8" x14ac:dyDescent="0.25">
      <c r="A33" s="156">
        <v>27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152">
        <v>128.96299999999999</v>
      </c>
      <c r="G33" s="152">
        <v>1048.0550000000001</v>
      </c>
      <c r="H33" s="152">
        <v>1029.7829999999999</v>
      </c>
    </row>
    <row r="34" spans="1:8" x14ac:dyDescent="0.25">
      <c r="A34" s="147">
        <v>28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152">
        <v>281.10599999999999</v>
      </c>
      <c r="G34" s="152">
        <v>910.67499999999995</v>
      </c>
      <c r="H34" s="152">
        <v>450.08800000000002</v>
      </c>
    </row>
    <row r="35" spans="1:8" x14ac:dyDescent="0.25">
      <c r="A35" s="147">
        <v>29</v>
      </c>
      <c r="B35" s="148" t="s">
        <v>16</v>
      </c>
      <c r="C35" s="149" t="s">
        <v>21</v>
      </c>
      <c r="D35" s="150" t="s">
        <v>23</v>
      </c>
      <c r="E35" s="151" t="s">
        <v>35</v>
      </c>
      <c r="F35" s="152">
        <v>119.468</v>
      </c>
      <c r="G35" s="152">
        <v>615.22299999999996</v>
      </c>
      <c r="H35" s="152">
        <v>760.75</v>
      </c>
    </row>
    <row r="36" spans="1:8" ht="15.75" thickBot="1" x14ac:dyDescent="0.3">
      <c r="A36" s="157">
        <v>30</v>
      </c>
      <c r="B36" s="158" t="s">
        <v>16</v>
      </c>
      <c r="C36" s="159" t="s">
        <v>21</v>
      </c>
      <c r="D36" s="160" t="s">
        <v>23</v>
      </c>
      <c r="E36" s="161" t="s">
        <v>35</v>
      </c>
      <c r="F36" s="162">
        <v>153.91200000000001</v>
      </c>
      <c r="G36" s="162">
        <v>1740.3309999999999</v>
      </c>
      <c r="H36" s="162">
        <v>648.58900000000006</v>
      </c>
    </row>
    <row r="37" spans="1:8" x14ac:dyDescent="0.25">
      <c r="A37" s="166">
        <v>31</v>
      </c>
      <c r="B37" s="167" t="s">
        <v>20</v>
      </c>
      <c r="C37" s="168" t="s">
        <v>21</v>
      </c>
      <c r="D37" s="169" t="s">
        <v>23</v>
      </c>
      <c r="E37" s="170" t="s">
        <v>35</v>
      </c>
      <c r="F37" s="171">
        <v>303.91899999999998</v>
      </c>
      <c r="G37" s="171">
        <v>1199.1030000000001</v>
      </c>
      <c r="H37" s="171">
        <v>664.846</v>
      </c>
    </row>
    <row r="38" spans="1:8" x14ac:dyDescent="0.25">
      <c r="A38" s="175">
        <v>32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180">
        <v>166.27799999999999</v>
      </c>
      <c r="G38" s="180">
        <v>718.81600000000003</v>
      </c>
      <c r="H38" s="180">
        <v>524.15599999999995</v>
      </c>
    </row>
    <row r="39" spans="1:8" x14ac:dyDescent="0.25">
      <c r="A39" s="175">
        <v>33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180">
        <v>237.58500000000001</v>
      </c>
      <c r="G39" s="180">
        <v>744.21</v>
      </c>
      <c r="H39" s="180">
        <v>522.57399999999996</v>
      </c>
    </row>
    <row r="40" spans="1:8" x14ac:dyDescent="0.25">
      <c r="A40" s="175">
        <v>34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180">
        <v>176.35499999999999</v>
      </c>
      <c r="G40" s="180">
        <v>690.16700000000003</v>
      </c>
      <c r="H40" s="180">
        <v>769.81500000000005</v>
      </c>
    </row>
    <row r="41" spans="1:8" x14ac:dyDescent="0.25">
      <c r="A41" s="175">
        <v>35</v>
      </c>
      <c r="B41" s="176" t="s">
        <v>20</v>
      </c>
      <c r="C41" s="177" t="s">
        <v>21</v>
      </c>
      <c r="D41" s="178" t="s">
        <v>23</v>
      </c>
      <c r="E41" s="179" t="s">
        <v>35</v>
      </c>
      <c r="F41" s="180">
        <v>183.297</v>
      </c>
      <c r="G41" s="180">
        <v>1318.1310000000001</v>
      </c>
      <c r="H41" s="180">
        <v>1159.412</v>
      </c>
    </row>
    <row r="42" spans="1:8" ht="15.75" thickBot="1" x14ac:dyDescent="0.3">
      <c r="A42" s="184">
        <v>36</v>
      </c>
      <c r="B42" s="185" t="s">
        <v>20</v>
      </c>
      <c r="C42" s="186" t="s">
        <v>21</v>
      </c>
      <c r="D42" s="187" t="s">
        <v>23</v>
      </c>
      <c r="E42" s="188" t="s">
        <v>35</v>
      </c>
      <c r="F42" s="189">
        <v>274.226</v>
      </c>
      <c r="G42" s="189">
        <v>405.39600000000002</v>
      </c>
      <c r="H42" s="189">
        <v>945.07399999999996</v>
      </c>
    </row>
    <row r="43" spans="1:8" x14ac:dyDescent="0.25">
      <c r="A43" s="19">
        <v>37</v>
      </c>
      <c r="B43" s="20" t="s">
        <v>16</v>
      </c>
      <c r="C43" s="21" t="s">
        <v>17</v>
      </c>
      <c r="D43" s="21" t="s">
        <v>18</v>
      </c>
      <c r="E43" s="22" t="s">
        <v>19</v>
      </c>
      <c r="F43" s="24">
        <v>57.311</v>
      </c>
      <c r="G43" s="24">
        <v>1117.1990000000001</v>
      </c>
      <c r="H43" s="23">
        <v>65.055000000000007</v>
      </c>
    </row>
    <row r="44" spans="1:8" x14ac:dyDescent="0.25">
      <c r="A44" s="28">
        <v>38</v>
      </c>
      <c r="B44" s="29" t="s">
        <v>16</v>
      </c>
      <c r="C44" s="30" t="s">
        <v>17</v>
      </c>
      <c r="D44" s="30" t="s">
        <v>18</v>
      </c>
      <c r="E44" s="31" t="s">
        <v>19</v>
      </c>
      <c r="F44" s="33">
        <v>68.093000000000004</v>
      </c>
      <c r="G44" s="33">
        <v>963.64400000000001</v>
      </c>
      <c r="H44" s="32">
        <v>551.46299999999997</v>
      </c>
    </row>
    <row r="45" spans="1:8" x14ac:dyDescent="0.25">
      <c r="A45" s="28">
        <v>39</v>
      </c>
      <c r="B45" s="29" t="s">
        <v>16</v>
      </c>
      <c r="C45" s="30" t="s">
        <v>17</v>
      </c>
      <c r="D45" s="30" t="s">
        <v>18</v>
      </c>
      <c r="E45" s="31" t="s">
        <v>19</v>
      </c>
      <c r="F45" s="33"/>
      <c r="G45" s="33"/>
      <c r="H45" s="32">
        <v>166.483</v>
      </c>
    </row>
    <row r="46" spans="1:8" x14ac:dyDescent="0.25">
      <c r="A46" s="28">
        <v>40</v>
      </c>
      <c r="B46" s="29" t="s">
        <v>16</v>
      </c>
      <c r="C46" s="30" t="s">
        <v>17</v>
      </c>
      <c r="D46" s="30" t="s">
        <v>18</v>
      </c>
      <c r="E46" s="31" t="s">
        <v>19</v>
      </c>
      <c r="F46" s="32">
        <v>87.65</v>
      </c>
      <c r="G46" s="32">
        <v>986.37099999999998</v>
      </c>
      <c r="H46" s="32">
        <v>310.697</v>
      </c>
    </row>
    <row r="47" spans="1:8" x14ac:dyDescent="0.25">
      <c r="A47" s="28">
        <v>41</v>
      </c>
      <c r="B47" s="29" t="s">
        <v>16</v>
      </c>
      <c r="C47" s="30" t="s">
        <v>17</v>
      </c>
      <c r="D47" s="30" t="s">
        <v>18</v>
      </c>
      <c r="E47" s="31" t="s">
        <v>19</v>
      </c>
      <c r="F47" s="32">
        <v>110.41</v>
      </c>
      <c r="G47" s="32">
        <v>823.46799999999996</v>
      </c>
      <c r="H47" s="32">
        <v>376.16699999999997</v>
      </c>
    </row>
    <row r="48" spans="1:8" ht="15.75" thickBot="1" x14ac:dyDescent="0.3">
      <c r="A48" s="39">
        <v>42</v>
      </c>
      <c r="B48" s="40" t="s">
        <v>16</v>
      </c>
      <c r="C48" s="41" t="s">
        <v>17</v>
      </c>
      <c r="D48" s="41" t="s">
        <v>18</v>
      </c>
      <c r="E48" s="42" t="s">
        <v>19</v>
      </c>
      <c r="F48" s="43">
        <v>108.479</v>
      </c>
      <c r="G48" s="43">
        <v>774.61300000000006</v>
      </c>
      <c r="H48" s="43">
        <v>89.578000000000003</v>
      </c>
    </row>
    <row r="49" spans="1:8" x14ac:dyDescent="0.25">
      <c r="A49" s="47">
        <v>43</v>
      </c>
      <c r="B49" s="48" t="s">
        <v>20</v>
      </c>
      <c r="C49" s="49" t="s">
        <v>17</v>
      </c>
      <c r="D49" s="49" t="s">
        <v>18</v>
      </c>
      <c r="E49" s="50" t="s">
        <v>19</v>
      </c>
      <c r="F49" s="52">
        <v>126.858</v>
      </c>
      <c r="G49" s="52">
        <v>415.22399999999999</v>
      </c>
      <c r="H49" s="51">
        <v>311.71499999999997</v>
      </c>
    </row>
    <row r="50" spans="1:8" x14ac:dyDescent="0.25">
      <c r="A50" s="56">
        <v>44</v>
      </c>
      <c r="B50" s="57" t="s">
        <v>20</v>
      </c>
      <c r="C50" s="58" t="s">
        <v>17</v>
      </c>
      <c r="D50" s="58" t="s">
        <v>18</v>
      </c>
      <c r="E50" s="59" t="s">
        <v>19</v>
      </c>
      <c r="F50" s="61">
        <v>55.106000000000002</v>
      </c>
      <c r="G50" s="61">
        <v>765.03899999999999</v>
      </c>
      <c r="H50" s="60">
        <v>734.63300000000004</v>
      </c>
    </row>
    <row r="51" spans="1:8" x14ac:dyDescent="0.25">
      <c r="A51" s="56">
        <v>45</v>
      </c>
      <c r="B51" s="57" t="s">
        <v>20</v>
      </c>
      <c r="C51" s="58" t="s">
        <v>17</v>
      </c>
      <c r="D51" s="58" t="s">
        <v>18</v>
      </c>
      <c r="E51" s="59" t="s">
        <v>19</v>
      </c>
      <c r="F51" s="61">
        <v>483.88099999999997</v>
      </c>
      <c r="G51" s="61">
        <v>1606.9259999999999</v>
      </c>
      <c r="H51" s="60">
        <v>561.99199999999996</v>
      </c>
    </row>
    <row r="52" spans="1:8" x14ac:dyDescent="0.25">
      <c r="A52" s="56">
        <v>46</v>
      </c>
      <c r="B52" s="57" t="s">
        <v>20</v>
      </c>
      <c r="C52" s="58" t="s">
        <v>17</v>
      </c>
      <c r="D52" s="58" t="s">
        <v>18</v>
      </c>
      <c r="E52" s="59" t="s">
        <v>19</v>
      </c>
      <c r="F52" s="60">
        <v>177.328</v>
      </c>
      <c r="G52" s="60">
        <v>1821.9259999999999</v>
      </c>
      <c r="H52" s="60">
        <v>236.13399999999999</v>
      </c>
    </row>
    <row r="53" spans="1:8" x14ac:dyDescent="0.25">
      <c r="A53" s="56">
        <v>47</v>
      </c>
      <c r="B53" s="57" t="s">
        <v>20</v>
      </c>
      <c r="C53" s="58" t="s">
        <v>17</v>
      </c>
      <c r="D53" s="58" t="s">
        <v>18</v>
      </c>
      <c r="E53" s="59" t="s">
        <v>19</v>
      </c>
      <c r="F53" s="60">
        <v>255.68899999999999</v>
      </c>
      <c r="G53" s="60">
        <v>2015.0650000000001</v>
      </c>
      <c r="H53" s="60">
        <v>1172.049</v>
      </c>
    </row>
    <row r="54" spans="1:8" ht="15.75" thickBot="1" x14ac:dyDescent="0.3">
      <c r="A54" s="68">
        <v>48</v>
      </c>
      <c r="B54" s="69" t="s">
        <v>20</v>
      </c>
      <c r="C54" s="70" t="s">
        <v>17</v>
      </c>
      <c r="D54" s="70" t="s">
        <v>18</v>
      </c>
      <c r="E54" s="71" t="s">
        <v>19</v>
      </c>
      <c r="F54" s="72">
        <v>346.71199999999999</v>
      </c>
      <c r="G54" s="72">
        <v>696.67200000000003</v>
      </c>
      <c r="H54" s="72">
        <v>410.69</v>
      </c>
    </row>
    <row r="55" spans="1:8" x14ac:dyDescent="0.25">
      <c r="A55" s="76">
        <v>49</v>
      </c>
      <c r="B55" s="77" t="s">
        <v>16</v>
      </c>
      <c r="C55" s="78" t="s">
        <v>21</v>
      </c>
      <c r="D55" s="79" t="s">
        <v>22</v>
      </c>
      <c r="E55" s="80" t="s">
        <v>19</v>
      </c>
      <c r="F55" s="82">
        <v>91.558000000000007</v>
      </c>
      <c r="G55" s="82">
        <v>428.38600000000002</v>
      </c>
      <c r="H55" s="81">
        <v>357.22399999999999</v>
      </c>
    </row>
    <row r="56" spans="1:8" x14ac:dyDescent="0.25">
      <c r="A56" s="86">
        <v>50</v>
      </c>
      <c r="B56" s="87" t="s">
        <v>16</v>
      </c>
      <c r="C56" s="88" t="s">
        <v>21</v>
      </c>
      <c r="D56" s="89" t="s">
        <v>22</v>
      </c>
      <c r="E56" s="90" t="s">
        <v>19</v>
      </c>
      <c r="F56" s="92">
        <v>71.337000000000003</v>
      </c>
      <c r="G56" s="92">
        <v>535.84900000000005</v>
      </c>
      <c r="H56" s="91">
        <v>216.792</v>
      </c>
    </row>
    <row r="57" spans="1:8" x14ac:dyDescent="0.25">
      <c r="A57" s="86">
        <v>51</v>
      </c>
      <c r="B57" s="87" t="s">
        <v>16</v>
      </c>
      <c r="C57" s="88" t="s">
        <v>21</v>
      </c>
      <c r="D57" s="89" t="s">
        <v>22</v>
      </c>
      <c r="E57" s="90" t="s">
        <v>19</v>
      </c>
      <c r="F57" s="92">
        <v>130.636</v>
      </c>
      <c r="G57" s="92">
        <v>864.80600000000004</v>
      </c>
      <c r="H57" s="91">
        <v>226.05</v>
      </c>
    </row>
    <row r="58" spans="1:8" x14ac:dyDescent="0.25">
      <c r="A58" s="86">
        <v>52</v>
      </c>
      <c r="B58" s="87" t="s">
        <v>16</v>
      </c>
      <c r="C58" s="88" t="s">
        <v>21</v>
      </c>
      <c r="D58" s="89" t="s">
        <v>22</v>
      </c>
      <c r="E58" s="90" t="s">
        <v>19</v>
      </c>
      <c r="F58" s="91">
        <v>97.162000000000006</v>
      </c>
      <c r="G58" s="91">
        <v>1371.836</v>
      </c>
      <c r="H58" s="91">
        <v>46.890999999999998</v>
      </c>
    </row>
    <row r="59" spans="1:8" x14ac:dyDescent="0.25">
      <c r="A59" s="86">
        <v>53</v>
      </c>
      <c r="B59" s="87" t="s">
        <v>16</v>
      </c>
      <c r="C59" s="88" t="s">
        <v>21</v>
      </c>
      <c r="D59" s="89" t="s">
        <v>22</v>
      </c>
      <c r="E59" s="90" t="s">
        <v>19</v>
      </c>
      <c r="F59" s="91">
        <v>76.319999999999993</v>
      </c>
      <c r="G59" s="91">
        <v>640.428</v>
      </c>
      <c r="H59" s="91">
        <v>224.398</v>
      </c>
    </row>
    <row r="60" spans="1:8" ht="15.75" thickBot="1" x14ac:dyDescent="0.3">
      <c r="A60" s="98">
        <v>54</v>
      </c>
      <c r="B60" s="99" t="s">
        <v>16</v>
      </c>
      <c r="C60" s="100" t="s">
        <v>21</v>
      </c>
      <c r="D60" s="101" t="s">
        <v>22</v>
      </c>
      <c r="E60" s="102" t="s">
        <v>19</v>
      </c>
      <c r="F60" s="103">
        <v>38.744999999999997</v>
      </c>
      <c r="G60" s="103">
        <v>1135.617</v>
      </c>
      <c r="H60" s="103">
        <v>556.68600000000004</v>
      </c>
    </row>
    <row r="61" spans="1:8" x14ac:dyDescent="0.25">
      <c r="A61" s="107">
        <v>55</v>
      </c>
      <c r="B61" s="108" t="s">
        <v>20</v>
      </c>
      <c r="C61" s="109" t="s">
        <v>21</v>
      </c>
      <c r="D61" s="110" t="s">
        <v>22</v>
      </c>
      <c r="E61" s="111" t="s">
        <v>19</v>
      </c>
      <c r="F61" s="113">
        <v>139.958</v>
      </c>
      <c r="G61" s="113">
        <v>1252.116</v>
      </c>
      <c r="H61" s="112">
        <v>526.54399999999998</v>
      </c>
    </row>
    <row r="62" spans="1:8" x14ac:dyDescent="0.25">
      <c r="A62" s="117">
        <v>56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123">
        <v>160.25299999999999</v>
      </c>
      <c r="G62" s="123">
        <v>784.70799999999997</v>
      </c>
      <c r="H62" s="122">
        <v>542.94000000000005</v>
      </c>
    </row>
    <row r="63" spans="1:8" x14ac:dyDescent="0.25">
      <c r="A63" s="117">
        <v>57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123">
        <v>207.762</v>
      </c>
      <c r="G63" s="123">
        <v>1120.1379999999999</v>
      </c>
      <c r="H63" s="122">
        <v>654.31600000000003</v>
      </c>
    </row>
    <row r="64" spans="1:8" x14ac:dyDescent="0.25">
      <c r="A64" s="117">
        <v>58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122">
        <v>126.331</v>
      </c>
      <c r="G64" s="122">
        <v>1066.873</v>
      </c>
      <c r="H64" s="122">
        <v>605.68399999999997</v>
      </c>
    </row>
    <row r="65" spans="1:8" x14ac:dyDescent="0.25">
      <c r="A65" s="117">
        <v>59</v>
      </c>
      <c r="B65" s="118" t="s">
        <v>20</v>
      </c>
      <c r="C65" s="119" t="s">
        <v>21</v>
      </c>
      <c r="D65" s="120" t="s">
        <v>22</v>
      </c>
      <c r="E65" s="121" t="s">
        <v>19</v>
      </c>
      <c r="F65" s="122">
        <v>229.50200000000001</v>
      </c>
      <c r="G65" s="122">
        <v>1173.298</v>
      </c>
      <c r="H65" s="122">
        <v>521.78599999999994</v>
      </c>
    </row>
    <row r="66" spans="1:8" ht="15.75" thickBot="1" x14ac:dyDescent="0.3">
      <c r="A66" s="129">
        <v>60</v>
      </c>
      <c r="B66" s="130" t="s">
        <v>20</v>
      </c>
      <c r="C66" s="131" t="s">
        <v>21</v>
      </c>
      <c r="D66" s="132" t="s">
        <v>22</v>
      </c>
      <c r="E66" s="133" t="s">
        <v>19</v>
      </c>
      <c r="F66" s="134">
        <v>296.37</v>
      </c>
      <c r="G66" s="134">
        <v>2771.7530000000002</v>
      </c>
      <c r="H66" s="134">
        <v>578.43399999999997</v>
      </c>
    </row>
    <row r="67" spans="1:8" x14ac:dyDescent="0.25">
      <c r="A67" s="138">
        <v>61</v>
      </c>
      <c r="B67" s="139" t="s">
        <v>16</v>
      </c>
      <c r="C67" s="140" t="s">
        <v>21</v>
      </c>
      <c r="D67" s="141" t="s">
        <v>23</v>
      </c>
      <c r="E67" s="142" t="s">
        <v>19</v>
      </c>
      <c r="F67" s="143">
        <v>286.25</v>
      </c>
      <c r="G67" s="143">
        <v>576.84299999999996</v>
      </c>
      <c r="H67" s="143">
        <v>536.28</v>
      </c>
    </row>
    <row r="68" spans="1:8" x14ac:dyDescent="0.25">
      <c r="A68" s="147">
        <v>62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152">
        <v>386.31799999999998</v>
      </c>
      <c r="G68" s="152">
        <v>1352.482</v>
      </c>
      <c r="H68" s="152">
        <v>640.71299999999997</v>
      </c>
    </row>
    <row r="69" spans="1:8" x14ac:dyDescent="0.25">
      <c r="A69" s="156">
        <v>63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152">
        <v>202.405</v>
      </c>
      <c r="G69" s="152">
        <v>772.28599999999994</v>
      </c>
      <c r="H69" s="152">
        <v>654.31600000000003</v>
      </c>
    </row>
    <row r="70" spans="1:8" x14ac:dyDescent="0.25">
      <c r="A70" s="147">
        <v>64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152">
        <v>286.51100000000002</v>
      </c>
      <c r="G70" s="152">
        <v>669.56500000000005</v>
      </c>
      <c r="H70" s="152">
        <v>401.33499999999998</v>
      </c>
    </row>
    <row r="71" spans="1:8" x14ac:dyDescent="0.25">
      <c r="A71" s="147">
        <v>65</v>
      </c>
      <c r="B71" s="148" t="s">
        <v>16</v>
      </c>
      <c r="C71" s="149" t="s">
        <v>21</v>
      </c>
      <c r="D71" s="150" t="s">
        <v>23</v>
      </c>
      <c r="E71" s="151" t="s">
        <v>19</v>
      </c>
      <c r="F71" s="152">
        <v>70.188000000000002</v>
      </c>
      <c r="G71" s="152">
        <v>485.06200000000001</v>
      </c>
      <c r="H71" s="152">
        <v>542.94000000000005</v>
      </c>
    </row>
    <row r="72" spans="1:8" ht="15.75" thickBot="1" x14ac:dyDescent="0.3">
      <c r="A72" s="157">
        <v>66</v>
      </c>
      <c r="B72" s="158" t="s">
        <v>16</v>
      </c>
      <c r="C72" s="159" t="s">
        <v>21</v>
      </c>
      <c r="D72" s="160" t="s">
        <v>23</v>
      </c>
      <c r="E72" s="161" t="s">
        <v>19</v>
      </c>
      <c r="F72" s="162">
        <v>180.76400000000001</v>
      </c>
      <c r="G72" s="162">
        <v>1040.674</v>
      </c>
      <c r="H72" s="162">
        <v>1050.44</v>
      </c>
    </row>
    <row r="73" spans="1:8" x14ac:dyDescent="0.25">
      <c r="A73" s="166">
        <v>67</v>
      </c>
      <c r="B73" s="167" t="s">
        <v>20</v>
      </c>
      <c r="C73" s="168" t="s">
        <v>21</v>
      </c>
      <c r="D73" s="169" t="s">
        <v>23</v>
      </c>
      <c r="E73" s="170" t="s">
        <v>19</v>
      </c>
      <c r="F73" s="171">
        <v>227.98500000000001</v>
      </c>
      <c r="G73" s="171">
        <v>1028.723</v>
      </c>
      <c r="H73" s="171">
        <v>790.11</v>
      </c>
    </row>
    <row r="74" spans="1:8" x14ac:dyDescent="0.25">
      <c r="A74" s="175">
        <v>68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180">
        <v>263.31400000000002</v>
      </c>
      <c r="G74" s="180">
        <v>1030.27</v>
      </c>
      <c r="H74" s="180">
        <v>1181.6880000000001</v>
      </c>
    </row>
    <row r="75" spans="1:8" x14ac:dyDescent="0.25">
      <c r="A75" s="175">
        <v>69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180">
        <v>291.51900000000001</v>
      </c>
      <c r="G75" s="180">
        <v>1103.2639999999999</v>
      </c>
      <c r="H75" s="180">
        <v>672.02800000000002</v>
      </c>
    </row>
    <row r="76" spans="1:8" x14ac:dyDescent="0.25">
      <c r="A76" s="175">
        <v>70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180">
        <v>727.43100000000004</v>
      </c>
      <c r="G76" s="180">
        <v>1348.5050000000001</v>
      </c>
      <c r="H76" s="180">
        <v>869.97799999999995</v>
      </c>
    </row>
    <row r="77" spans="1:8" x14ac:dyDescent="0.25">
      <c r="A77" s="175">
        <v>71</v>
      </c>
      <c r="B77" s="176" t="s">
        <v>20</v>
      </c>
      <c r="C77" s="177" t="s">
        <v>21</v>
      </c>
      <c r="D77" s="178" t="s">
        <v>23</v>
      </c>
      <c r="E77" s="179" t="s">
        <v>19</v>
      </c>
      <c r="F77" s="180">
        <v>280.78800000000001</v>
      </c>
      <c r="G77" s="180">
        <v>1264.171</v>
      </c>
      <c r="H77" s="180">
        <v>618.03599999999994</v>
      </c>
    </row>
    <row r="78" spans="1:8" ht="15.75" thickBot="1" x14ac:dyDescent="0.3">
      <c r="A78" s="184">
        <v>72</v>
      </c>
      <c r="B78" s="185" t="s">
        <v>20</v>
      </c>
      <c r="C78" s="186" t="s">
        <v>21</v>
      </c>
      <c r="D78" s="187" t="s">
        <v>23</v>
      </c>
      <c r="E78" s="188" t="s">
        <v>19</v>
      </c>
      <c r="F78" s="189">
        <v>265.72300000000001</v>
      </c>
      <c r="G78" s="189">
        <v>1092.992</v>
      </c>
      <c r="H78" s="189">
        <v>412.81799999999998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1"/>
  <sheetViews>
    <sheetView topLeftCell="L1" workbookViewId="0">
      <selection activeCell="S25" sqref="S25"/>
    </sheetView>
  </sheetViews>
  <sheetFormatPr defaultRowHeight="15" x14ac:dyDescent="0.25"/>
  <cols>
    <col min="1" max="1" width="9.28515625" bestFit="1" customWidth="1"/>
    <col min="2" max="2" width="6.42578125" bestFit="1" customWidth="1"/>
    <col min="3" max="3" width="10.28515625" bestFit="1" customWidth="1"/>
    <col min="4" max="4" width="12.5703125" bestFit="1" customWidth="1"/>
    <col min="5" max="8" width="13.85546875" bestFit="1" customWidth="1"/>
  </cols>
  <sheetData>
    <row r="1" spans="1:51" s="194" customFormat="1" ht="18.75" x14ac:dyDescent="0.3">
      <c r="A1" s="194" t="s">
        <v>127</v>
      </c>
      <c r="M1" s="194" t="s">
        <v>128</v>
      </c>
    </row>
    <row r="3" spans="1:51" s="3" customFormat="1" ht="19.5" thickBot="1" x14ac:dyDescent="0.35">
      <c r="A3" s="194" t="s">
        <v>81</v>
      </c>
      <c r="M3" s="194" t="s">
        <v>89</v>
      </c>
    </row>
    <row r="4" spans="1:51" ht="15.75" thickBot="1" x14ac:dyDescent="0.3">
      <c r="C4" s="6" t="s">
        <v>6</v>
      </c>
      <c r="E4" s="233" t="s">
        <v>71</v>
      </c>
      <c r="F4" s="234" t="s">
        <v>72</v>
      </c>
      <c r="G4" s="235" t="s">
        <v>73</v>
      </c>
      <c r="H4" s="236" t="s">
        <v>74</v>
      </c>
      <c r="I4" s="235" t="s">
        <v>75</v>
      </c>
      <c r="N4" s="3" t="s">
        <v>82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5.75" thickBot="1" x14ac:dyDescent="0.3">
      <c r="A5" s="237" t="s">
        <v>9</v>
      </c>
      <c r="B5" s="237" t="s">
        <v>10</v>
      </c>
      <c r="C5" s="13" t="s">
        <v>11</v>
      </c>
      <c r="D5" s="237" t="s">
        <v>6</v>
      </c>
      <c r="E5" s="237" t="s">
        <v>76</v>
      </c>
      <c r="F5" s="238" t="s">
        <v>77</v>
      </c>
      <c r="G5" s="239" t="s">
        <v>77</v>
      </c>
      <c r="H5" s="240" t="s">
        <v>77</v>
      </c>
      <c r="I5" s="239" t="s">
        <v>77</v>
      </c>
      <c r="N5" s="3"/>
      <c r="O5" s="261" t="s">
        <v>6</v>
      </c>
      <c r="P5" s="448" t="s">
        <v>83</v>
      </c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50"/>
      <c r="AB5" s="451" t="s">
        <v>84</v>
      </c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3"/>
      <c r="AN5" s="454" t="s">
        <v>85</v>
      </c>
      <c r="AO5" s="455"/>
      <c r="AP5" s="455"/>
      <c r="AQ5" s="455"/>
      <c r="AR5" s="455"/>
      <c r="AS5" s="455"/>
      <c r="AT5" s="455"/>
      <c r="AU5" s="455"/>
      <c r="AV5" s="455"/>
      <c r="AW5" s="455"/>
      <c r="AX5" s="455"/>
      <c r="AY5" s="456"/>
    </row>
    <row r="6" spans="1:51" ht="15.75" thickBot="1" x14ac:dyDescent="0.3">
      <c r="A6" s="241">
        <v>37</v>
      </c>
      <c r="B6" s="242" t="s">
        <v>16</v>
      </c>
      <c r="C6" s="406" t="s">
        <v>17</v>
      </c>
      <c r="D6" s="242" t="s">
        <v>78</v>
      </c>
      <c r="E6" s="243">
        <v>122</v>
      </c>
      <c r="F6" s="243">
        <v>149</v>
      </c>
      <c r="G6" s="243">
        <v>131</v>
      </c>
      <c r="H6" s="243">
        <v>120</v>
      </c>
      <c r="I6" s="244">
        <v>118</v>
      </c>
      <c r="N6" s="3"/>
      <c r="O6" s="262" t="s">
        <v>10</v>
      </c>
      <c r="P6" s="457" t="s">
        <v>16</v>
      </c>
      <c r="Q6" s="458"/>
      <c r="R6" s="458"/>
      <c r="S6" s="458"/>
      <c r="T6" s="458"/>
      <c r="U6" s="459"/>
      <c r="V6" s="460" t="s">
        <v>20</v>
      </c>
      <c r="W6" s="461"/>
      <c r="X6" s="461"/>
      <c r="Y6" s="461"/>
      <c r="Z6" s="461"/>
      <c r="AA6" s="462"/>
      <c r="AB6" s="457" t="s">
        <v>16</v>
      </c>
      <c r="AC6" s="458"/>
      <c r="AD6" s="458"/>
      <c r="AE6" s="458"/>
      <c r="AF6" s="458"/>
      <c r="AG6" s="459"/>
      <c r="AH6" s="460" t="s">
        <v>20</v>
      </c>
      <c r="AI6" s="461"/>
      <c r="AJ6" s="461"/>
      <c r="AK6" s="461"/>
      <c r="AL6" s="461"/>
      <c r="AM6" s="462"/>
      <c r="AN6" s="457" t="s">
        <v>16</v>
      </c>
      <c r="AO6" s="458"/>
      <c r="AP6" s="458"/>
      <c r="AQ6" s="458"/>
      <c r="AR6" s="458"/>
      <c r="AS6" s="459"/>
      <c r="AT6" s="460" t="s">
        <v>20</v>
      </c>
      <c r="AU6" s="461"/>
      <c r="AV6" s="461"/>
      <c r="AW6" s="461"/>
      <c r="AX6" s="461"/>
      <c r="AY6" s="462"/>
    </row>
    <row r="7" spans="1:51" ht="15.75" thickBot="1" x14ac:dyDescent="0.3">
      <c r="A7" s="245">
        <v>38</v>
      </c>
      <c r="B7" s="246" t="s">
        <v>16</v>
      </c>
      <c r="C7" s="407" t="s">
        <v>17</v>
      </c>
      <c r="D7" s="246" t="s">
        <v>78</v>
      </c>
      <c r="E7" s="247">
        <v>104</v>
      </c>
      <c r="F7" s="247">
        <v>138</v>
      </c>
      <c r="G7" s="247">
        <v>109</v>
      </c>
      <c r="H7" s="247">
        <v>114</v>
      </c>
      <c r="I7" s="248">
        <v>111</v>
      </c>
      <c r="O7" s="262" t="s">
        <v>9</v>
      </c>
      <c r="P7" s="263">
        <v>37</v>
      </c>
      <c r="Q7" s="264">
        <v>38</v>
      </c>
      <c r="R7" s="264">
        <v>39</v>
      </c>
      <c r="S7" s="264">
        <v>40</v>
      </c>
      <c r="T7" s="264">
        <v>41</v>
      </c>
      <c r="U7" s="265">
        <v>42</v>
      </c>
      <c r="V7" s="266">
        <v>43</v>
      </c>
      <c r="W7" s="266">
        <v>44</v>
      </c>
      <c r="X7" s="266">
        <v>45</v>
      </c>
      <c r="Y7" s="266">
        <v>46</v>
      </c>
      <c r="Z7" s="266">
        <v>47</v>
      </c>
      <c r="AA7" s="267">
        <v>48</v>
      </c>
      <c r="AB7" s="263">
        <v>49</v>
      </c>
      <c r="AC7" s="264">
        <v>50</v>
      </c>
      <c r="AD7" s="264">
        <v>51</v>
      </c>
      <c r="AE7" s="264">
        <v>52</v>
      </c>
      <c r="AF7" s="264">
        <v>53</v>
      </c>
      <c r="AG7" s="265">
        <v>54</v>
      </c>
      <c r="AH7" s="266">
        <v>55</v>
      </c>
      <c r="AI7" s="266">
        <v>56</v>
      </c>
      <c r="AJ7" s="266">
        <v>57</v>
      </c>
      <c r="AK7" s="266">
        <v>58</v>
      </c>
      <c r="AL7" s="266">
        <v>59</v>
      </c>
      <c r="AM7" s="267">
        <v>60</v>
      </c>
      <c r="AN7" s="263">
        <v>61</v>
      </c>
      <c r="AO7" s="264">
        <v>62</v>
      </c>
      <c r="AP7" s="264">
        <v>63</v>
      </c>
      <c r="AQ7" s="264">
        <v>64</v>
      </c>
      <c r="AR7" s="264">
        <v>65</v>
      </c>
      <c r="AS7" s="268">
        <v>66</v>
      </c>
      <c r="AT7" s="263">
        <v>67</v>
      </c>
      <c r="AU7" s="264">
        <v>68</v>
      </c>
      <c r="AV7" s="264">
        <v>69</v>
      </c>
      <c r="AW7" s="264">
        <v>70</v>
      </c>
      <c r="AX7" s="264">
        <v>71</v>
      </c>
      <c r="AY7" s="265">
        <v>72</v>
      </c>
    </row>
    <row r="8" spans="1:51" x14ac:dyDescent="0.25">
      <c r="A8" s="245">
        <v>39</v>
      </c>
      <c r="B8" s="246" t="s">
        <v>16</v>
      </c>
      <c r="C8" s="407" t="s">
        <v>17</v>
      </c>
      <c r="D8" s="246" t="s">
        <v>78</v>
      </c>
      <c r="E8" s="247">
        <v>136</v>
      </c>
      <c r="F8" s="247">
        <v>159</v>
      </c>
      <c r="G8" s="247">
        <v>102</v>
      </c>
      <c r="H8" s="247">
        <v>101</v>
      </c>
      <c r="I8" s="248">
        <v>128</v>
      </c>
      <c r="O8" s="269">
        <v>0</v>
      </c>
      <c r="P8" s="270">
        <v>122</v>
      </c>
      <c r="Q8" s="243">
        <v>104</v>
      </c>
      <c r="R8" s="243">
        <v>136</v>
      </c>
      <c r="S8" s="243">
        <v>108</v>
      </c>
      <c r="T8" s="243">
        <v>109</v>
      </c>
      <c r="U8" s="271">
        <v>97</v>
      </c>
      <c r="V8" s="270">
        <v>207</v>
      </c>
      <c r="W8" s="243">
        <v>279</v>
      </c>
      <c r="X8" s="243">
        <v>272</v>
      </c>
      <c r="Y8" s="243">
        <v>236</v>
      </c>
      <c r="Z8" s="243">
        <v>272</v>
      </c>
      <c r="AA8" s="244">
        <v>208</v>
      </c>
      <c r="AB8" s="272">
        <v>116</v>
      </c>
      <c r="AC8" s="243">
        <v>146</v>
      </c>
      <c r="AD8" s="243">
        <v>117</v>
      </c>
      <c r="AE8" s="243">
        <v>130</v>
      </c>
      <c r="AF8" s="243">
        <v>111</v>
      </c>
      <c r="AG8" s="271">
        <v>104</v>
      </c>
      <c r="AH8" s="270">
        <v>243</v>
      </c>
      <c r="AI8" s="243">
        <v>319</v>
      </c>
      <c r="AJ8" s="243">
        <v>268</v>
      </c>
      <c r="AK8" s="243">
        <v>266</v>
      </c>
      <c r="AL8" s="243">
        <v>224</v>
      </c>
      <c r="AM8" s="244">
        <v>219</v>
      </c>
      <c r="AN8" s="272">
        <v>150</v>
      </c>
      <c r="AO8" s="243">
        <v>133</v>
      </c>
      <c r="AP8" s="243">
        <v>159</v>
      </c>
      <c r="AQ8" s="243">
        <v>156</v>
      </c>
      <c r="AR8" s="243">
        <v>123</v>
      </c>
      <c r="AS8" s="271">
        <v>157</v>
      </c>
      <c r="AT8" s="270">
        <v>348</v>
      </c>
      <c r="AU8" s="243">
        <v>370</v>
      </c>
      <c r="AV8" s="243">
        <v>306</v>
      </c>
      <c r="AW8" s="243">
        <v>300</v>
      </c>
      <c r="AX8" s="243">
        <v>314</v>
      </c>
      <c r="AY8" s="244">
        <v>394</v>
      </c>
    </row>
    <row r="9" spans="1:51" x14ac:dyDescent="0.25">
      <c r="A9" s="245">
        <v>40</v>
      </c>
      <c r="B9" s="246" t="s">
        <v>16</v>
      </c>
      <c r="C9" s="407" t="s">
        <v>17</v>
      </c>
      <c r="D9" s="246" t="s">
        <v>78</v>
      </c>
      <c r="E9" s="247">
        <v>108</v>
      </c>
      <c r="F9" s="247">
        <v>161</v>
      </c>
      <c r="G9" s="247">
        <v>123</v>
      </c>
      <c r="H9" s="247">
        <v>77</v>
      </c>
      <c r="I9" s="248">
        <v>86</v>
      </c>
      <c r="O9" s="269">
        <v>30</v>
      </c>
      <c r="P9" s="273">
        <v>149</v>
      </c>
      <c r="Q9" s="247">
        <v>138</v>
      </c>
      <c r="R9" s="247">
        <v>159</v>
      </c>
      <c r="S9" s="247">
        <v>161</v>
      </c>
      <c r="T9" s="247">
        <v>127</v>
      </c>
      <c r="U9" s="274">
        <v>179</v>
      </c>
      <c r="V9" s="273">
        <v>374</v>
      </c>
      <c r="W9" s="247">
        <v>580</v>
      </c>
      <c r="X9" s="247">
        <v>518</v>
      </c>
      <c r="Y9" s="247">
        <v>442</v>
      </c>
      <c r="Z9" s="247">
        <v>411</v>
      </c>
      <c r="AA9" s="248">
        <v>423</v>
      </c>
      <c r="AB9" s="275">
        <v>161</v>
      </c>
      <c r="AC9" s="247">
        <v>155</v>
      </c>
      <c r="AD9" s="247">
        <v>185</v>
      </c>
      <c r="AE9" s="247">
        <v>181</v>
      </c>
      <c r="AF9" s="247">
        <v>153</v>
      </c>
      <c r="AG9" s="274">
        <v>199</v>
      </c>
      <c r="AH9" s="273">
        <v>377</v>
      </c>
      <c r="AI9" s="247">
        <v>408</v>
      </c>
      <c r="AJ9" s="247">
        <v>411</v>
      </c>
      <c r="AK9" s="247">
        <v>310</v>
      </c>
      <c r="AL9" s="247">
        <v>359</v>
      </c>
      <c r="AM9" s="248">
        <v>329</v>
      </c>
      <c r="AN9" s="275">
        <v>245</v>
      </c>
      <c r="AO9" s="247">
        <v>143</v>
      </c>
      <c r="AP9" s="247">
        <v>296</v>
      </c>
      <c r="AQ9" s="247">
        <v>246</v>
      </c>
      <c r="AR9" s="247">
        <v>236</v>
      </c>
      <c r="AS9" s="274">
        <v>212</v>
      </c>
      <c r="AT9" s="273">
        <v>461</v>
      </c>
      <c r="AU9" s="247">
        <v>511</v>
      </c>
      <c r="AV9" s="247">
        <v>531</v>
      </c>
      <c r="AW9" s="247">
        <v>448</v>
      </c>
      <c r="AX9" s="247">
        <v>411</v>
      </c>
      <c r="AY9" s="248">
        <v>463</v>
      </c>
    </row>
    <row r="10" spans="1:51" x14ac:dyDescent="0.25">
      <c r="A10" s="245">
        <v>41</v>
      </c>
      <c r="B10" s="246" t="s">
        <v>16</v>
      </c>
      <c r="C10" s="407" t="s">
        <v>17</v>
      </c>
      <c r="D10" s="246" t="s">
        <v>78</v>
      </c>
      <c r="E10" s="247">
        <v>109</v>
      </c>
      <c r="F10" s="247">
        <v>127</v>
      </c>
      <c r="G10" s="247">
        <v>105</v>
      </c>
      <c r="H10" s="247">
        <v>87</v>
      </c>
      <c r="I10" s="248">
        <v>82</v>
      </c>
      <c r="O10" s="269">
        <v>60</v>
      </c>
      <c r="P10" s="273">
        <v>131</v>
      </c>
      <c r="Q10" s="247">
        <v>109</v>
      </c>
      <c r="R10" s="247">
        <v>102</v>
      </c>
      <c r="S10" s="247">
        <v>123</v>
      </c>
      <c r="T10" s="247">
        <v>105</v>
      </c>
      <c r="U10" s="274">
        <v>103</v>
      </c>
      <c r="V10" s="273">
        <v>310</v>
      </c>
      <c r="W10" s="247">
        <v>356</v>
      </c>
      <c r="X10" s="247">
        <v>376</v>
      </c>
      <c r="Y10" s="247">
        <v>280</v>
      </c>
      <c r="Z10" s="247">
        <v>290</v>
      </c>
      <c r="AA10" s="248">
        <v>324</v>
      </c>
      <c r="AB10" s="275">
        <v>110</v>
      </c>
      <c r="AC10" s="247">
        <v>147</v>
      </c>
      <c r="AD10" s="247">
        <v>85</v>
      </c>
      <c r="AE10" s="247">
        <v>135</v>
      </c>
      <c r="AF10" s="247">
        <v>103</v>
      </c>
      <c r="AG10" s="274">
        <v>115</v>
      </c>
      <c r="AH10" s="273">
        <v>228</v>
      </c>
      <c r="AI10" s="247">
        <v>289</v>
      </c>
      <c r="AJ10" s="247">
        <v>321</v>
      </c>
      <c r="AK10" s="247">
        <v>275</v>
      </c>
      <c r="AL10" s="247">
        <v>256</v>
      </c>
      <c r="AM10" s="248">
        <v>317</v>
      </c>
      <c r="AN10" s="275">
        <v>177</v>
      </c>
      <c r="AO10" s="247">
        <v>101</v>
      </c>
      <c r="AP10" s="247">
        <v>176</v>
      </c>
      <c r="AQ10" s="247">
        <v>239</v>
      </c>
      <c r="AR10" s="247">
        <v>128</v>
      </c>
      <c r="AS10" s="274">
        <v>149</v>
      </c>
      <c r="AT10" s="273">
        <v>454</v>
      </c>
      <c r="AU10" s="247">
        <v>465</v>
      </c>
      <c r="AV10" s="247">
        <v>396</v>
      </c>
      <c r="AW10" s="247">
        <v>363</v>
      </c>
      <c r="AX10" s="247">
        <v>354</v>
      </c>
      <c r="AY10" s="248">
        <v>462</v>
      </c>
    </row>
    <row r="11" spans="1:51" ht="15.75" thickBot="1" x14ac:dyDescent="0.3">
      <c r="A11" s="249">
        <v>42</v>
      </c>
      <c r="B11" s="250" t="s">
        <v>16</v>
      </c>
      <c r="C11" s="408" t="s">
        <v>17</v>
      </c>
      <c r="D11" s="250" t="s">
        <v>78</v>
      </c>
      <c r="E11" s="251">
        <v>97</v>
      </c>
      <c r="F11" s="251">
        <v>179</v>
      </c>
      <c r="G11" s="251">
        <v>103</v>
      </c>
      <c r="H11" s="251">
        <v>76</v>
      </c>
      <c r="I11" s="252">
        <v>94</v>
      </c>
      <c r="O11" s="269">
        <v>90</v>
      </c>
      <c r="P11" s="273">
        <v>120</v>
      </c>
      <c r="Q11" s="247">
        <v>114</v>
      </c>
      <c r="R11" s="247">
        <v>101</v>
      </c>
      <c r="S11" s="247">
        <v>77</v>
      </c>
      <c r="T11" s="247">
        <v>87</v>
      </c>
      <c r="U11" s="274">
        <v>76</v>
      </c>
      <c r="V11" s="273">
        <v>263</v>
      </c>
      <c r="W11" s="247">
        <v>238</v>
      </c>
      <c r="X11" s="247">
        <v>360</v>
      </c>
      <c r="Y11" s="247">
        <v>216</v>
      </c>
      <c r="Z11" s="247">
        <v>275</v>
      </c>
      <c r="AA11" s="248">
        <v>221</v>
      </c>
      <c r="AB11" s="275">
        <v>96</v>
      </c>
      <c r="AC11" s="247">
        <v>115</v>
      </c>
      <c r="AD11" s="247">
        <v>82</v>
      </c>
      <c r="AE11" s="247">
        <v>98</v>
      </c>
      <c r="AF11" s="247">
        <v>104</v>
      </c>
      <c r="AG11" s="274">
        <v>104</v>
      </c>
      <c r="AH11" s="273">
        <v>171</v>
      </c>
      <c r="AI11" s="247">
        <v>304</v>
      </c>
      <c r="AJ11" s="247">
        <v>304</v>
      </c>
      <c r="AK11" s="247">
        <v>188</v>
      </c>
      <c r="AL11" s="247">
        <v>203</v>
      </c>
      <c r="AM11" s="248">
        <v>331</v>
      </c>
      <c r="AN11" s="275">
        <v>125</v>
      </c>
      <c r="AO11" s="247">
        <v>90</v>
      </c>
      <c r="AP11" s="247">
        <v>188</v>
      </c>
      <c r="AQ11" s="247">
        <v>192</v>
      </c>
      <c r="AR11" s="247">
        <v>108</v>
      </c>
      <c r="AS11" s="274">
        <v>129</v>
      </c>
      <c r="AT11" s="273">
        <v>350</v>
      </c>
      <c r="AU11" s="247">
        <v>414</v>
      </c>
      <c r="AV11" s="247">
        <v>343</v>
      </c>
      <c r="AW11" s="247">
        <v>359</v>
      </c>
      <c r="AX11" s="247">
        <v>323</v>
      </c>
      <c r="AY11" s="248">
        <v>438</v>
      </c>
    </row>
    <row r="12" spans="1:51" ht="15.75" thickBot="1" x14ac:dyDescent="0.3">
      <c r="A12" s="253">
        <v>43</v>
      </c>
      <c r="B12" s="254" t="s">
        <v>20</v>
      </c>
      <c r="C12" s="409" t="s">
        <v>17</v>
      </c>
      <c r="D12" s="254" t="s">
        <v>78</v>
      </c>
      <c r="E12" s="255">
        <v>207</v>
      </c>
      <c r="F12" s="255">
        <v>374</v>
      </c>
      <c r="G12" s="255">
        <v>310</v>
      </c>
      <c r="H12" s="255">
        <v>263</v>
      </c>
      <c r="I12" s="256">
        <v>223</v>
      </c>
      <c r="O12" s="276">
        <v>120</v>
      </c>
      <c r="P12" s="277">
        <v>118</v>
      </c>
      <c r="Q12" s="251">
        <v>111</v>
      </c>
      <c r="R12" s="251">
        <v>128</v>
      </c>
      <c r="S12" s="251">
        <v>86</v>
      </c>
      <c r="T12" s="251">
        <v>82</v>
      </c>
      <c r="U12" s="278">
        <v>94</v>
      </c>
      <c r="V12" s="277">
        <v>223</v>
      </c>
      <c r="W12" s="251">
        <v>205</v>
      </c>
      <c r="X12" s="251">
        <v>345</v>
      </c>
      <c r="Y12" s="251">
        <v>215</v>
      </c>
      <c r="Z12" s="251">
        <v>225</v>
      </c>
      <c r="AA12" s="252">
        <v>262</v>
      </c>
      <c r="AB12" s="279">
        <v>137</v>
      </c>
      <c r="AC12" s="251">
        <v>105</v>
      </c>
      <c r="AD12" s="251">
        <v>126</v>
      </c>
      <c r="AE12" s="251">
        <v>91</v>
      </c>
      <c r="AF12" s="251">
        <v>100</v>
      </c>
      <c r="AG12" s="278">
        <v>108</v>
      </c>
      <c r="AH12" s="277">
        <v>110</v>
      </c>
      <c r="AI12" s="251">
        <v>239</v>
      </c>
      <c r="AJ12" s="251">
        <v>264</v>
      </c>
      <c r="AK12" s="251">
        <v>149</v>
      </c>
      <c r="AL12" s="251">
        <v>109</v>
      </c>
      <c r="AM12" s="252">
        <v>157</v>
      </c>
      <c r="AN12" s="279">
        <v>163</v>
      </c>
      <c r="AO12" s="251">
        <v>106</v>
      </c>
      <c r="AP12" s="251">
        <v>187</v>
      </c>
      <c r="AQ12" s="251">
        <v>197</v>
      </c>
      <c r="AR12" s="251">
        <v>105</v>
      </c>
      <c r="AS12" s="278">
        <v>125</v>
      </c>
      <c r="AT12" s="277">
        <v>324</v>
      </c>
      <c r="AU12" s="251">
        <v>403</v>
      </c>
      <c r="AV12" s="251">
        <v>304</v>
      </c>
      <c r="AW12" s="251">
        <v>372</v>
      </c>
      <c r="AX12" s="251">
        <v>286</v>
      </c>
      <c r="AY12" s="252">
        <v>356</v>
      </c>
    </row>
    <row r="13" spans="1:51" x14ac:dyDescent="0.25">
      <c r="A13" s="245">
        <v>44</v>
      </c>
      <c r="B13" s="246" t="s">
        <v>20</v>
      </c>
      <c r="C13" s="407" t="s">
        <v>17</v>
      </c>
      <c r="D13" s="246" t="s">
        <v>78</v>
      </c>
      <c r="E13" s="247">
        <v>279</v>
      </c>
      <c r="F13" s="247">
        <v>580</v>
      </c>
      <c r="G13" s="247">
        <v>356</v>
      </c>
      <c r="H13" s="247">
        <v>238</v>
      </c>
      <c r="I13" s="248">
        <v>205</v>
      </c>
    </row>
    <row r="14" spans="1:51" x14ac:dyDescent="0.25">
      <c r="A14" s="245">
        <v>45</v>
      </c>
      <c r="B14" s="246" t="s">
        <v>20</v>
      </c>
      <c r="C14" s="407" t="s">
        <v>17</v>
      </c>
      <c r="D14" s="246" t="s">
        <v>78</v>
      </c>
      <c r="E14" s="247">
        <v>272</v>
      </c>
      <c r="F14" s="247">
        <v>518</v>
      </c>
      <c r="G14" s="247">
        <v>376</v>
      </c>
      <c r="H14" s="247">
        <v>360</v>
      </c>
      <c r="I14" s="248">
        <v>345</v>
      </c>
    </row>
    <row r="15" spans="1:51" ht="15.75" thickBot="1" x14ac:dyDescent="0.3">
      <c r="A15" s="245">
        <v>46</v>
      </c>
      <c r="B15" s="246" t="s">
        <v>20</v>
      </c>
      <c r="C15" s="407" t="s">
        <v>17</v>
      </c>
      <c r="D15" s="246" t="s">
        <v>78</v>
      </c>
      <c r="E15" s="247">
        <v>236</v>
      </c>
      <c r="F15" s="247">
        <v>442</v>
      </c>
      <c r="G15" s="247">
        <v>280</v>
      </c>
      <c r="H15" s="247">
        <v>216</v>
      </c>
      <c r="I15" s="248">
        <v>215</v>
      </c>
      <c r="N15" s="3" t="s">
        <v>86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280" t="s">
        <v>87</v>
      </c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51" ht="15.75" thickBot="1" x14ac:dyDescent="0.3">
      <c r="A16" s="245">
        <v>47</v>
      </c>
      <c r="B16" s="246" t="s">
        <v>20</v>
      </c>
      <c r="C16" s="407" t="s">
        <v>17</v>
      </c>
      <c r="D16" s="246" t="s">
        <v>78</v>
      </c>
      <c r="E16" s="247">
        <v>272</v>
      </c>
      <c r="F16" s="247">
        <v>411</v>
      </c>
      <c r="G16" s="247">
        <v>290</v>
      </c>
      <c r="H16" s="247">
        <v>275</v>
      </c>
      <c r="I16" s="248">
        <v>225</v>
      </c>
      <c r="N16" s="3"/>
      <c r="O16" s="261" t="s">
        <v>6</v>
      </c>
      <c r="P16" s="448" t="s">
        <v>83</v>
      </c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50"/>
      <c r="AB16" s="451" t="s">
        <v>84</v>
      </c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3"/>
      <c r="AN16" s="454" t="s">
        <v>85</v>
      </c>
      <c r="AO16" s="455"/>
      <c r="AP16" s="455"/>
      <c r="AQ16" s="455"/>
      <c r="AR16" s="455"/>
      <c r="AS16" s="455"/>
      <c r="AT16" s="455"/>
      <c r="AU16" s="455"/>
      <c r="AV16" s="455"/>
      <c r="AW16" s="455"/>
      <c r="AX16" s="455"/>
      <c r="AY16" s="456"/>
    </row>
    <row r="17" spans="1:51" ht="15.75" thickBot="1" x14ac:dyDescent="0.3">
      <c r="A17" s="249">
        <v>48</v>
      </c>
      <c r="B17" s="250" t="s">
        <v>20</v>
      </c>
      <c r="C17" s="410" t="s">
        <v>17</v>
      </c>
      <c r="D17" s="250" t="s">
        <v>78</v>
      </c>
      <c r="E17" s="251">
        <v>208</v>
      </c>
      <c r="F17" s="251">
        <v>423</v>
      </c>
      <c r="G17" s="251">
        <v>324</v>
      </c>
      <c r="H17" s="251">
        <v>221</v>
      </c>
      <c r="I17" s="252">
        <v>262</v>
      </c>
      <c r="N17" s="3"/>
      <c r="O17" s="262" t="s">
        <v>10</v>
      </c>
      <c r="P17" s="457" t="s">
        <v>16</v>
      </c>
      <c r="Q17" s="458"/>
      <c r="R17" s="458"/>
      <c r="S17" s="458"/>
      <c r="T17" s="458"/>
      <c r="U17" s="459"/>
      <c r="V17" s="460" t="s">
        <v>20</v>
      </c>
      <c r="W17" s="461"/>
      <c r="X17" s="461"/>
      <c r="Y17" s="461"/>
      <c r="Z17" s="461"/>
      <c r="AA17" s="462"/>
      <c r="AB17" s="457" t="s">
        <v>16</v>
      </c>
      <c r="AC17" s="458"/>
      <c r="AD17" s="458"/>
      <c r="AE17" s="458"/>
      <c r="AF17" s="458"/>
      <c r="AG17" s="459"/>
      <c r="AH17" s="460" t="s">
        <v>20</v>
      </c>
      <c r="AI17" s="461"/>
      <c r="AJ17" s="461"/>
      <c r="AK17" s="461"/>
      <c r="AL17" s="461"/>
      <c r="AM17" s="462"/>
      <c r="AN17" s="457" t="s">
        <v>16</v>
      </c>
      <c r="AO17" s="458"/>
      <c r="AP17" s="458"/>
      <c r="AQ17" s="458"/>
      <c r="AR17" s="458"/>
      <c r="AS17" s="459"/>
      <c r="AT17" s="460" t="s">
        <v>20</v>
      </c>
      <c r="AU17" s="461"/>
      <c r="AV17" s="461"/>
      <c r="AW17" s="461"/>
      <c r="AX17" s="461"/>
      <c r="AY17" s="462"/>
    </row>
    <row r="18" spans="1:51" ht="15.75" thickBot="1" x14ac:dyDescent="0.3">
      <c r="A18" s="253">
        <v>49</v>
      </c>
      <c r="B18" s="254" t="s">
        <v>16</v>
      </c>
      <c r="C18" s="406" t="s">
        <v>21</v>
      </c>
      <c r="D18" s="254" t="s">
        <v>79</v>
      </c>
      <c r="E18" s="255">
        <v>116</v>
      </c>
      <c r="F18" s="255">
        <v>161</v>
      </c>
      <c r="G18" s="255">
        <v>110</v>
      </c>
      <c r="H18" s="255">
        <v>96</v>
      </c>
      <c r="I18" s="256">
        <v>137</v>
      </c>
      <c r="O18" s="262" t="s">
        <v>9</v>
      </c>
      <c r="P18" s="281">
        <v>37</v>
      </c>
      <c r="Q18" s="282">
        <v>38</v>
      </c>
      <c r="R18" s="282">
        <v>39</v>
      </c>
      <c r="S18" s="282">
        <v>40</v>
      </c>
      <c r="T18" s="282">
        <v>41</v>
      </c>
      <c r="U18" s="283">
        <v>42</v>
      </c>
      <c r="V18" s="284">
        <v>43</v>
      </c>
      <c r="W18" s="284">
        <v>44</v>
      </c>
      <c r="X18" s="284">
        <v>45</v>
      </c>
      <c r="Y18" s="284">
        <v>46</v>
      </c>
      <c r="Z18" s="284">
        <v>47</v>
      </c>
      <c r="AA18" s="285">
        <v>48</v>
      </c>
      <c r="AB18" s="281">
        <v>49</v>
      </c>
      <c r="AC18" s="282">
        <v>50</v>
      </c>
      <c r="AD18" s="282">
        <v>51</v>
      </c>
      <c r="AE18" s="282">
        <v>52</v>
      </c>
      <c r="AF18" s="282">
        <v>53</v>
      </c>
      <c r="AG18" s="283">
        <v>54</v>
      </c>
      <c r="AH18" s="284">
        <v>55</v>
      </c>
      <c r="AI18" s="284">
        <v>56</v>
      </c>
      <c r="AJ18" s="284">
        <v>57</v>
      </c>
      <c r="AK18" s="284">
        <v>58</v>
      </c>
      <c r="AL18" s="284">
        <v>59</v>
      </c>
      <c r="AM18" s="285">
        <v>60</v>
      </c>
      <c r="AN18" s="281">
        <v>61</v>
      </c>
      <c r="AO18" s="282">
        <v>62</v>
      </c>
      <c r="AP18" s="282">
        <v>63</v>
      </c>
      <c r="AQ18" s="282">
        <v>64</v>
      </c>
      <c r="AR18" s="282">
        <v>65</v>
      </c>
      <c r="AS18" s="283">
        <v>66</v>
      </c>
      <c r="AT18" s="284">
        <v>67</v>
      </c>
      <c r="AU18" s="284">
        <v>68</v>
      </c>
      <c r="AV18" s="284">
        <v>69</v>
      </c>
      <c r="AW18" s="284">
        <v>70</v>
      </c>
      <c r="AX18" s="284">
        <v>71</v>
      </c>
      <c r="AY18" s="284">
        <v>72</v>
      </c>
    </row>
    <row r="19" spans="1:51" x14ac:dyDescent="0.25">
      <c r="A19" s="245">
        <v>50</v>
      </c>
      <c r="B19" s="246" t="s">
        <v>16</v>
      </c>
      <c r="C19" s="407" t="s">
        <v>21</v>
      </c>
      <c r="D19" s="246" t="s">
        <v>79</v>
      </c>
      <c r="E19" s="247">
        <v>146</v>
      </c>
      <c r="F19" s="247">
        <v>155</v>
      </c>
      <c r="G19" s="247">
        <v>147</v>
      </c>
      <c r="H19" s="247">
        <v>115</v>
      </c>
      <c r="I19" s="248">
        <v>105</v>
      </c>
      <c r="N19" s="286"/>
      <c r="O19" s="262">
        <v>0</v>
      </c>
      <c r="P19" s="287">
        <f>P8-113</f>
        <v>9</v>
      </c>
      <c r="Q19" s="288">
        <f t="shared" ref="Q19:AY23" si="0">Q8-113</f>
        <v>-9</v>
      </c>
      <c r="R19" s="288">
        <f t="shared" si="0"/>
        <v>23</v>
      </c>
      <c r="S19" s="288">
        <f t="shared" si="0"/>
        <v>-5</v>
      </c>
      <c r="T19" s="288">
        <f t="shared" si="0"/>
        <v>-4</v>
      </c>
      <c r="U19" s="289">
        <f t="shared" si="0"/>
        <v>-16</v>
      </c>
      <c r="V19" s="290">
        <f t="shared" si="0"/>
        <v>94</v>
      </c>
      <c r="W19" s="288">
        <f t="shared" si="0"/>
        <v>166</v>
      </c>
      <c r="X19" s="288">
        <f t="shared" si="0"/>
        <v>159</v>
      </c>
      <c r="Y19" s="288">
        <f t="shared" si="0"/>
        <v>123</v>
      </c>
      <c r="Z19" s="288">
        <f t="shared" si="0"/>
        <v>159</v>
      </c>
      <c r="AA19" s="291">
        <f t="shared" si="0"/>
        <v>95</v>
      </c>
      <c r="AB19" s="290">
        <f t="shared" si="0"/>
        <v>3</v>
      </c>
      <c r="AC19" s="288">
        <f t="shared" si="0"/>
        <v>33</v>
      </c>
      <c r="AD19" s="288">
        <f t="shared" si="0"/>
        <v>4</v>
      </c>
      <c r="AE19" s="288">
        <f t="shared" si="0"/>
        <v>17</v>
      </c>
      <c r="AF19" s="288">
        <f t="shared" si="0"/>
        <v>-2</v>
      </c>
      <c r="AG19" s="291">
        <f t="shared" si="0"/>
        <v>-9</v>
      </c>
      <c r="AH19" s="290">
        <f t="shared" si="0"/>
        <v>130</v>
      </c>
      <c r="AI19" s="288">
        <f t="shared" si="0"/>
        <v>206</v>
      </c>
      <c r="AJ19" s="288">
        <f t="shared" si="0"/>
        <v>155</v>
      </c>
      <c r="AK19" s="288">
        <f t="shared" si="0"/>
        <v>153</v>
      </c>
      <c r="AL19" s="288">
        <f t="shared" si="0"/>
        <v>111</v>
      </c>
      <c r="AM19" s="291">
        <f t="shared" si="0"/>
        <v>106</v>
      </c>
      <c r="AN19" s="290">
        <f t="shared" si="0"/>
        <v>37</v>
      </c>
      <c r="AO19" s="288">
        <f t="shared" si="0"/>
        <v>20</v>
      </c>
      <c r="AP19" s="288">
        <f t="shared" si="0"/>
        <v>46</v>
      </c>
      <c r="AQ19" s="288">
        <f t="shared" si="0"/>
        <v>43</v>
      </c>
      <c r="AR19" s="288">
        <f t="shared" si="0"/>
        <v>10</v>
      </c>
      <c r="AS19" s="291">
        <f t="shared" si="0"/>
        <v>44</v>
      </c>
      <c r="AT19" s="290">
        <f t="shared" si="0"/>
        <v>235</v>
      </c>
      <c r="AU19" s="288">
        <f t="shared" si="0"/>
        <v>257</v>
      </c>
      <c r="AV19" s="288">
        <f t="shared" si="0"/>
        <v>193</v>
      </c>
      <c r="AW19" s="288">
        <f t="shared" si="0"/>
        <v>187</v>
      </c>
      <c r="AX19" s="288">
        <f t="shared" si="0"/>
        <v>201</v>
      </c>
      <c r="AY19" s="291">
        <f t="shared" si="0"/>
        <v>281</v>
      </c>
    </row>
    <row r="20" spans="1:51" x14ac:dyDescent="0.25">
      <c r="A20" s="245">
        <v>51</v>
      </c>
      <c r="B20" s="246" t="s">
        <v>16</v>
      </c>
      <c r="C20" s="407" t="s">
        <v>21</v>
      </c>
      <c r="D20" s="246" t="s">
        <v>79</v>
      </c>
      <c r="E20" s="247">
        <v>117</v>
      </c>
      <c r="F20" s="247">
        <v>185</v>
      </c>
      <c r="G20" s="247">
        <v>85</v>
      </c>
      <c r="H20" s="247">
        <v>82</v>
      </c>
      <c r="I20" s="248">
        <v>126</v>
      </c>
      <c r="N20" s="286"/>
      <c r="O20" s="262">
        <v>30</v>
      </c>
      <c r="P20" s="292">
        <f>P9-113</f>
        <v>36</v>
      </c>
      <c r="Q20" s="293">
        <f t="shared" si="0"/>
        <v>25</v>
      </c>
      <c r="R20" s="293">
        <f t="shared" si="0"/>
        <v>46</v>
      </c>
      <c r="S20" s="293">
        <f t="shared" si="0"/>
        <v>48</v>
      </c>
      <c r="T20" s="293">
        <f t="shared" si="0"/>
        <v>14</v>
      </c>
      <c r="U20" s="294">
        <f t="shared" si="0"/>
        <v>66</v>
      </c>
      <c r="V20" s="295">
        <f t="shared" si="0"/>
        <v>261</v>
      </c>
      <c r="W20" s="293">
        <f t="shared" si="0"/>
        <v>467</v>
      </c>
      <c r="X20" s="293">
        <f t="shared" si="0"/>
        <v>405</v>
      </c>
      <c r="Y20" s="293">
        <f t="shared" si="0"/>
        <v>329</v>
      </c>
      <c r="Z20" s="293">
        <f t="shared" si="0"/>
        <v>298</v>
      </c>
      <c r="AA20" s="296">
        <f t="shared" si="0"/>
        <v>310</v>
      </c>
      <c r="AB20" s="295">
        <f t="shared" si="0"/>
        <v>48</v>
      </c>
      <c r="AC20" s="293">
        <f t="shared" si="0"/>
        <v>42</v>
      </c>
      <c r="AD20" s="293">
        <f t="shared" si="0"/>
        <v>72</v>
      </c>
      <c r="AE20" s="293">
        <f t="shared" si="0"/>
        <v>68</v>
      </c>
      <c r="AF20" s="293">
        <f t="shared" si="0"/>
        <v>40</v>
      </c>
      <c r="AG20" s="296">
        <f t="shared" si="0"/>
        <v>86</v>
      </c>
      <c r="AH20" s="295">
        <f t="shared" si="0"/>
        <v>264</v>
      </c>
      <c r="AI20" s="293">
        <f t="shared" si="0"/>
        <v>295</v>
      </c>
      <c r="AJ20" s="293">
        <f t="shared" si="0"/>
        <v>298</v>
      </c>
      <c r="AK20" s="293">
        <f t="shared" si="0"/>
        <v>197</v>
      </c>
      <c r="AL20" s="293">
        <f t="shared" si="0"/>
        <v>246</v>
      </c>
      <c r="AM20" s="296">
        <f t="shared" si="0"/>
        <v>216</v>
      </c>
      <c r="AN20" s="295">
        <f t="shared" si="0"/>
        <v>132</v>
      </c>
      <c r="AO20" s="293">
        <f t="shared" si="0"/>
        <v>30</v>
      </c>
      <c r="AP20" s="293">
        <f t="shared" si="0"/>
        <v>183</v>
      </c>
      <c r="AQ20" s="293">
        <f t="shared" si="0"/>
        <v>133</v>
      </c>
      <c r="AR20" s="293">
        <f t="shared" si="0"/>
        <v>123</v>
      </c>
      <c r="AS20" s="296">
        <f t="shared" si="0"/>
        <v>99</v>
      </c>
      <c r="AT20" s="295">
        <f t="shared" si="0"/>
        <v>348</v>
      </c>
      <c r="AU20" s="293">
        <f t="shared" si="0"/>
        <v>398</v>
      </c>
      <c r="AV20" s="293">
        <f t="shared" si="0"/>
        <v>418</v>
      </c>
      <c r="AW20" s="293">
        <f t="shared" si="0"/>
        <v>335</v>
      </c>
      <c r="AX20" s="293">
        <f t="shared" si="0"/>
        <v>298</v>
      </c>
      <c r="AY20" s="296">
        <f t="shared" si="0"/>
        <v>350</v>
      </c>
    </row>
    <row r="21" spans="1:51" x14ac:dyDescent="0.25">
      <c r="A21" s="245">
        <v>52</v>
      </c>
      <c r="B21" s="246" t="s">
        <v>16</v>
      </c>
      <c r="C21" s="407" t="s">
        <v>21</v>
      </c>
      <c r="D21" s="246" t="s">
        <v>79</v>
      </c>
      <c r="E21" s="247">
        <v>130</v>
      </c>
      <c r="F21" s="247">
        <v>181</v>
      </c>
      <c r="G21" s="247">
        <v>135</v>
      </c>
      <c r="H21" s="247">
        <v>98</v>
      </c>
      <c r="I21" s="248">
        <v>91</v>
      </c>
      <c r="N21" s="286"/>
      <c r="O21" s="262">
        <v>60</v>
      </c>
      <c r="P21" s="292">
        <f>P10-113</f>
        <v>18</v>
      </c>
      <c r="Q21" s="293">
        <f t="shared" si="0"/>
        <v>-4</v>
      </c>
      <c r="R21" s="293">
        <f t="shared" si="0"/>
        <v>-11</v>
      </c>
      <c r="S21" s="293">
        <f t="shared" si="0"/>
        <v>10</v>
      </c>
      <c r="T21" s="293">
        <f t="shared" si="0"/>
        <v>-8</v>
      </c>
      <c r="U21" s="294">
        <f t="shared" si="0"/>
        <v>-10</v>
      </c>
      <c r="V21" s="295">
        <f t="shared" si="0"/>
        <v>197</v>
      </c>
      <c r="W21" s="293">
        <f t="shared" si="0"/>
        <v>243</v>
      </c>
      <c r="X21" s="293">
        <f t="shared" si="0"/>
        <v>263</v>
      </c>
      <c r="Y21" s="293">
        <f t="shared" si="0"/>
        <v>167</v>
      </c>
      <c r="Z21" s="293">
        <f t="shared" si="0"/>
        <v>177</v>
      </c>
      <c r="AA21" s="296">
        <f t="shared" si="0"/>
        <v>211</v>
      </c>
      <c r="AB21" s="295">
        <f t="shared" si="0"/>
        <v>-3</v>
      </c>
      <c r="AC21" s="293">
        <f t="shared" si="0"/>
        <v>34</v>
      </c>
      <c r="AD21" s="293">
        <f t="shared" si="0"/>
        <v>-28</v>
      </c>
      <c r="AE21" s="293">
        <f t="shared" si="0"/>
        <v>22</v>
      </c>
      <c r="AF21" s="293">
        <f t="shared" si="0"/>
        <v>-10</v>
      </c>
      <c r="AG21" s="296">
        <f t="shared" si="0"/>
        <v>2</v>
      </c>
      <c r="AH21" s="295">
        <f t="shared" si="0"/>
        <v>115</v>
      </c>
      <c r="AI21" s="293">
        <f t="shared" si="0"/>
        <v>176</v>
      </c>
      <c r="AJ21" s="293">
        <f t="shared" si="0"/>
        <v>208</v>
      </c>
      <c r="AK21" s="293">
        <f t="shared" si="0"/>
        <v>162</v>
      </c>
      <c r="AL21" s="293">
        <f t="shared" si="0"/>
        <v>143</v>
      </c>
      <c r="AM21" s="296">
        <f t="shared" si="0"/>
        <v>204</v>
      </c>
      <c r="AN21" s="295">
        <f t="shared" si="0"/>
        <v>64</v>
      </c>
      <c r="AO21" s="293">
        <f t="shared" si="0"/>
        <v>-12</v>
      </c>
      <c r="AP21" s="293">
        <f t="shared" si="0"/>
        <v>63</v>
      </c>
      <c r="AQ21" s="293">
        <f t="shared" si="0"/>
        <v>126</v>
      </c>
      <c r="AR21" s="293">
        <f t="shared" si="0"/>
        <v>15</v>
      </c>
      <c r="AS21" s="296">
        <f t="shared" si="0"/>
        <v>36</v>
      </c>
      <c r="AT21" s="295">
        <f t="shared" si="0"/>
        <v>341</v>
      </c>
      <c r="AU21" s="293">
        <f t="shared" si="0"/>
        <v>352</v>
      </c>
      <c r="AV21" s="293">
        <f t="shared" si="0"/>
        <v>283</v>
      </c>
      <c r="AW21" s="293">
        <f t="shared" si="0"/>
        <v>250</v>
      </c>
      <c r="AX21" s="293">
        <f t="shared" si="0"/>
        <v>241</v>
      </c>
      <c r="AY21" s="296">
        <f t="shared" si="0"/>
        <v>349</v>
      </c>
    </row>
    <row r="22" spans="1:51" x14ac:dyDescent="0.25">
      <c r="A22" s="245">
        <v>53</v>
      </c>
      <c r="B22" s="246" t="s">
        <v>16</v>
      </c>
      <c r="C22" s="407" t="s">
        <v>21</v>
      </c>
      <c r="D22" s="246" t="s">
        <v>79</v>
      </c>
      <c r="E22" s="247">
        <v>111</v>
      </c>
      <c r="F22" s="247">
        <v>153</v>
      </c>
      <c r="G22" s="247">
        <v>103</v>
      </c>
      <c r="H22" s="247">
        <v>104</v>
      </c>
      <c r="I22" s="248">
        <v>100</v>
      </c>
      <c r="N22" s="286"/>
      <c r="O22" s="262">
        <v>90</v>
      </c>
      <c r="P22" s="292">
        <f>P11-113</f>
        <v>7</v>
      </c>
      <c r="Q22" s="293">
        <f t="shared" si="0"/>
        <v>1</v>
      </c>
      <c r="R22" s="293">
        <f t="shared" si="0"/>
        <v>-12</v>
      </c>
      <c r="S22" s="293">
        <f t="shared" si="0"/>
        <v>-36</v>
      </c>
      <c r="T22" s="293">
        <f t="shared" si="0"/>
        <v>-26</v>
      </c>
      <c r="U22" s="294">
        <f t="shared" si="0"/>
        <v>-37</v>
      </c>
      <c r="V22" s="295">
        <f t="shared" si="0"/>
        <v>150</v>
      </c>
      <c r="W22" s="293">
        <f t="shared" si="0"/>
        <v>125</v>
      </c>
      <c r="X22" s="293">
        <f t="shared" si="0"/>
        <v>247</v>
      </c>
      <c r="Y22" s="293">
        <f t="shared" si="0"/>
        <v>103</v>
      </c>
      <c r="Z22" s="293">
        <f t="shared" si="0"/>
        <v>162</v>
      </c>
      <c r="AA22" s="296">
        <f t="shared" si="0"/>
        <v>108</v>
      </c>
      <c r="AB22" s="295">
        <f t="shared" si="0"/>
        <v>-17</v>
      </c>
      <c r="AC22" s="293">
        <f t="shared" si="0"/>
        <v>2</v>
      </c>
      <c r="AD22" s="293">
        <f t="shared" si="0"/>
        <v>-31</v>
      </c>
      <c r="AE22" s="293">
        <f t="shared" si="0"/>
        <v>-15</v>
      </c>
      <c r="AF22" s="293">
        <f t="shared" si="0"/>
        <v>-9</v>
      </c>
      <c r="AG22" s="296">
        <f t="shared" si="0"/>
        <v>-9</v>
      </c>
      <c r="AH22" s="295">
        <f t="shared" si="0"/>
        <v>58</v>
      </c>
      <c r="AI22" s="293">
        <f t="shared" si="0"/>
        <v>191</v>
      </c>
      <c r="AJ22" s="293">
        <f t="shared" si="0"/>
        <v>191</v>
      </c>
      <c r="AK22" s="293">
        <f t="shared" si="0"/>
        <v>75</v>
      </c>
      <c r="AL22" s="293">
        <f t="shared" si="0"/>
        <v>90</v>
      </c>
      <c r="AM22" s="296">
        <f t="shared" si="0"/>
        <v>218</v>
      </c>
      <c r="AN22" s="295">
        <f t="shared" si="0"/>
        <v>12</v>
      </c>
      <c r="AO22" s="293">
        <f t="shared" si="0"/>
        <v>-23</v>
      </c>
      <c r="AP22" s="293">
        <f t="shared" si="0"/>
        <v>75</v>
      </c>
      <c r="AQ22" s="293">
        <f t="shared" si="0"/>
        <v>79</v>
      </c>
      <c r="AR22" s="293">
        <f t="shared" si="0"/>
        <v>-5</v>
      </c>
      <c r="AS22" s="296">
        <f t="shared" si="0"/>
        <v>16</v>
      </c>
      <c r="AT22" s="295">
        <f t="shared" si="0"/>
        <v>237</v>
      </c>
      <c r="AU22" s="293">
        <f t="shared" si="0"/>
        <v>301</v>
      </c>
      <c r="AV22" s="293">
        <f t="shared" si="0"/>
        <v>230</v>
      </c>
      <c r="AW22" s="293">
        <f t="shared" si="0"/>
        <v>246</v>
      </c>
      <c r="AX22" s="293">
        <f t="shared" si="0"/>
        <v>210</v>
      </c>
      <c r="AY22" s="296">
        <f t="shared" si="0"/>
        <v>325</v>
      </c>
    </row>
    <row r="23" spans="1:51" ht="15.75" thickBot="1" x14ac:dyDescent="0.3">
      <c r="A23" s="249">
        <v>54</v>
      </c>
      <c r="B23" s="250" t="s">
        <v>16</v>
      </c>
      <c r="C23" s="408" t="s">
        <v>21</v>
      </c>
      <c r="D23" s="250" t="s">
        <v>79</v>
      </c>
      <c r="E23" s="251">
        <v>104</v>
      </c>
      <c r="F23" s="251">
        <v>199</v>
      </c>
      <c r="G23" s="251">
        <v>115</v>
      </c>
      <c r="H23" s="251">
        <v>104</v>
      </c>
      <c r="I23" s="252">
        <v>108</v>
      </c>
      <c r="N23" s="286"/>
      <c r="O23" s="297">
        <v>120</v>
      </c>
      <c r="P23" s="298">
        <f>P12-113</f>
        <v>5</v>
      </c>
      <c r="Q23" s="299">
        <f t="shared" si="0"/>
        <v>-2</v>
      </c>
      <c r="R23" s="299">
        <f t="shared" si="0"/>
        <v>15</v>
      </c>
      <c r="S23" s="299">
        <f t="shared" si="0"/>
        <v>-27</v>
      </c>
      <c r="T23" s="299">
        <f t="shared" si="0"/>
        <v>-31</v>
      </c>
      <c r="U23" s="300">
        <f t="shared" si="0"/>
        <v>-19</v>
      </c>
      <c r="V23" s="301">
        <f t="shared" si="0"/>
        <v>110</v>
      </c>
      <c r="W23" s="299">
        <f t="shared" si="0"/>
        <v>92</v>
      </c>
      <c r="X23" s="299">
        <f t="shared" si="0"/>
        <v>232</v>
      </c>
      <c r="Y23" s="299">
        <f t="shared" si="0"/>
        <v>102</v>
      </c>
      <c r="Z23" s="299">
        <f t="shared" si="0"/>
        <v>112</v>
      </c>
      <c r="AA23" s="302">
        <f t="shared" si="0"/>
        <v>149</v>
      </c>
      <c r="AB23" s="301">
        <f t="shared" si="0"/>
        <v>24</v>
      </c>
      <c r="AC23" s="299">
        <f t="shared" si="0"/>
        <v>-8</v>
      </c>
      <c r="AD23" s="299">
        <f t="shared" si="0"/>
        <v>13</v>
      </c>
      <c r="AE23" s="299">
        <f t="shared" si="0"/>
        <v>-22</v>
      </c>
      <c r="AF23" s="299">
        <f t="shared" si="0"/>
        <v>-13</v>
      </c>
      <c r="AG23" s="302">
        <f t="shared" si="0"/>
        <v>-5</v>
      </c>
      <c r="AH23" s="301">
        <f t="shared" si="0"/>
        <v>-3</v>
      </c>
      <c r="AI23" s="299">
        <f t="shared" si="0"/>
        <v>126</v>
      </c>
      <c r="AJ23" s="299">
        <f t="shared" si="0"/>
        <v>151</v>
      </c>
      <c r="AK23" s="299">
        <f t="shared" si="0"/>
        <v>36</v>
      </c>
      <c r="AL23" s="299">
        <f t="shared" si="0"/>
        <v>-4</v>
      </c>
      <c r="AM23" s="302">
        <f t="shared" si="0"/>
        <v>44</v>
      </c>
      <c r="AN23" s="301">
        <f t="shared" si="0"/>
        <v>50</v>
      </c>
      <c r="AO23" s="299">
        <f t="shared" si="0"/>
        <v>-7</v>
      </c>
      <c r="AP23" s="299">
        <f t="shared" si="0"/>
        <v>74</v>
      </c>
      <c r="AQ23" s="299">
        <f t="shared" si="0"/>
        <v>84</v>
      </c>
      <c r="AR23" s="299">
        <f t="shared" si="0"/>
        <v>-8</v>
      </c>
      <c r="AS23" s="302">
        <f t="shared" si="0"/>
        <v>12</v>
      </c>
      <c r="AT23" s="301">
        <f t="shared" si="0"/>
        <v>211</v>
      </c>
      <c r="AU23" s="299">
        <f t="shared" si="0"/>
        <v>290</v>
      </c>
      <c r="AV23" s="299">
        <f t="shared" si="0"/>
        <v>191</v>
      </c>
      <c r="AW23" s="299">
        <f t="shared" si="0"/>
        <v>259</v>
      </c>
      <c r="AX23" s="299">
        <f t="shared" si="0"/>
        <v>173</v>
      </c>
      <c r="AY23" s="302">
        <f t="shared" si="0"/>
        <v>243</v>
      </c>
    </row>
    <row r="24" spans="1:51" x14ac:dyDescent="0.25">
      <c r="A24" s="253">
        <v>55</v>
      </c>
      <c r="B24" s="254" t="s">
        <v>20</v>
      </c>
      <c r="C24" s="409" t="s">
        <v>21</v>
      </c>
      <c r="D24" s="254" t="s">
        <v>79</v>
      </c>
      <c r="E24" s="255">
        <v>243</v>
      </c>
      <c r="F24" s="255">
        <v>377</v>
      </c>
      <c r="G24" s="255">
        <v>228</v>
      </c>
      <c r="H24" s="255">
        <v>171</v>
      </c>
      <c r="I24" s="256">
        <v>110</v>
      </c>
    </row>
    <row r="25" spans="1:51" x14ac:dyDescent="0.25">
      <c r="A25" s="245">
        <v>56</v>
      </c>
      <c r="B25" s="246" t="s">
        <v>20</v>
      </c>
      <c r="C25" s="407" t="s">
        <v>21</v>
      </c>
      <c r="D25" s="246" t="s">
        <v>79</v>
      </c>
      <c r="E25" s="247">
        <v>319</v>
      </c>
      <c r="F25" s="247">
        <v>408</v>
      </c>
      <c r="G25" s="247">
        <v>289</v>
      </c>
      <c r="H25" s="247">
        <v>304</v>
      </c>
      <c r="I25" s="248">
        <v>239</v>
      </c>
    </row>
    <row r="26" spans="1:51" ht="15.75" thickBot="1" x14ac:dyDescent="0.3">
      <c r="A26" s="245">
        <v>57</v>
      </c>
      <c r="B26" s="246" t="s">
        <v>20</v>
      </c>
      <c r="C26" s="407" t="s">
        <v>21</v>
      </c>
      <c r="D26" s="246" t="s">
        <v>79</v>
      </c>
      <c r="E26" s="247">
        <v>268</v>
      </c>
      <c r="F26" s="247">
        <v>411</v>
      </c>
      <c r="G26" s="247">
        <v>321</v>
      </c>
      <c r="H26" s="247">
        <v>304</v>
      </c>
      <c r="I26" s="248">
        <v>264</v>
      </c>
      <c r="N26" s="3" t="s">
        <v>88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spans="1:51" ht="15.75" thickBot="1" x14ac:dyDescent="0.3">
      <c r="A27" s="245">
        <v>58</v>
      </c>
      <c r="B27" s="246" t="s">
        <v>20</v>
      </c>
      <c r="C27" s="407" t="s">
        <v>21</v>
      </c>
      <c r="D27" s="246" t="s">
        <v>79</v>
      </c>
      <c r="E27" s="247">
        <v>266</v>
      </c>
      <c r="F27" s="247">
        <v>310</v>
      </c>
      <c r="G27" s="247">
        <v>275</v>
      </c>
      <c r="H27" s="247">
        <v>188</v>
      </c>
      <c r="I27" s="248">
        <v>149</v>
      </c>
      <c r="N27" s="3"/>
      <c r="O27" s="261" t="s">
        <v>6</v>
      </c>
      <c r="P27" s="448" t="s">
        <v>83</v>
      </c>
      <c r="Q27" s="449"/>
      <c r="R27" s="449"/>
      <c r="S27" s="449"/>
      <c r="T27" s="449"/>
      <c r="U27" s="449"/>
      <c r="V27" s="449"/>
      <c r="W27" s="449"/>
      <c r="X27" s="449"/>
      <c r="Y27" s="449"/>
      <c r="Z27" s="449"/>
      <c r="AA27" s="450"/>
      <c r="AB27" s="451" t="s">
        <v>84</v>
      </c>
      <c r="AC27" s="452"/>
      <c r="AD27" s="452"/>
      <c r="AE27" s="452"/>
      <c r="AF27" s="452"/>
      <c r="AG27" s="452"/>
      <c r="AH27" s="452"/>
      <c r="AI27" s="452"/>
      <c r="AJ27" s="452"/>
      <c r="AK27" s="452"/>
      <c r="AL27" s="452"/>
      <c r="AM27" s="453"/>
      <c r="AN27" s="454" t="s">
        <v>85</v>
      </c>
      <c r="AO27" s="455"/>
      <c r="AP27" s="455"/>
      <c r="AQ27" s="455"/>
      <c r="AR27" s="455"/>
      <c r="AS27" s="455"/>
      <c r="AT27" s="455"/>
      <c r="AU27" s="455"/>
      <c r="AV27" s="455"/>
      <c r="AW27" s="455"/>
      <c r="AX27" s="455"/>
      <c r="AY27" s="456"/>
    </row>
    <row r="28" spans="1:51" ht="15.75" thickBot="1" x14ac:dyDescent="0.3">
      <c r="A28" s="245">
        <v>59</v>
      </c>
      <c r="B28" s="246" t="s">
        <v>20</v>
      </c>
      <c r="C28" s="407" t="s">
        <v>21</v>
      </c>
      <c r="D28" s="246" t="s">
        <v>79</v>
      </c>
      <c r="E28" s="247">
        <v>224</v>
      </c>
      <c r="F28" s="247">
        <v>359</v>
      </c>
      <c r="G28" s="247">
        <v>256</v>
      </c>
      <c r="H28" s="247">
        <v>203</v>
      </c>
      <c r="I28" s="248">
        <v>109</v>
      </c>
      <c r="N28" s="3"/>
      <c r="O28" s="262" t="s">
        <v>10</v>
      </c>
      <c r="P28" s="457" t="s">
        <v>16</v>
      </c>
      <c r="Q28" s="458"/>
      <c r="R28" s="458"/>
      <c r="S28" s="458"/>
      <c r="T28" s="458"/>
      <c r="U28" s="459"/>
      <c r="V28" s="460" t="s">
        <v>20</v>
      </c>
      <c r="W28" s="461"/>
      <c r="X28" s="461"/>
      <c r="Y28" s="461"/>
      <c r="Z28" s="461"/>
      <c r="AA28" s="462"/>
      <c r="AB28" s="457" t="s">
        <v>16</v>
      </c>
      <c r="AC28" s="458"/>
      <c r="AD28" s="458"/>
      <c r="AE28" s="458"/>
      <c r="AF28" s="458"/>
      <c r="AG28" s="459"/>
      <c r="AH28" s="460" t="s">
        <v>20</v>
      </c>
      <c r="AI28" s="461"/>
      <c r="AJ28" s="461"/>
      <c r="AK28" s="461"/>
      <c r="AL28" s="461"/>
      <c r="AM28" s="462"/>
      <c r="AN28" s="457" t="s">
        <v>16</v>
      </c>
      <c r="AO28" s="458"/>
      <c r="AP28" s="458"/>
      <c r="AQ28" s="458"/>
      <c r="AR28" s="458"/>
      <c r="AS28" s="459"/>
      <c r="AT28" s="460" t="s">
        <v>20</v>
      </c>
      <c r="AU28" s="461"/>
      <c r="AV28" s="461"/>
      <c r="AW28" s="461"/>
      <c r="AX28" s="461"/>
      <c r="AY28" s="462"/>
    </row>
    <row r="29" spans="1:51" ht="15.75" thickBot="1" x14ac:dyDescent="0.3">
      <c r="A29" s="249">
        <v>60</v>
      </c>
      <c r="B29" s="250" t="s">
        <v>20</v>
      </c>
      <c r="C29" s="410" t="s">
        <v>21</v>
      </c>
      <c r="D29" s="250" t="s">
        <v>79</v>
      </c>
      <c r="E29" s="251">
        <v>219</v>
      </c>
      <c r="F29" s="251">
        <v>329</v>
      </c>
      <c r="G29" s="251">
        <v>317</v>
      </c>
      <c r="H29" s="251">
        <v>331</v>
      </c>
      <c r="I29" s="252">
        <v>157</v>
      </c>
      <c r="O29" s="262" t="s">
        <v>9</v>
      </c>
      <c r="P29" s="281">
        <v>37</v>
      </c>
      <c r="Q29" s="282">
        <v>38</v>
      </c>
      <c r="R29" s="282">
        <v>39</v>
      </c>
      <c r="S29" s="282">
        <v>40</v>
      </c>
      <c r="T29" s="282">
        <v>41</v>
      </c>
      <c r="U29" s="283">
        <v>42</v>
      </c>
      <c r="V29" s="284">
        <v>43</v>
      </c>
      <c r="W29" s="284">
        <v>44</v>
      </c>
      <c r="X29" s="284">
        <v>45</v>
      </c>
      <c r="Y29" s="284">
        <v>46</v>
      </c>
      <c r="Z29" s="284">
        <v>47</v>
      </c>
      <c r="AA29" s="285">
        <v>48</v>
      </c>
      <c r="AB29" s="281">
        <v>49</v>
      </c>
      <c r="AC29" s="282">
        <v>50</v>
      </c>
      <c r="AD29" s="282">
        <v>51</v>
      </c>
      <c r="AE29" s="282">
        <v>52</v>
      </c>
      <c r="AF29" s="282">
        <v>53</v>
      </c>
      <c r="AG29" s="283">
        <v>54</v>
      </c>
      <c r="AH29" s="284">
        <v>55</v>
      </c>
      <c r="AI29" s="284">
        <v>56</v>
      </c>
      <c r="AJ29" s="284">
        <v>57</v>
      </c>
      <c r="AK29" s="284">
        <v>58</v>
      </c>
      <c r="AL29" s="284">
        <v>59</v>
      </c>
      <c r="AM29" s="285">
        <v>60</v>
      </c>
      <c r="AN29" s="281">
        <v>61</v>
      </c>
      <c r="AO29" s="282">
        <v>62</v>
      </c>
      <c r="AP29" s="282">
        <v>63</v>
      </c>
      <c r="AQ29" s="282">
        <v>64</v>
      </c>
      <c r="AR29" s="282">
        <v>65</v>
      </c>
      <c r="AS29" s="283">
        <v>66</v>
      </c>
      <c r="AT29" s="284">
        <v>67</v>
      </c>
      <c r="AU29" s="284">
        <v>68</v>
      </c>
      <c r="AV29" s="284">
        <v>69</v>
      </c>
      <c r="AW29" s="284">
        <v>70</v>
      </c>
      <c r="AX29" s="284">
        <v>71</v>
      </c>
      <c r="AY29" s="284">
        <v>72</v>
      </c>
    </row>
    <row r="30" spans="1:51" ht="15.75" thickBot="1" x14ac:dyDescent="0.3">
      <c r="A30" s="253">
        <v>61</v>
      </c>
      <c r="B30" s="254" t="s">
        <v>16</v>
      </c>
      <c r="C30" s="406" t="s">
        <v>21</v>
      </c>
      <c r="D30" s="254" t="s">
        <v>80</v>
      </c>
      <c r="E30" s="255">
        <v>150</v>
      </c>
      <c r="F30" s="255">
        <v>245</v>
      </c>
      <c r="G30" s="255">
        <v>177</v>
      </c>
      <c r="H30" s="255">
        <v>125</v>
      </c>
      <c r="I30" s="256">
        <v>163</v>
      </c>
      <c r="N30" s="286"/>
      <c r="O30" s="297">
        <v>0</v>
      </c>
      <c r="P30" s="303">
        <v>2040</v>
      </c>
      <c r="Q30" s="304">
        <v>719</v>
      </c>
      <c r="R30" s="304">
        <v>2174</v>
      </c>
      <c r="S30" s="304">
        <v>2929</v>
      </c>
      <c r="T30" s="304">
        <v>1719</v>
      </c>
      <c r="U30" s="305">
        <v>3268</v>
      </c>
      <c r="V30" s="306">
        <v>21300</v>
      </c>
      <c r="W30" s="304">
        <v>28920</v>
      </c>
      <c r="X30" s="304">
        <v>33315</v>
      </c>
      <c r="Y30" s="304">
        <v>21345</v>
      </c>
      <c r="Z30" s="304">
        <v>23175</v>
      </c>
      <c r="AA30" s="307">
        <v>22530</v>
      </c>
      <c r="AB30" s="306">
        <v>2062</v>
      </c>
      <c r="AC30" s="304">
        <v>2907</v>
      </c>
      <c r="AD30" s="304">
        <v>3305</v>
      </c>
      <c r="AE30" s="304">
        <v>3467</v>
      </c>
      <c r="AF30" s="304">
        <v>1698</v>
      </c>
      <c r="AG30" s="307">
        <v>2826</v>
      </c>
      <c r="AH30" s="306">
        <v>15019</v>
      </c>
      <c r="AI30" s="304">
        <v>24840</v>
      </c>
      <c r="AJ30" s="304">
        <v>25500</v>
      </c>
      <c r="AK30" s="304">
        <v>15855</v>
      </c>
      <c r="AL30" s="304">
        <v>15980</v>
      </c>
      <c r="AM30" s="307">
        <v>21390</v>
      </c>
      <c r="AN30" s="306">
        <v>7545</v>
      </c>
      <c r="AO30" s="304">
        <v>2098</v>
      </c>
      <c r="AP30" s="304">
        <v>11430</v>
      </c>
      <c r="AQ30" s="304">
        <v>12045</v>
      </c>
      <c r="AR30" s="304">
        <v>4448</v>
      </c>
      <c r="AS30" s="307">
        <v>5370</v>
      </c>
      <c r="AT30" s="306">
        <v>34470</v>
      </c>
      <c r="AU30" s="304">
        <v>39735</v>
      </c>
      <c r="AV30" s="304">
        <v>33690</v>
      </c>
      <c r="AW30" s="304">
        <v>31620</v>
      </c>
      <c r="AX30" s="304">
        <v>28080</v>
      </c>
      <c r="AY30" s="307">
        <v>38580</v>
      </c>
    </row>
    <row r="31" spans="1:51" x14ac:dyDescent="0.25">
      <c r="A31" s="245">
        <v>62</v>
      </c>
      <c r="B31" s="246" t="s">
        <v>16</v>
      </c>
      <c r="C31" s="407" t="s">
        <v>21</v>
      </c>
      <c r="D31" s="246" t="s">
        <v>80</v>
      </c>
      <c r="E31" s="247">
        <v>133</v>
      </c>
      <c r="F31" s="247">
        <v>143</v>
      </c>
      <c r="G31" s="247">
        <v>101</v>
      </c>
      <c r="H31" s="247">
        <v>90</v>
      </c>
      <c r="I31" s="248">
        <v>106</v>
      </c>
    </row>
    <row r="32" spans="1:51" x14ac:dyDescent="0.25">
      <c r="A32" s="245">
        <v>63</v>
      </c>
      <c r="B32" s="246" t="s">
        <v>16</v>
      </c>
      <c r="C32" s="407" t="s">
        <v>21</v>
      </c>
      <c r="D32" s="246" t="s">
        <v>80</v>
      </c>
      <c r="E32" s="247">
        <v>159</v>
      </c>
      <c r="F32" s="247">
        <v>296</v>
      </c>
      <c r="G32" s="247">
        <v>176</v>
      </c>
      <c r="H32" s="247">
        <v>188</v>
      </c>
      <c r="I32" s="248">
        <v>187</v>
      </c>
    </row>
    <row r="33" spans="1:9" x14ac:dyDescent="0.25">
      <c r="A33" s="253">
        <v>64</v>
      </c>
      <c r="B33" s="254" t="s">
        <v>16</v>
      </c>
      <c r="C33" s="407" t="s">
        <v>21</v>
      </c>
      <c r="D33" s="254" t="s">
        <v>80</v>
      </c>
      <c r="E33" s="255">
        <v>156</v>
      </c>
      <c r="F33" s="255">
        <v>246</v>
      </c>
      <c r="G33" s="255">
        <v>239</v>
      </c>
      <c r="H33" s="255">
        <v>192</v>
      </c>
      <c r="I33" s="256">
        <v>197</v>
      </c>
    </row>
    <row r="34" spans="1:9" x14ac:dyDescent="0.25">
      <c r="A34" s="245">
        <v>65</v>
      </c>
      <c r="B34" s="246" t="s">
        <v>16</v>
      </c>
      <c r="C34" s="407" t="s">
        <v>21</v>
      </c>
      <c r="D34" s="246" t="s">
        <v>80</v>
      </c>
      <c r="E34" s="247">
        <v>123</v>
      </c>
      <c r="F34" s="247">
        <v>236</v>
      </c>
      <c r="G34" s="247">
        <v>128</v>
      </c>
      <c r="H34" s="247">
        <v>108</v>
      </c>
      <c r="I34" s="248">
        <v>105</v>
      </c>
    </row>
    <row r="35" spans="1:9" ht="15.75" thickBot="1" x14ac:dyDescent="0.3">
      <c r="A35" s="257">
        <v>66</v>
      </c>
      <c r="B35" s="258" t="s">
        <v>16</v>
      </c>
      <c r="C35" s="408" t="s">
        <v>21</v>
      </c>
      <c r="D35" s="258" t="s">
        <v>80</v>
      </c>
      <c r="E35" s="259">
        <v>157</v>
      </c>
      <c r="F35" s="259">
        <v>212</v>
      </c>
      <c r="G35" s="259">
        <v>149</v>
      </c>
      <c r="H35" s="259">
        <v>129</v>
      </c>
      <c r="I35" s="260">
        <v>125</v>
      </c>
    </row>
    <row r="36" spans="1:9" x14ac:dyDescent="0.25">
      <c r="A36" s="241">
        <v>67</v>
      </c>
      <c r="B36" s="242" t="s">
        <v>20</v>
      </c>
      <c r="C36" s="409" t="s">
        <v>21</v>
      </c>
      <c r="D36" s="242" t="s">
        <v>80</v>
      </c>
      <c r="E36" s="243">
        <v>348</v>
      </c>
      <c r="F36" s="243">
        <v>461</v>
      </c>
      <c r="G36" s="243">
        <v>454</v>
      </c>
      <c r="H36" s="243">
        <v>350</v>
      </c>
      <c r="I36" s="244">
        <v>324</v>
      </c>
    </row>
    <row r="37" spans="1:9" x14ac:dyDescent="0.25">
      <c r="A37" s="245">
        <v>68</v>
      </c>
      <c r="B37" s="246" t="s">
        <v>20</v>
      </c>
      <c r="C37" s="407" t="s">
        <v>21</v>
      </c>
      <c r="D37" s="246" t="s">
        <v>80</v>
      </c>
      <c r="E37" s="247">
        <v>370</v>
      </c>
      <c r="F37" s="247">
        <v>511</v>
      </c>
      <c r="G37" s="247">
        <v>465</v>
      </c>
      <c r="H37" s="247">
        <v>414</v>
      </c>
      <c r="I37" s="248">
        <v>403</v>
      </c>
    </row>
    <row r="38" spans="1:9" x14ac:dyDescent="0.25">
      <c r="A38" s="245">
        <v>69</v>
      </c>
      <c r="B38" s="246" t="s">
        <v>20</v>
      </c>
      <c r="C38" s="407" t="s">
        <v>21</v>
      </c>
      <c r="D38" s="246" t="s">
        <v>80</v>
      </c>
      <c r="E38" s="247">
        <v>306</v>
      </c>
      <c r="F38" s="247">
        <v>531</v>
      </c>
      <c r="G38" s="247">
        <v>396</v>
      </c>
      <c r="H38" s="247">
        <v>343</v>
      </c>
      <c r="I38" s="248">
        <v>304</v>
      </c>
    </row>
    <row r="39" spans="1:9" x14ac:dyDescent="0.25">
      <c r="A39" s="245">
        <v>70</v>
      </c>
      <c r="B39" s="246" t="s">
        <v>20</v>
      </c>
      <c r="C39" s="407" t="s">
        <v>21</v>
      </c>
      <c r="D39" s="246" t="s">
        <v>80</v>
      </c>
      <c r="E39" s="247">
        <v>300</v>
      </c>
      <c r="F39" s="247">
        <v>448</v>
      </c>
      <c r="G39" s="247">
        <v>363</v>
      </c>
      <c r="H39" s="247">
        <v>359</v>
      </c>
      <c r="I39" s="248">
        <v>372</v>
      </c>
    </row>
    <row r="40" spans="1:9" x14ac:dyDescent="0.25">
      <c r="A40" s="245">
        <v>71</v>
      </c>
      <c r="B40" s="246" t="s">
        <v>20</v>
      </c>
      <c r="C40" s="407" t="s">
        <v>21</v>
      </c>
      <c r="D40" s="246" t="s">
        <v>80</v>
      </c>
      <c r="E40" s="247">
        <v>314</v>
      </c>
      <c r="F40" s="247">
        <v>411</v>
      </c>
      <c r="G40" s="247">
        <v>354</v>
      </c>
      <c r="H40" s="247">
        <v>323</v>
      </c>
      <c r="I40" s="248">
        <v>286</v>
      </c>
    </row>
    <row r="41" spans="1:9" ht="15.75" thickBot="1" x14ac:dyDescent="0.3">
      <c r="A41" s="249">
        <v>72</v>
      </c>
      <c r="B41" s="250" t="s">
        <v>20</v>
      </c>
      <c r="C41" s="410" t="s">
        <v>21</v>
      </c>
      <c r="D41" s="250" t="s">
        <v>80</v>
      </c>
      <c r="E41" s="251">
        <v>394</v>
      </c>
      <c r="F41" s="251">
        <v>463</v>
      </c>
      <c r="G41" s="251">
        <v>462</v>
      </c>
      <c r="H41" s="251">
        <v>438</v>
      </c>
      <c r="I41" s="252">
        <v>356</v>
      </c>
    </row>
  </sheetData>
  <mergeCells count="27">
    <mergeCell ref="P5:AA5"/>
    <mergeCell ref="AB5:AM5"/>
    <mergeCell ref="AN5:AY5"/>
    <mergeCell ref="P6:U6"/>
    <mergeCell ref="V6:AA6"/>
    <mergeCell ref="AB6:AG6"/>
    <mergeCell ref="AH6:AM6"/>
    <mergeCell ref="AN6:AS6"/>
    <mergeCell ref="AT6:AY6"/>
    <mergeCell ref="P16:AA16"/>
    <mergeCell ref="AB16:AM16"/>
    <mergeCell ref="AN16:AY16"/>
    <mergeCell ref="P17:U17"/>
    <mergeCell ref="V17:AA17"/>
    <mergeCell ref="AB17:AG17"/>
    <mergeCell ref="AH17:AM17"/>
    <mergeCell ref="AN17:AS17"/>
    <mergeCell ref="AT17:AY17"/>
    <mergeCell ref="P27:AA27"/>
    <mergeCell ref="AB27:AM27"/>
    <mergeCell ref="AN27:AY27"/>
    <mergeCell ref="P28:U28"/>
    <mergeCell ref="V28:AA28"/>
    <mergeCell ref="AB28:AG28"/>
    <mergeCell ref="AH28:AM28"/>
    <mergeCell ref="AN28:AS28"/>
    <mergeCell ref="AT28:AY28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workbookViewId="0">
      <selection activeCell="B4" sqref="B4:E77"/>
    </sheetView>
  </sheetViews>
  <sheetFormatPr defaultRowHeight="15" x14ac:dyDescent="0.25"/>
  <cols>
    <col min="1" max="1" width="9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16.5703125" bestFit="1" customWidth="1"/>
    <col min="7" max="7" width="40.140625" bestFit="1" customWidth="1"/>
    <col min="8" max="8" width="41.140625" bestFit="1" customWidth="1"/>
    <col min="9" max="9" width="21.140625" bestFit="1" customWidth="1"/>
    <col min="10" max="10" width="12.7109375" bestFit="1" customWidth="1"/>
    <col min="11" max="11" width="35.140625" bestFit="1" customWidth="1"/>
  </cols>
  <sheetData>
    <row r="1" spans="1:11" s="210" customFormat="1" ht="18.75" x14ac:dyDescent="0.3">
      <c r="A1" s="379" t="s">
        <v>129</v>
      </c>
    </row>
    <row r="2" spans="1:11" s="210" customFormat="1" ht="18.75" x14ac:dyDescent="0.3">
      <c r="A2" s="379"/>
    </row>
    <row r="3" spans="1:11" ht="19.5" thickBot="1" x14ac:dyDescent="0.35">
      <c r="F3" s="210" t="s">
        <v>94</v>
      </c>
      <c r="G3" s="210" t="s">
        <v>95</v>
      </c>
      <c r="H3" s="210" t="s">
        <v>96</v>
      </c>
      <c r="I3" s="210" t="s">
        <v>97</v>
      </c>
      <c r="J3" s="210" t="s">
        <v>98</v>
      </c>
      <c r="K3" s="210" t="s">
        <v>99</v>
      </c>
    </row>
    <row r="4" spans="1:11" x14ac:dyDescent="0.25">
      <c r="A4" s="5"/>
      <c r="B4" s="6"/>
      <c r="C4" s="6" t="s">
        <v>6</v>
      </c>
      <c r="D4" s="6" t="s">
        <v>6</v>
      </c>
      <c r="E4" s="6" t="s">
        <v>7</v>
      </c>
      <c r="F4" s="195" t="s">
        <v>90</v>
      </c>
      <c r="G4" s="195" t="s">
        <v>130</v>
      </c>
      <c r="H4" s="195" t="s">
        <v>131</v>
      </c>
      <c r="I4" s="309" t="s">
        <v>132</v>
      </c>
      <c r="J4" s="308" t="s">
        <v>92</v>
      </c>
      <c r="K4" s="231" t="s">
        <v>133</v>
      </c>
    </row>
    <row r="5" spans="1:11" ht="15.75" thickBot="1" x14ac:dyDescent="0.3">
      <c r="A5" s="12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310" t="s">
        <v>93</v>
      </c>
      <c r="G5" s="310" t="s">
        <v>93</v>
      </c>
      <c r="H5" s="310" t="s">
        <v>93</v>
      </c>
      <c r="I5" s="312" t="s">
        <v>93</v>
      </c>
      <c r="J5" s="311" t="s">
        <v>93</v>
      </c>
      <c r="K5" s="232" t="s">
        <v>66</v>
      </c>
    </row>
    <row r="6" spans="1:11" x14ac:dyDescent="0.25">
      <c r="A6" s="19">
        <v>1</v>
      </c>
      <c r="B6" s="20" t="s">
        <v>16</v>
      </c>
      <c r="C6" s="21" t="s">
        <v>17</v>
      </c>
      <c r="D6" s="21" t="s">
        <v>18</v>
      </c>
      <c r="E6" s="22" t="s">
        <v>35</v>
      </c>
      <c r="F6" s="313">
        <v>77.608999999999995</v>
      </c>
      <c r="G6" s="314">
        <v>5.4530000000000003</v>
      </c>
      <c r="H6" s="314">
        <v>20.108000000000001</v>
      </c>
      <c r="I6" s="316">
        <v>217.196</v>
      </c>
      <c r="J6" s="315">
        <v>61.947000000000003</v>
      </c>
      <c r="K6" s="24">
        <v>0.99199999999999999</v>
      </c>
    </row>
    <row r="7" spans="1:11" x14ac:dyDescent="0.25">
      <c r="A7" s="28">
        <v>2</v>
      </c>
      <c r="B7" s="29" t="s">
        <v>16</v>
      </c>
      <c r="C7" s="30" t="s">
        <v>17</v>
      </c>
      <c r="D7" s="30" t="s">
        <v>18</v>
      </c>
      <c r="E7" s="31" t="s">
        <v>35</v>
      </c>
      <c r="F7" s="317">
        <v>79.417000000000002</v>
      </c>
      <c r="G7" s="318">
        <v>4.7190000000000003</v>
      </c>
      <c r="H7" s="318">
        <v>19.946999999999999</v>
      </c>
      <c r="I7" s="320">
        <v>223.255</v>
      </c>
      <c r="J7" s="319">
        <v>60.622</v>
      </c>
      <c r="K7" s="33">
        <v>2.67</v>
      </c>
    </row>
    <row r="8" spans="1:11" x14ac:dyDescent="0.25">
      <c r="A8" s="28">
        <v>3</v>
      </c>
      <c r="B8" s="29" t="s">
        <v>16</v>
      </c>
      <c r="C8" s="30" t="s">
        <v>17</v>
      </c>
      <c r="D8" s="30" t="s">
        <v>18</v>
      </c>
      <c r="E8" s="31" t="s">
        <v>35</v>
      </c>
      <c r="F8" s="317">
        <v>84.954999999999998</v>
      </c>
      <c r="G8" s="318">
        <v>5.9829999999999997</v>
      </c>
      <c r="H8" s="318">
        <v>19.064</v>
      </c>
      <c r="I8" s="320">
        <v>227.834</v>
      </c>
      <c r="J8" s="319">
        <v>73.841999999999999</v>
      </c>
      <c r="K8" s="33">
        <v>0.85199999999999998</v>
      </c>
    </row>
    <row r="9" spans="1:11" x14ac:dyDescent="0.25">
      <c r="A9" s="28">
        <v>4</v>
      </c>
      <c r="B9" s="29" t="s">
        <v>16</v>
      </c>
      <c r="C9" s="30" t="s">
        <v>17</v>
      </c>
      <c r="D9" s="30" t="s">
        <v>18</v>
      </c>
      <c r="E9" s="31" t="s">
        <v>35</v>
      </c>
      <c r="F9" s="317">
        <v>81.391000000000005</v>
      </c>
      <c r="G9" s="317">
        <v>6.3490000000000002</v>
      </c>
      <c r="H9" s="317">
        <v>19.635999999999999</v>
      </c>
      <c r="I9" s="320">
        <v>215.328</v>
      </c>
      <c r="J9" s="321">
        <v>32.924999999999997</v>
      </c>
      <c r="K9" s="32">
        <v>2.9460000000000002</v>
      </c>
    </row>
    <row r="10" spans="1:11" x14ac:dyDescent="0.25">
      <c r="A10" s="28">
        <v>5</v>
      </c>
      <c r="B10" s="29" t="s">
        <v>16</v>
      </c>
      <c r="C10" s="30" t="s">
        <v>17</v>
      </c>
      <c r="D10" s="30" t="s">
        <v>18</v>
      </c>
      <c r="E10" s="31" t="s">
        <v>35</v>
      </c>
      <c r="F10" s="317">
        <v>70.296000000000006</v>
      </c>
      <c r="G10" s="317">
        <v>4.8840000000000003</v>
      </c>
      <c r="H10" s="317">
        <v>15.366</v>
      </c>
      <c r="I10" s="320">
        <v>217.84700000000001</v>
      </c>
      <c r="J10" s="321">
        <v>58.393000000000001</v>
      </c>
      <c r="K10" s="32">
        <v>0.81</v>
      </c>
    </row>
    <row r="11" spans="1:11" ht="15.75" thickBot="1" x14ac:dyDescent="0.3">
      <c r="A11" s="39">
        <v>6</v>
      </c>
      <c r="B11" s="40" t="s">
        <v>16</v>
      </c>
      <c r="C11" s="41" t="s">
        <v>17</v>
      </c>
      <c r="D11" s="41" t="s">
        <v>18</v>
      </c>
      <c r="E11" s="42" t="s">
        <v>35</v>
      </c>
      <c r="F11" s="322">
        <v>85.49</v>
      </c>
      <c r="G11" s="322">
        <v>4.1740000000000004</v>
      </c>
      <c r="H11" s="322">
        <v>18.786000000000001</v>
      </c>
      <c r="I11" s="324">
        <v>353.303</v>
      </c>
      <c r="J11" s="323">
        <v>88.662999999999997</v>
      </c>
      <c r="K11" s="43">
        <v>0.63600000000000001</v>
      </c>
    </row>
    <row r="12" spans="1:11" x14ac:dyDescent="0.25">
      <c r="A12" s="47">
        <v>7</v>
      </c>
      <c r="B12" s="48" t="s">
        <v>20</v>
      </c>
      <c r="C12" s="49" t="s">
        <v>17</v>
      </c>
      <c r="D12" s="49" t="s">
        <v>18</v>
      </c>
      <c r="E12" s="50" t="s">
        <v>35</v>
      </c>
      <c r="F12" s="325">
        <v>94.626000000000005</v>
      </c>
      <c r="G12" s="326">
        <v>2.7349999999999999</v>
      </c>
      <c r="H12" s="326">
        <v>23.488</v>
      </c>
      <c r="I12" s="328">
        <v>284.81599999999997</v>
      </c>
      <c r="J12" s="327">
        <v>48.493000000000002</v>
      </c>
      <c r="K12" s="52">
        <v>1.242</v>
      </c>
    </row>
    <row r="13" spans="1:11" x14ac:dyDescent="0.25">
      <c r="A13" s="56">
        <v>8</v>
      </c>
      <c r="B13" s="57" t="s">
        <v>20</v>
      </c>
      <c r="C13" s="58" t="s">
        <v>17</v>
      </c>
      <c r="D13" s="58" t="s">
        <v>18</v>
      </c>
      <c r="E13" s="59" t="s">
        <v>35</v>
      </c>
      <c r="F13" s="329">
        <v>96.531999999999996</v>
      </c>
      <c r="G13" s="330">
        <v>3.3650000000000002</v>
      </c>
      <c r="H13" s="330">
        <v>22.559000000000001</v>
      </c>
      <c r="I13" s="332">
        <v>276.21300000000002</v>
      </c>
      <c r="J13" s="331">
        <v>57.48</v>
      </c>
      <c r="K13" s="61">
        <v>0.85599999999999998</v>
      </c>
    </row>
    <row r="14" spans="1:11" x14ac:dyDescent="0.25">
      <c r="A14" s="56">
        <v>9</v>
      </c>
      <c r="B14" s="57" t="s">
        <v>20</v>
      </c>
      <c r="C14" s="58" t="s">
        <v>17</v>
      </c>
      <c r="D14" s="58" t="s">
        <v>18</v>
      </c>
      <c r="E14" s="59" t="s">
        <v>35</v>
      </c>
      <c r="F14" s="329">
        <v>90.003</v>
      </c>
      <c r="G14" s="330">
        <v>5.6159999999999997</v>
      </c>
      <c r="H14" s="330">
        <v>22.065999999999999</v>
      </c>
      <c r="I14" s="332">
        <v>346.13200000000001</v>
      </c>
      <c r="J14" s="331">
        <v>112.723</v>
      </c>
      <c r="K14" s="61">
        <v>0.76300000000000001</v>
      </c>
    </row>
    <row r="15" spans="1:11" x14ac:dyDescent="0.25">
      <c r="A15" s="56">
        <v>10</v>
      </c>
      <c r="B15" s="57" t="s">
        <v>20</v>
      </c>
      <c r="C15" s="58" t="s">
        <v>17</v>
      </c>
      <c r="D15" s="58" t="s">
        <v>18</v>
      </c>
      <c r="E15" s="59" t="s">
        <v>35</v>
      </c>
      <c r="F15" s="329">
        <v>99.468999999999994</v>
      </c>
      <c r="G15" s="329">
        <v>5.0620000000000003</v>
      </c>
      <c r="H15" s="329">
        <v>21.321000000000002</v>
      </c>
      <c r="I15" s="332">
        <v>259.45600000000002</v>
      </c>
      <c r="J15" s="333">
        <v>49.344999999999999</v>
      </c>
      <c r="K15" s="60">
        <v>2.9420000000000002</v>
      </c>
    </row>
    <row r="16" spans="1:11" x14ac:dyDescent="0.25">
      <c r="A16" s="56">
        <v>11</v>
      </c>
      <c r="B16" s="57" t="s">
        <v>20</v>
      </c>
      <c r="C16" s="58" t="s">
        <v>17</v>
      </c>
      <c r="D16" s="58" t="s">
        <v>18</v>
      </c>
      <c r="E16" s="59" t="s">
        <v>35</v>
      </c>
      <c r="F16" s="329">
        <v>94.4</v>
      </c>
      <c r="G16" s="329">
        <v>9.7690000000000001</v>
      </c>
      <c r="H16" s="329">
        <v>19.724</v>
      </c>
      <c r="I16" s="332">
        <v>223.29900000000001</v>
      </c>
      <c r="J16" s="333">
        <v>37.912999999999997</v>
      </c>
      <c r="K16" s="60">
        <v>0.62</v>
      </c>
    </row>
    <row r="17" spans="1:11" ht="15.75" thickBot="1" x14ac:dyDescent="0.3">
      <c r="A17" s="68">
        <v>12</v>
      </c>
      <c r="B17" s="69" t="s">
        <v>20</v>
      </c>
      <c r="C17" s="70" t="s">
        <v>17</v>
      </c>
      <c r="D17" s="70" t="s">
        <v>18</v>
      </c>
      <c r="E17" s="71" t="s">
        <v>35</v>
      </c>
      <c r="F17" s="334">
        <v>97.849000000000004</v>
      </c>
      <c r="G17" s="334">
        <v>6.8470000000000004</v>
      </c>
      <c r="H17" s="334">
        <v>20.350999999999999</v>
      </c>
      <c r="I17" s="336">
        <v>303.41300000000001</v>
      </c>
      <c r="J17" s="335">
        <v>47.165999999999997</v>
      </c>
      <c r="K17" s="72">
        <v>0.68700000000000006</v>
      </c>
    </row>
    <row r="18" spans="1:11" x14ac:dyDescent="0.25">
      <c r="A18" s="76">
        <v>13</v>
      </c>
      <c r="B18" s="77" t="s">
        <v>16</v>
      </c>
      <c r="C18" s="78" t="s">
        <v>21</v>
      </c>
      <c r="D18" s="79" t="s">
        <v>22</v>
      </c>
      <c r="E18" s="80" t="s">
        <v>35</v>
      </c>
      <c r="F18" s="337">
        <v>79.430999999999997</v>
      </c>
      <c r="G18" s="338">
        <v>10.207000000000001</v>
      </c>
      <c r="H18" s="338">
        <v>19.53</v>
      </c>
      <c r="I18" s="340">
        <v>300.36500000000001</v>
      </c>
      <c r="J18" s="339">
        <v>43.61</v>
      </c>
      <c r="K18" s="82">
        <v>0.72699999999999998</v>
      </c>
    </row>
    <row r="19" spans="1:11" x14ac:dyDescent="0.25">
      <c r="A19" s="86">
        <v>14</v>
      </c>
      <c r="B19" s="87" t="s">
        <v>16</v>
      </c>
      <c r="C19" s="88" t="s">
        <v>21</v>
      </c>
      <c r="D19" s="89" t="s">
        <v>22</v>
      </c>
      <c r="E19" s="90" t="s">
        <v>35</v>
      </c>
      <c r="F19" s="341">
        <v>72.311999999999998</v>
      </c>
      <c r="G19" s="342">
        <v>5.819</v>
      </c>
      <c r="H19" s="342">
        <v>18.091000000000001</v>
      </c>
      <c r="I19" s="344">
        <v>254.72499999999999</v>
      </c>
      <c r="J19" s="343">
        <v>54.295999999999999</v>
      </c>
      <c r="K19" s="92">
        <v>2.6160000000000001</v>
      </c>
    </row>
    <row r="20" spans="1:11" x14ac:dyDescent="0.25">
      <c r="A20" s="86">
        <v>15</v>
      </c>
      <c r="B20" s="87" t="s">
        <v>16</v>
      </c>
      <c r="C20" s="88" t="s">
        <v>21</v>
      </c>
      <c r="D20" s="89" t="s">
        <v>22</v>
      </c>
      <c r="E20" s="90" t="s">
        <v>35</v>
      </c>
      <c r="F20" s="341">
        <v>68.278999999999996</v>
      </c>
      <c r="G20" s="342">
        <v>3.4289999999999998</v>
      </c>
      <c r="H20" s="342">
        <v>19.178999999999998</v>
      </c>
      <c r="I20" s="344">
        <v>252.25399999999999</v>
      </c>
      <c r="J20" s="343">
        <v>71.599999999999994</v>
      </c>
      <c r="K20" s="92">
        <v>0.78100000000000003</v>
      </c>
    </row>
    <row r="21" spans="1:11" x14ac:dyDescent="0.25">
      <c r="A21" s="86">
        <v>16</v>
      </c>
      <c r="B21" s="87" t="s">
        <v>16</v>
      </c>
      <c r="C21" s="88" t="s">
        <v>21</v>
      </c>
      <c r="D21" s="89" t="s">
        <v>22</v>
      </c>
      <c r="E21" s="90" t="s">
        <v>35</v>
      </c>
      <c r="F21" s="341">
        <v>78.984999999999999</v>
      </c>
      <c r="G21" s="341">
        <v>9.6539999999999999</v>
      </c>
      <c r="H21" s="341">
        <v>18.808</v>
      </c>
      <c r="I21" s="344">
        <v>258.62799999999999</v>
      </c>
      <c r="J21" s="345">
        <v>60.893999999999998</v>
      </c>
      <c r="K21" s="91">
        <v>1.6279999999999999</v>
      </c>
    </row>
    <row r="22" spans="1:11" x14ac:dyDescent="0.25">
      <c r="A22" s="86">
        <v>17</v>
      </c>
      <c r="B22" s="87" t="s">
        <v>16</v>
      </c>
      <c r="C22" s="88" t="s">
        <v>21</v>
      </c>
      <c r="D22" s="89" t="s">
        <v>22</v>
      </c>
      <c r="E22" s="90" t="s">
        <v>35</v>
      </c>
      <c r="F22" s="341">
        <v>67.647000000000006</v>
      </c>
      <c r="G22" s="341">
        <v>5.3940000000000001</v>
      </c>
      <c r="H22" s="341">
        <v>15.348000000000001</v>
      </c>
      <c r="I22" s="344">
        <v>277.99900000000002</v>
      </c>
      <c r="J22" s="345">
        <v>63.594999999999999</v>
      </c>
      <c r="K22" s="91">
        <v>0.99199999999999999</v>
      </c>
    </row>
    <row r="23" spans="1:11" ht="15.75" thickBot="1" x14ac:dyDescent="0.3">
      <c r="A23" s="98">
        <v>18</v>
      </c>
      <c r="B23" s="99" t="s">
        <v>16</v>
      </c>
      <c r="C23" s="100" t="s">
        <v>21</v>
      </c>
      <c r="D23" s="101" t="s">
        <v>22</v>
      </c>
      <c r="E23" s="102" t="s">
        <v>35</v>
      </c>
      <c r="F23" s="346">
        <v>73.766999999999996</v>
      </c>
      <c r="G23" s="346">
        <v>3.8620000000000001</v>
      </c>
      <c r="H23" s="346">
        <v>18.577000000000002</v>
      </c>
      <c r="I23" s="348">
        <v>300.40300000000002</v>
      </c>
      <c r="J23" s="347">
        <v>98.293000000000006</v>
      </c>
      <c r="K23" s="103">
        <v>0.96699999999999997</v>
      </c>
    </row>
    <row r="24" spans="1:11" x14ac:dyDescent="0.25">
      <c r="A24" s="107">
        <v>19</v>
      </c>
      <c r="B24" s="108" t="s">
        <v>20</v>
      </c>
      <c r="C24" s="109" t="s">
        <v>21</v>
      </c>
      <c r="D24" s="110" t="s">
        <v>22</v>
      </c>
      <c r="E24" s="111" t="s">
        <v>35</v>
      </c>
      <c r="F24" s="349">
        <v>93.471999999999994</v>
      </c>
      <c r="G24" s="350">
        <v>3.3479999999999999</v>
      </c>
      <c r="H24" s="350">
        <v>23.631</v>
      </c>
      <c r="I24" s="352">
        <v>316.43700000000001</v>
      </c>
      <c r="J24" s="351">
        <v>49.816000000000003</v>
      </c>
      <c r="K24" s="113">
        <v>1.1859999999999999</v>
      </c>
    </row>
    <row r="25" spans="1:11" x14ac:dyDescent="0.25">
      <c r="A25" s="117">
        <v>20</v>
      </c>
      <c r="B25" s="118" t="s">
        <v>20</v>
      </c>
      <c r="C25" s="119" t="s">
        <v>21</v>
      </c>
      <c r="D25" s="120" t="s">
        <v>22</v>
      </c>
      <c r="E25" s="121" t="s">
        <v>35</v>
      </c>
      <c r="F25" s="353">
        <v>95.698999999999998</v>
      </c>
      <c r="G25" s="354">
        <v>4.4480000000000004</v>
      </c>
      <c r="H25" s="354">
        <v>21.966999999999999</v>
      </c>
      <c r="I25" s="356">
        <v>240.178</v>
      </c>
      <c r="J25" s="355">
        <v>53.271000000000001</v>
      </c>
      <c r="K25" s="123">
        <v>1.33</v>
      </c>
    </row>
    <row r="26" spans="1:11" x14ac:dyDescent="0.25">
      <c r="A26" s="117">
        <v>21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353">
        <v>95.382000000000005</v>
      </c>
      <c r="G26" s="354">
        <v>3.5259999999999998</v>
      </c>
      <c r="H26" s="354">
        <v>22.748000000000001</v>
      </c>
      <c r="I26" s="356">
        <v>295.149</v>
      </c>
      <c r="J26" s="355">
        <v>49.442999999999998</v>
      </c>
      <c r="K26" s="123">
        <v>0.79700000000000004</v>
      </c>
    </row>
    <row r="27" spans="1:11" x14ac:dyDescent="0.25">
      <c r="A27" s="117">
        <v>22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353">
        <v>99.802000000000007</v>
      </c>
      <c r="G27" s="353">
        <v>6.0439999999999996</v>
      </c>
      <c r="H27" s="353">
        <v>21.55</v>
      </c>
      <c r="I27" s="356">
        <v>279.54199999999997</v>
      </c>
      <c r="J27" s="357">
        <v>56.472000000000001</v>
      </c>
      <c r="K27" s="122">
        <v>2.5710000000000002</v>
      </c>
    </row>
    <row r="28" spans="1:11" x14ac:dyDescent="0.25">
      <c r="A28" s="117">
        <v>23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353">
        <v>79.311999999999998</v>
      </c>
      <c r="G28" s="353">
        <v>4.1520000000000001</v>
      </c>
      <c r="H28" s="353">
        <v>17.946000000000002</v>
      </c>
      <c r="I28" s="356">
        <v>282.47899999999998</v>
      </c>
      <c r="J28" s="357">
        <v>47.279000000000003</v>
      </c>
      <c r="K28" s="122">
        <v>2.5510000000000002</v>
      </c>
    </row>
    <row r="29" spans="1:11" ht="15.75" thickBot="1" x14ac:dyDescent="0.3">
      <c r="A29" s="129">
        <v>24</v>
      </c>
      <c r="B29" s="130" t="s">
        <v>20</v>
      </c>
      <c r="C29" s="131" t="s">
        <v>21</v>
      </c>
      <c r="D29" s="132" t="s">
        <v>22</v>
      </c>
      <c r="E29" s="133" t="s">
        <v>35</v>
      </c>
      <c r="F29" s="358">
        <v>95.98</v>
      </c>
      <c r="G29" s="358">
        <v>5.2619999999999996</v>
      </c>
      <c r="H29" s="358">
        <v>21.053000000000001</v>
      </c>
      <c r="I29" s="360">
        <v>367.75900000000001</v>
      </c>
      <c r="J29" s="359">
        <v>116.51</v>
      </c>
      <c r="K29" s="134">
        <v>0.84699999999999998</v>
      </c>
    </row>
    <row r="30" spans="1:11" x14ac:dyDescent="0.25">
      <c r="A30" s="138">
        <v>25</v>
      </c>
      <c r="B30" s="139" t="s">
        <v>16</v>
      </c>
      <c r="C30" s="140" t="s">
        <v>21</v>
      </c>
      <c r="D30" s="141" t="s">
        <v>23</v>
      </c>
      <c r="E30" s="142" t="s">
        <v>35</v>
      </c>
      <c r="F30" s="361">
        <v>80.593999999999994</v>
      </c>
      <c r="G30" s="361">
        <v>4.4020000000000001</v>
      </c>
      <c r="H30" s="361">
        <v>19.885000000000002</v>
      </c>
      <c r="I30" s="363">
        <v>601.49</v>
      </c>
      <c r="J30" s="362">
        <v>71.203999999999994</v>
      </c>
      <c r="K30" s="143">
        <v>0.95499999999999996</v>
      </c>
    </row>
    <row r="31" spans="1:11" x14ac:dyDescent="0.25">
      <c r="A31" s="147">
        <v>26</v>
      </c>
      <c r="B31" s="148" t="s">
        <v>16</v>
      </c>
      <c r="C31" s="149" t="s">
        <v>21</v>
      </c>
      <c r="D31" s="150" t="s">
        <v>23</v>
      </c>
      <c r="E31" s="151" t="s">
        <v>35</v>
      </c>
      <c r="F31" s="364">
        <v>89.927000000000007</v>
      </c>
      <c r="G31" s="364">
        <v>7.0129999999999999</v>
      </c>
      <c r="H31" s="364">
        <v>20.501000000000001</v>
      </c>
      <c r="I31" s="366">
        <v>583.90200000000004</v>
      </c>
      <c r="J31" s="365">
        <v>131.45599999999999</v>
      </c>
      <c r="K31" s="152">
        <v>7.1689999999999996</v>
      </c>
    </row>
    <row r="32" spans="1:11" x14ac:dyDescent="0.25">
      <c r="A32" s="156">
        <v>27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364">
        <v>73.945999999999998</v>
      </c>
      <c r="G32" s="364">
        <v>7.2229999999999999</v>
      </c>
      <c r="H32" s="364">
        <v>18.521000000000001</v>
      </c>
      <c r="I32" s="366">
        <v>332.09</v>
      </c>
      <c r="J32" s="365">
        <v>45.567</v>
      </c>
      <c r="K32" s="152">
        <v>0.61099999999999999</v>
      </c>
    </row>
    <row r="33" spans="1:11" x14ac:dyDescent="0.25">
      <c r="A33" s="147">
        <v>28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364">
        <v>77.311999999999998</v>
      </c>
      <c r="G33" s="364">
        <v>8.0830000000000002</v>
      </c>
      <c r="H33" s="364">
        <v>18.78</v>
      </c>
      <c r="I33" s="366">
        <v>392.53800000000001</v>
      </c>
      <c r="J33" s="365">
        <v>71.828000000000003</v>
      </c>
      <c r="K33" s="152">
        <v>0.95099999999999996</v>
      </c>
    </row>
    <row r="34" spans="1:11" x14ac:dyDescent="0.25">
      <c r="A34" s="147">
        <v>29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364">
        <v>78.022000000000006</v>
      </c>
      <c r="G34" s="364">
        <v>6.66</v>
      </c>
      <c r="H34" s="364">
        <v>17.55</v>
      </c>
      <c r="I34" s="366">
        <v>438.47399999999999</v>
      </c>
      <c r="J34" s="365">
        <v>93.034999999999997</v>
      </c>
      <c r="K34" s="152">
        <v>1.639</v>
      </c>
    </row>
    <row r="35" spans="1:11" ht="15.75" thickBot="1" x14ac:dyDescent="0.3">
      <c r="A35" s="157">
        <v>30</v>
      </c>
      <c r="B35" s="158" t="s">
        <v>16</v>
      </c>
      <c r="C35" s="159" t="s">
        <v>21</v>
      </c>
      <c r="D35" s="160" t="s">
        <v>23</v>
      </c>
      <c r="E35" s="161" t="s">
        <v>35</v>
      </c>
      <c r="F35" s="367">
        <v>86.736000000000004</v>
      </c>
      <c r="G35" s="367">
        <v>8.6059999999999999</v>
      </c>
      <c r="H35" s="367">
        <v>20.067</v>
      </c>
      <c r="I35" s="369">
        <v>651.39</v>
      </c>
      <c r="J35" s="368">
        <v>147.18100000000001</v>
      </c>
      <c r="K35" s="162">
        <v>0.48</v>
      </c>
    </row>
    <row r="36" spans="1:11" x14ac:dyDescent="0.25">
      <c r="A36" s="166">
        <v>31</v>
      </c>
      <c r="B36" s="167" t="s">
        <v>20</v>
      </c>
      <c r="C36" s="168" t="s">
        <v>21</v>
      </c>
      <c r="D36" s="169" t="s">
        <v>23</v>
      </c>
      <c r="E36" s="170" t="s">
        <v>35</v>
      </c>
      <c r="F36" s="370">
        <v>101.738</v>
      </c>
      <c r="G36" s="370">
        <v>4.62</v>
      </c>
      <c r="H36" s="370">
        <v>24.736999999999998</v>
      </c>
      <c r="I36" s="372">
        <v>489.58199999999999</v>
      </c>
      <c r="J36" s="371">
        <v>75.741</v>
      </c>
      <c r="K36" s="171">
        <v>0.49299999999999999</v>
      </c>
    </row>
    <row r="37" spans="1:11" x14ac:dyDescent="0.25">
      <c r="A37" s="175">
        <v>32</v>
      </c>
      <c r="B37" s="176" t="s">
        <v>20</v>
      </c>
      <c r="C37" s="177" t="s">
        <v>21</v>
      </c>
      <c r="D37" s="178" t="s">
        <v>23</v>
      </c>
      <c r="E37" s="179" t="s">
        <v>35</v>
      </c>
      <c r="F37" s="373">
        <v>98.451999999999998</v>
      </c>
      <c r="G37" s="373">
        <v>5.2119999999999997</v>
      </c>
      <c r="H37" s="373">
        <v>23.18</v>
      </c>
      <c r="I37" s="375">
        <v>767.67</v>
      </c>
      <c r="J37" s="374">
        <v>77.325999999999993</v>
      </c>
      <c r="K37" s="180">
        <v>1.141</v>
      </c>
    </row>
    <row r="38" spans="1:11" x14ac:dyDescent="0.25">
      <c r="A38" s="175">
        <v>33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373">
        <v>98.933000000000007</v>
      </c>
      <c r="G38" s="373">
        <v>6.0419999999999998</v>
      </c>
      <c r="H38" s="373">
        <v>21.344000000000001</v>
      </c>
      <c r="I38" s="375">
        <v>692.64300000000003</v>
      </c>
      <c r="J38" s="374">
        <v>68.584000000000003</v>
      </c>
      <c r="K38" s="180">
        <v>0.47399999999999998</v>
      </c>
    </row>
    <row r="39" spans="1:11" x14ac:dyDescent="0.25">
      <c r="A39" s="175">
        <v>34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373">
        <v>105.08499999999999</v>
      </c>
      <c r="G39" s="373">
        <v>6.5190000000000001</v>
      </c>
      <c r="H39" s="373">
        <v>24.355</v>
      </c>
      <c r="I39" s="375">
        <v>1081.059</v>
      </c>
      <c r="J39" s="374">
        <v>127.93</v>
      </c>
      <c r="K39" s="180">
        <v>0.59299999999999997</v>
      </c>
    </row>
    <row r="40" spans="1:11" x14ac:dyDescent="0.25">
      <c r="A40" s="175">
        <v>35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373">
        <v>99.906000000000006</v>
      </c>
      <c r="G40" s="373">
        <v>6.0140000000000002</v>
      </c>
      <c r="H40" s="373">
        <v>23.681999999999999</v>
      </c>
      <c r="I40" s="375">
        <v>760.95899999999995</v>
      </c>
      <c r="J40" s="374">
        <v>108.937</v>
      </c>
      <c r="K40" s="180">
        <v>0.46100000000000002</v>
      </c>
    </row>
    <row r="41" spans="1:11" ht="15.75" thickBot="1" x14ac:dyDescent="0.3">
      <c r="A41" s="184">
        <v>36</v>
      </c>
      <c r="B41" s="185" t="s">
        <v>20</v>
      </c>
      <c r="C41" s="186" t="s">
        <v>21</v>
      </c>
      <c r="D41" s="187" t="s">
        <v>23</v>
      </c>
      <c r="E41" s="188" t="s">
        <v>35</v>
      </c>
      <c r="F41" s="376">
        <v>95.447000000000003</v>
      </c>
      <c r="G41" s="376">
        <v>6.0919999999999996</v>
      </c>
      <c r="H41" s="376">
        <v>24.818000000000001</v>
      </c>
      <c r="I41" s="378">
        <v>905.952</v>
      </c>
      <c r="J41" s="377">
        <v>141.489</v>
      </c>
      <c r="K41" s="189">
        <v>1.6830000000000001</v>
      </c>
    </row>
    <row r="42" spans="1:11" x14ac:dyDescent="0.25">
      <c r="A42" s="19">
        <v>37</v>
      </c>
      <c r="B42" s="20" t="s">
        <v>16</v>
      </c>
      <c r="C42" s="21" t="s">
        <v>17</v>
      </c>
      <c r="D42" s="21" t="s">
        <v>18</v>
      </c>
      <c r="E42" s="22" t="s">
        <v>19</v>
      </c>
      <c r="F42" s="313">
        <v>98.072999999999993</v>
      </c>
      <c r="G42" s="314">
        <v>7.0490000000000004</v>
      </c>
      <c r="H42" s="314">
        <v>25.303000000000001</v>
      </c>
      <c r="I42" s="316">
        <v>422.47800000000001</v>
      </c>
      <c r="J42" s="315">
        <v>43.359000000000002</v>
      </c>
      <c r="K42" s="24">
        <v>2.1</v>
      </c>
    </row>
    <row r="43" spans="1:11" x14ac:dyDescent="0.25">
      <c r="A43" s="28">
        <v>38</v>
      </c>
      <c r="B43" s="29" t="s">
        <v>16</v>
      </c>
      <c r="C43" s="30" t="s">
        <v>17</v>
      </c>
      <c r="D43" s="30" t="s">
        <v>18</v>
      </c>
      <c r="E43" s="31" t="s">
        <v>19</v>
      </c>
      <c r="F43" s="317">
        <v>71.665000000000006</v>
      </c>
      <c r="G43" s="318">
        <v>7.0350000000000001</v>
      </c>
      <c r="H43" s="318">
        <v>16.268999999999998</v>
      </c>
      <c r="I43" s="320">
        <v>243.018</v>
      </c>
      <c r="J43" s="319">
        <v>43.093000000000004</v>
      </c>
      <c r="K43" s="33">
        <v>0.41699999999999998</v>
      </c>
    </row>
    <row r="44" spans="1:11" x14ac:dyDescent="0.25">
      <c r="A44" s="28">
        <v>39</v>
      </c>
      <c r="B44" s="29" t="s">
        <v>16</v>
      </c>
      <c r="C44" s="30" t="s">
        <v>17</v>
      </c>
      <c r="D44" s="30" t="s">
        <v>18</v>
      </c>
      <c r="E44" s="31" t="s">
        <v>19</v>
      </c>
      <c r="F44" s="317">
        <v>84.227999999999994</v>
      </c>
      <c r="G44" s="318">
        <v>7.8079999999999998</v>
      </c>
      <c r="H44" s="318">
        <v>16.774000000000001</v>
      </c>
      <c r="I44" s="320">
        <v>277.61900000000003</v>
      </c>
      <c r="J44" s="319">
        <v>51.476999999999997</v>
      </c>
      <c r="K44" s="33">
        <v>0.79200000000000004</v>
      </c>
    </row>
    <row r="45" spans="1:11" x14ac:dyDescent="0.25">
      <c r="A45" s="28">
        <v>40</v>
      </c>
      <c r="B45" s="29" t="s">
        <v>16</v>
      </c>
      <c r="C45" s="30" t="s">
        <v>17</v>
      </c>
      <c r="D45" s="30" t="s">
        <v>18</v>
      </c>
      <c r="E45" s="31" t="s">
        <v>19</v>
      </c>
      <c r="F45" s="317">
        <v>56.817999999999998</v>
      </c>
      <c r="G45" s="317">
        <v>5.1929999999999996</v>
      </c>
      <c r="H45" s="317">
        <v>11.911</v>
      </c>
      <c r="I45" s="320">
        <v>191.261</v>
      </c>
      <c r="J45" s="321">
        <v>30.353000000000002</v>
      </c>
      <c r="K45" s="32">
        <v>0.625</v>
      </c>
    </row>
    <row r="46" spans="1:11" x14ac:dyDescent="0.25">
      <c r="A46" s="28">
        <v>41</v>
      </c>
      <c r="B46" s="29" t="s">
        <v>16</v>
      </c>
      <c r="C46" s="30" t="s">
        <v>17</v>
      </c>
      <c r="D46" s="30" t="s">
        <v>18</v>
      </c>
      <c r="E46" s="31" t="s">
        <v>19</v>
      </c>
      <c r="F46" s="317">
        <v>80.995999999999995</v>
      </c>
      <c r="G46" s="317">
        <v>5.5739999999999998</v>
      </c>
      <c r="H46" s="317">
        <v>18.292000000000002</v>
      </c>
      <c r="I46" s="320">
        <v>246.66499999999999</v>
      </c>
      <c r="J46" s="321">
        <v>44</v>
      </c>
      <c r="K46" s="32">
        <v>0.66800000000000004</v>
      </c>
    </row>
    <row r="47" spans="1:11" ht="15.75" thickBot="1" x14ac:dyDescent="0.3">
      <c r="A47" s="39">
        <v>42</v>
      </c>
      <c r="B47" s="40" t="s">
        <v>16</v>
      </c>
      <c r="C47" s="41" t="s">
        <v>17</v>
      </c>
      <c r="D47" s="41" t="s">
        <v>18</v>
      </c>
      <c r="E47" s="42" t="s">
        <v>19</v>
      </c>
      <c r="F47" s="322">
        <v>68.582999999999998</v>
      </c>
      <c r="G47" s="322">
        <v>6.431</v>
      </c>
      <c r="H47" s="322">
        <v>12.000999999999999</v>
      </c>
      <c r="I47" s="324">
        <v>410.89299999999997</v>
      </c>
      <c r="J47" s="323">
        <v>70.572999999999993</v>
      </c>
      <c r="K47" s="43">
        <v>0.74</v>
      </c>
    </row>
    <row r="48" spans="1:11" x14ac:dyDescent="0.25">
      <c r="A48" s="47">
        <v>43</v>
      </c>
      <c r="B48" s="48" t="s">
        <v>20</v>
      </c>
      <c r="C48" s="49" t="s">
        <v>17</v>
      </c>
      <c r="D48" s="49" t="s">
        <v>18</v>
      </c>
      <c r="E48" s="50" t="s">
        <v>19</v>
      </c>
      <c r="F48" s="325">
        <v>77.259</v>
      </c>
      <c r="G48" s="326">
        <v>5.8479999999999999</v>
      </c>
      <c r="H48" s="326">
        <v>20.420999999999999</v>
      </c>
      <c r="I48" s="328">
        <v>281.71100000000001</v>
      </c>
      <c r="J48" s="327">
        <v>37.155000000000001</v>
      </c>
      <c r="K48" s="52">
        <v>0.96499999999999997</v>
      </c>
    </row>
    <row r="49" spans="1:11" x14ac:dyDescent="0.25">
      <c r="A49" s="56">
        <v>44</v>
      </c>
      <c r="B49" s="57" t="s">
        <v>20</v>
      </c>
      <c r="C49" s="58" t="s">
        <v>17</v>
      </c>
      <c r="D49" s="58" t="s">
        <v>18</v>
      </c>
      <c r="E49" s="59" t="s">
        <v>19</v>
      </c>
      <c r="F49" s="329">
        <v>71.849000000000004</v>
      </c>
      <c r="G49" s="330">
        <v>4.2450000000000001</v>
      </c>
      <c r="H49" s="330">
        <v>17.867999999999999</v>
      </c>
      <c r="I49" s="332">
        <v>271.25400000000002</v>
      </c>
      <c r="J49" s="331">
        <v>28.565000000000001</v>
      </c>
      <c r="K49" s="61">
        <v>0.55300000000000005</v>
      </c>
    </row>
    <row r="50" spans="1:11" x14ac:dyDescent="0.25">
      <c r="A50" s="56">
        <v>45</v>
      </c>
      <c r="B50" s="57" t="s">
        <v>20</v>
      </c>
      <c r="C50" s="58" t="s">
        <v>17</v>
      </c>
      <c r="D50" s="58" t="s">
        <v>18</v>
      </c>
      <c r="E50" s="59" t="s">
        <v>19</v>
      </c>
      <c r="F50" s="329">
        <v>79.236999999999995</v>
      </c>
      <c r="G50" s="330">
        <v>5.0430000000000001</v>
      </c>
      <c r="H50" s="330">
        <v>19.013999999999999</v>
      </c>
      <c r="I50" s="332">
        <v>272.48899999999998</v>
      </c>
      <c r="J50" s="331">
        <v>68.703000000000003</v>
      </c>
      <c r="K50" s="61">
        <v>0.83499999999999996</v>
      </c>
    </row>
    <row r="51" spans="1:11" x14ac:dyDescent="0.25">
      <c r="A51" s="56">
        <v>46</v>
      </c>
      <c r="B51" s="57" t="s">
        <v>20</v>
      </c>
      <c r="C51" s="58" t="s">
        <v>17</v>
      </c>
      <c r="D51" s="58" t="s">
        <v>18</v>
      </c>
      <c r="E51" s="59" t="s">
        <v>19</v>
      </c>
      <c r="F51" s="329">
        <v>89.831999999999994</v>
      </c>
      <c r="G51" s="329">
        <v>4.9640000000000004</v>
      </c>
      <c r="H51" s="329">
        <v>22.591999999999999</v>
      </c>
      <c r="I51" s="332">
        <v>297.38200000000001</v>
      </c>
      <c r="J51" s="333">
        <v>47.831000000000003</v>
      </c>
      <c r="K51" s="60">
        <v>0.65800000000000003</v>
      </c>
    </row>
    <row r="52" spans="1:11" x14ac:dyDescent="0.25">
      <c r="A52" s="56">
        <v>47</v>
      </c>
      <c r="B52" s="57" t="s">
        <v>20</v>
      </c>
      <c r="C52" s="58" t="s">
        <v>17</v>
      </c>
      <c r="D52" s="58" t="s">
        <v>18</v>
      </c>
      <c r="E52" s="59" t="s">
        <v>19</v>
      </c>
      <c r="F52" s="329">
        <v>91.93</v>
      </c>
      <c r="G52" s="329">
        <v>4.7919999999999998</v>
      </c>
      <c r="H52" s="329">
        <v>20.693999999999999</v>
      </c>
      <c r="I52" s="332">
        <v>221.38399999999999</v>
      </c>
      <c r="J52" s="333">
        <v>48.2</v>
      </c>
      <c r="K52" s="60">
        <v>1.1519999999999999</v>
      </c>
    </row>
    <row r="53" spans="1:11" ht="15.75" thickBot="1" x14ac:dyDescent="0.3">
      <c r="A53" s="68">
        <v>48</v>
      </c>
      <c r="B53" s="69" t="s">
        <v>20</v>
      </c>
      <c r="C53" s="70" t="s">
        <v>17</v>
      </c>
      <c r="D53" s="70" t="s">
        <v>18</v>
      </c>
      <c r="E53" s="71" t="s">
        <v>19</v>
      </c>
      <c r="F53" s="334">
        <v>92.686999999999998</v>
      </c>
      <c r="G53" s="334">
        <v>5.7640000000000002</v>
      </c>
      <c r="H53" s="334">
        <v>21.023</v>
      </c>
      <c r="I53" s="336">
        <v>429.572</v>
      </c>
      <c r="J53" s="335">
        <v>51.191000000000003</v>
      </c>
      <c r="K53" s="72">
        <v>0.56599999999999995</v>
      </c>
    </row>
    <row r="54" spans="1:11" x14ac:dyDescent="0.25">
      <c r="A54" s="76">
        <v>49</v>
      </c>
      <c r="B54" s="77" t="s">
        <v>16</v>
      </c>
      <c r="C54" s="78" t="s">
        <v>21</v>
      </c>
      <c r="D54" s="79" t="s">
        <v>22</v>
      </c>
      <c r="E54" s="80" t="s">
        <v>19</v>
      </c>
      <c r="F54" s="337">
        <v>70.802000000000007</v>
      </c>
      <c r="G54" s="338">
        <v>6.9169999999999998</v>
      </c>
      <c r="H54" s="338">
        <v>12.705</v>
      </c>
      <c r="I54" s="340">
        <v>243.78700000000001</v>
      </c>
      <c r="J54" s="339">
        <v>30.288</v>
      </c>
      <c r="K54" s="82">
        <v>0.53500000000000003</v>
      </c>
    </row>
    <row r="55" spans="1:11" x14ac:dyDescent="0.25">
      <c r="A55" s="86">
        <v>50</v>
      </c>
      <c r="B55" s="87" t="s">
        <v>16</v>
      </c>
      <c r="C55" s="88" t="s">
        <v>21</v>
      </c>
      <c r="D55" s="89" t="s">
        <v>22</v>
      </c>
      <c r="E55" s="90" t="s">
        <v>19</v>
      </c>
      <c r="F55" s="341">
        <v>45.334000000000003</v>
      </c>
      <c r="G55" s="342">
        <v>5.1130000000000004</v>
      </c>
      <c r="H55" s="342">
        <v>7.7869999999999999</v>
      </c>
      <c r="I55" s="344">
        <v>171.88399999999999</v>
      </c>
      <c r="J55" s="343">
        <v>36.158000000000001</v>
      </c>
      <c r="K55" s="92">
        <v>3.55</v>
      </c>
    </row>
    <row r="56" spans="1:11" x14ac:dyDescent="0.25">
      <c r="A56" s="86">
        <v>51</v>
      </c>
      <c r="B56" s="87" t="s">
        <v>16</v>
      </c>
      <c r="C56" s="88" t="s">
        <v>21</v>
      </c>
      <c r="D56" s="89" t="s">
        <v>22</v>
      </c>
      <c r="E56" s="90" t="s">
        <v>19</v>
      </c>
      <c r="F56" s="341">
        <v>56.738</v>
      </c>
      <c r="G56" s="342">
        <v>5.3209999999999997</v>
      </c>
      <c r="H56" s="342">
        <v>8.8729999999999993</v>
      </c>
      <c r="I56" s="344">
        <v>322.85199999999998</v>
      </c>
      <c r="J56" s="343">
        <v>43.347999999999999</v>
      </c>
      <c r="K56" s="92">
        <v>0.81399999999999995</v>
      </c>
    </row>
    <row r="57" spans="1:11" x14ac:dyDescent="0.25">
      <c r="A57" s="86">
        <v>52</v>
      </c>
      <c r="B57" s="87" t="s">
        <v>16</v>
      </c>
      <c r="C57" s="88" t="s">
        <v>21</v>
      </c>
      <c r="D57" s="89" t="s">
        <v>22</v>
      </c>
      <c r="E57" s="90" t="s">
        <v>19</v>
      </c>
      <c r="F57" s="341">
        <v>74.495999999999995</v>
      </c>
      <c r="G57" s="341">
        <v>5.2969999999999997</v>
      </c>
      <c r="H57" s="341">
        <v>15.054</v>
      </c>
      <c r="I57" s="344">
        <v>457.80700000000002</v>
      </c>
      <c r="J57" s="345">
        <v>43.594000000000001</v>
      </c>
      <c r="K57" s="91">
        <v>0.81</v>
      </c>
    </row>
    <row r="58" spans="1:11" x14ac:dyDescent="0.25">
      <c r="A58" s="86">
        <v>53</v>
      </c>
      <c r="B58" s="87" t="s">
        <v>16</v>
      </c>
      <c r="C58" s="88" t="s">
        <v>21</v>
      </c>
      <c r="D58" s="89" t="s">
        <v>22</v>
      </c>
      <c r="E58" s="90" t="s">
        <v>19</v>
      </c>
      <c r="F58" s="341">
        <v>53.792999999999999</v>
      </c>
      <c r="G58" s="341">
        <v>4.8890000000000002</v>
      </c>
      <c r="H58" s="341">
        <v>9.3510000000000009</v>
      </c>
      <c r="I58" s="344">
        <v>192.97200000000001</v>
      </c>
      <c r="J58" s="345">
        <v>36.573</v>
      </c>
      <c r="K58" s="91">
        <v>0.52</v>
      </c>
    </row>
    <row r="59" spans="1:11" ht="15.75" thickBot="1" x14ac:dyDescent="0.3">
      <c r="A59" s="98">
        <v>54</v>
      </c>
      <c r="B59" s="99" t="s">
        <v>16</v>
      </c>
      <c r="C59" s="100" t="s">
        <v>21</v>
      </c>
      <c r="D59" s="101" t="s">
        <v>22</v>
      </c>
      <c r="E59" s="102" t="s">
        <v>19</v>
      </c>
      <c r="F59" s="346">
        <v>77.001999999999995</v>
      </c>
      <c r="G59" s="346">
        <v>5.5259999999999998</v>
      </c>
      <c r="H59" s="346">
        <v>13.762</v>
      </c>
      <c r="I59" s="348">
        <v>314.86799999999999</v>
      </c>
      <c r="J59" s="347">
        <v>45.329000000000001</v>
      </c>
      <c r="K59" s="103">
        <v>0.76400000000000001</v>
      </c>
    </row>
    <row r="60" spans="1:11" x14ac:dyDescent="0.25">
      <c r="A60" s="107">
        <v>55</v>
      </c>
      <c r="B60" s="108" t="s">
        <v>20</v>
      </c>
      <c r="C60" s="109" t="s">
        <v>21</v>
      </c>
      <c r="D60" s="110" t="s">
        <v>22</v>
      </c>
      <c r="E60" s="111" t="s">
        <v>19</v>
      </c>
      <c r="F60" s="349">
        <v>63.872999999999998</v>
      </c>
      <c r="G60" s="350">
        <v>4.7290000000000001</v>
      </c>
      <c r="H60" s="350">
        <v>15.632</v>
      </c>
      <c r="I60" s="352">
        <v>230.92699999999999</v>
      </c>
      <c r="J60" s="351">
        <v>31.678999999999998</v>
      </c>
      <c r="K60" s="113">
        <v>0.77</v>
      </c>
    </row>
    <row r="61" spans="1:11" x14ac:dyDescent="0.25">
      <c r="A61" s="117">
        <v>56</v>
      </c>
      <c r="B61" s="118" t="s">
        <v>20</v>
      </c>
      <c r="C61" s="119" t="s">
        <v>21</v>
      </c>
      <c r="D61" s="120" t="s">
        <v>22</v>
      </c>
      <c r="E61" s="121" t="s">
        <v>19</v>
      </c>
      <c r="F61" s="353">
        <v>69.853999999999999</v>
      </c>
      <c r="G61" s="354">
        <v>4.6509999999999998</v>
      </c>
      <c r="H61" s="354">
        <v>17.359000000000002</v>
      </c>
      <c r="I61" s="356">
        <v>399.78699999999998</v>
      </c>
      <c r="J61" s="355">
        <v>43.274000000000001</v>
      </c>
      <c r="K61" s="123">
        <v>3.5369999999999999</v>
      </c>
    </row>
    <row r="62" spans="1:11" x14ac:dyDescent="0.25">
      <c r="A62" s="117">
        <v>57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353">
        <v>83.144999999999996</v>
      </c>
      <c r="G62" s="354">
        <v>5.2220000000000004</v>
      </c>
      <c r="H62" s="354">
        <v>18.861999999999998</v>
      </c>
      <c r="I62" s="356">
        <v>427.95299999999997</v>
      </c>
      <c r="J62" s="355">
        <v>49.893000000000001</v>
      </c>
      <c r="K62" s="123">
        <v>0.41299999999999998</v>
      </c>
    </row>
    <row r="63" spans="1:11" x14ac:dyDescent="0.25">
      <c r="A63" s="117">
        <v>58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353">
        <v>81.430000000000007</v>
      </c>
      <c r="G63" s="353">
        <v>5.0679999999999996</v>
      </c>
      <c r="H63" s="353">
        <v>19.396000000000001</v>
      </c>
      <c r="I63" s="356">
        <v>256.85700000000003</v>
      </c>
      <c r="J63" s="357">
        <v>41.491999999999997</v>
      </c>
      <c r="K63" s="122"/>
    </row>
    <row r="64" spans="1:11" x14ac:dyDescent="0.25">
      <c r="A64" s="117">
        <v>59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353">
        <v>75.866</v>
      </c>
      <c r="G64" s="353">
        <v>4.9249999999999998</v>
      </c>
      <c r="H64" s="353">
        <v>17.831</v>
      </c>
      <c r="I64" s="356">
        <v>240.17099999999999</v>
      </c>
      <c r="J64" s="357">
        <v>29.844999999999999</v>
      </c>
      <c r="K64" s="122">
        <v>2.2989999999999999</v>
      </c>
    </row>
    <row r="65" spans="1:11" ht="15.75" thickBot="1" x14ac:dyDescent="0.3">
      <c r="A65" s="129">
        <v>60</v>
      </c>
      <c r="B65" s="130" t="s">
        <v>20</v>
      </c>
      <c r="C65" s="131" t="s">
        <v>21</v>
      </c>
      <c r="D65" s="132" t="s">
        <v>22</v>
      </c>
      <c r="E65" s="133" t="s">
        <v>19</v>
      </c>
      <c r="F65" s="358">
        <v>85.031000000000006</v>
      </c>
      <c r="G65" s="358">
        <v>5.9770000000000003</v>
      </c>
      <c r="H65" s="358">
        <v>19.824000000000002</v>
      </c>
      <c r="I65" s="360">
        <v>474.35899999999998</v>
      </c>
      <c r="J65" s="359">
        <v>47.287999999999997</v>
      </c>
      <c r="K65" s="134">
        <v>0.68600000000000005</v>
      </c>
    </row>
    <row r="66" spans="1:11" x14ac:dyDescent="0.25">
      <c r="A66" s="138">
        <v>61</v>
      </c>
      <c r="B66" s="139" t="s">
        <v>16</v>
      </c>
      <c r="C66" s="140" t="s">
        <v>21</v>
      </c>
      <c r="D66" s="141" t="s">
        <v>23</v>
      </c>
      <c r="E66" s="142" t="s">
        <v>19</v>
      </c>
      <c r="F66" s="361">
        <v>91.241</v>
      </c>
      <c r="G66" s="361">
        <v>8.6150000000000002</v>
      </c>
      <c r="H66" s="361">
        <v>19.635999999999999</v>
      </c>
      <c r="I66" s="363">
        <v>345.82</v>
      </c>
      <c r="J66" s="362">
        <v>47.835000000000001</v>
      </c>
      <c r="K66" s="143">
        <v>5.5170000000000003</v>
      </c>
    </row>
    <row r="67" spans="1:11" x14ac:dyDescent="0.25">
      <c r="A67" s="147">
        <v>62</v>
      </c>
      <c r="B67" s="148" t="s">
        <v>16</v>
      </c>
      <c r="C67" s="149" t="s">
        <v>21</v>
      </c>
      <c r="D67" s="150" t="s">
        <v>23</v>
      </c>
      <c r="E67" s="151" t="s">
        <v>19</v>
      </c>
      <c r="F67" s="364">
        <v>39.247</v>
      </c>
      <c r="G67" s="364">
        <v>3.335</v>
      </c>
      <c r="H67" s="364">
        <v>6.4240000000000004</v>
      </c>
      <c r="I67" s="366">
        <v>157.22</v>
      </c>
      <c r="J67" s="365">
        <v>30.895</v>
      </c>
      <c r="K67" s="152">
        <v>0.86199999999999999</v>
      </c>
    </row>
    <row r="68" spans="1:11" x14ac:dyDescent="0.25">
      <c r="A68" s="156">
        <v>63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364">
        <v>83.944999999999993</v>
      </c>
      <c r="G68" s="364">
        <v>9.6379999999999999</v>
      </c>
      <c r="H68" s="364">
        <v>16.548999999999999</v>
      </c>
      <c r="I68" s="366">
        <v>364.61799999999999</v>
      </c>
      <c r="J68" s="365">
        <v>74.634</v>
      </c>
      <c r="K68" s="152">
        <v>0.70499999999999996</v>
      </c>
    </row>
    <row r="69" spans="1:11" x14ac:dyDescent="0.25">
      <c r="A69" s="147">
        <v>64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364">
        <v>96.878</v>
      </c>
      <c r="G69" s="364">
        <v>10.62</v>
      </c>
      <c r="H69" s="364">
        <v>17.61</v>
      </c>
      <c r="I69" s="366">
        <v>567.11199999999997</v>
      </c>
      <c r="J69" s="365">
        <v>44.984000000000002</v>
      </c>
      <c r="K69" s="152">
        <v>0.85399999999999998</v>
      </c>
    </row>
    <row r="70" spans="1:11" x14ac:dyDescent="0.25">
      <c r="A70" s="147">
        <v>65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364">
        <v>83.781000000000006</v>
      </c>
      <c r="G70" s="364">
        <v>8.2159999999999993</v>
      </c>
      <c r="H70" s="364">
        <v>20.795000000000002</v>
      </c>
      <c r="I70" s="366">
        <v>302.678</v>
      </c>
      <c r="J70" s="365">
        <v>36.76</v>
      </c>
      <c r="K70" s="152">
        <v>0.44700000000000001</v>
      </c>
    </row>
    <row r="71" spans="1:11" ht="15.75" thickBot="1" x14ac:dyDescent="0.3">
      <c r="A71" s="157">
        <v>66</v>
      </c>
      <c r="B71" s="158" t="s">
        <v>16</v>
      </c>
      <c r="C71" s="159" t="s">
        <v>21</v>
      </c>
      <c r="D71" s="160" t="s">
        <v>23</v>
      </c>
      <c r="E71" s="161" t="s">
        <v>19</v>
      </c>
      <c r="F71" s="367">
        <v>102.952</v>
      </c>
      <c r="G71" s="367">
        <v>10.936</v>
      </c>
      <c r="H71" s="367">
        <v>22.215</v>
      </c>
      <c r="I71" s="369">
        <v>293.577</v>
      </c>
      <c r="J71" s="368">
        <v>59.442</v>
      </c>
      <c r="K71" s="162">
        <v>0.67700000000000005</v>
      </c>
    </row>
    <row r="72" spans="1:11" x14ac:dyDescent="0.25">
      <c r="A72" s="166">
        <v>67</v>
      </c>
      <c r="B72" s="167" t="s">
        <v>20</v>
      </c>
      <c r="C72" s="168" t="s">
        <v>21</v>
      </c>
      <c r="D72" s="169" t="s">
        <v>23</v>
      </c>
      <c r="E72" s="170" t="s">
        <v>19</v>
      </c>
      <c r="F72" s="370">
        <v>106.04</v>
      </c>
      <c r="G72" s="370">
        <v>7.75</v>
      </c>
      <c r="H72" s="370">
        <v>21.745000000000001</v>
      </c>
      <c r="I72" s="372">
        <v>403.56799999999998</v>
      </c>
      <c r="J72" s="371">
        <v>46.898000000000003</v>
      </c>
      <c r="K72" s="171">
        <v>0.64700000000000002</v>
      </c>
    </row>
    <row r="73" spans="1:11" x14ac:dyDescent="0.25">
      <c r="A73" s="175">
        <v>68</v>
      </c>
      <c r="B73" s="176" t="s">
        <v>20</v>
      </c>
      <c r="C73" s="177" t="s">
        <v>21</v>
      </c>
      <c r="D73" s="178" t="s">
        <v>23</v>
      </c>
      <c r="E73" s="179" t="s">
        <v>19</v>
      </c>
      <c r="F73" s="373">
        <v>106.895</v>
      </c>
      <c r="G73" s="373">
        <v>7.9619999999999997</v>
      </c>
      <c r="H73" s="373">
        <v>21.181999999999999</v>
      </c>
      <c r="I73" s="375">
        <v>619.57000000000005</v>
      </c>
      <c r="J73" s="374">
        <v>62.518000000000001</v>
      </c>
      <c r="K73" s="180">
        <v>0.54800000000000004</v>
      </c>
    </row>
    <row r="74" spans="1:11" x14ac:dyDescent="0.25">
      <c r="A74" s="175">
        <v>69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373">
        <v>105.52200000000001</v>
      </c>
      <c r="G74" s="373">
        <v>8.1989999999999998</v>
      </c>
      <c r="H74" s="373">
        <v>20.228999999999999</v>
      </c>
      <c r="I74" s="375">
        <v>355.96899999999999</v>
      </c>
      <c r="J74" s="374">
        <v>45.99</v>
      </c>
      <c r="K74" s="180">
        <v>0.251</v>
      </c>
    </row>
    <row r="75" spans="1:11" x14ac:dyDescent="0.25">
      <c r="A75" s="175">
        <v>70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373">
        <v>105.785</v>
      </c>
      <c r="G75" s="373">
        <v>9.5869999999999997</v>
      </c>
      <c r="H75" s="373">
        <v>18.521999999999998</v>
      </c>
      <c r="I75" s="375">
        <v>676.60599999999999</v>
      </c>
      <c r="J75" s="374">
        <v>54.957999999999998</v>
      </c>
      <c r="K75" s="180">
        <v>0.46300000000000002</v>
      </c>
    </row>
    <row r="76" spans="1:11" x14ac:dyDescent="0.25">
      <c r="A76" s="175">
        <v>71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373">
        <v>110.574</v>
      </c>
      <c r="G76" s="373">
        <v>10.545999999999999</v>
      </c>
      <c r="H76" s="373">
        <v>20.061</v>
      </c>
      <c r="I76" s="375">
        <v>362.82600000000002</v>
      </c>
      <c r="J76" s="374">
        <v>52.000999999999998</v>
      </c>
      <c r="K76" s="180">
        <v>0.69199999999999995</v>
      </c>
    </row>
    <row r="77" spans="1:11" ht="15.75" thickBot="1" x14ac:dyDescent="0.3">
      <c r="A77" s="184">
        <v>72</v>
      </c>
      <c r="B77" s="185" t="s">
        <v>20</v>
      </c>
      <c r="C77" s="186" t="s">
        <v>21</v>
      </c>
      <c r="D77" s="187" t="s">
        <v>23</v>
      </c>
      <c r="E77" s="188" t="s">
        <v>19</v>
      </c>
      <c r="F77" s="376">
        <v>115.818</v>
      </c>
      <c r="G77" s="376">
        <v>10.661</v>
      </c>
      <c r="H77" s="376">
        <v>21.472000000000001</v>
      </c>
      <c r="I77" s="378">
        <v>317.476</v>
      </c>
      <c r="J77" s="377">
        <v>55.454999999999998</v>
      </c>
      <c r="K77" s="189">
        <v>0.33700000000000002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workbookViewId="0">
      <selection activeCell="K19" sqref="K19"/>
    </sheetView>
  </sheetViews>
  <sheetFormatPr defaultRowHeight="15" x14ac:dyDescent="0.25"/>
  <cols>
    <col min="1" max="1" width="9" bestFit="1" customWidth="1"/>
    <col min="2" max="2" width="6.7109375" bestFit="1" customWidth="1"/>
    <col min="3" max="3" width="10.28515625" bestFit="1" customWidth="1"/>
    <col min="4" max="4" width="9.42578125" bestFit="1" customWidth="1"/>
    <col min="5" max="5" width="10" bestFit="1" customWidth="1"/>
    <col min="6" max="6" width="23.7109375" bestFit="1" customWidth="1"/>
    <col min="7" max="7" width="12.85546875" bestFit="1" customWidth="1"/>
    <col min="9" max="9" width="9" bestFit="1" customWidth="1"/>
    <col min="10" max="10" width="6.7109375" bestFit="1" customWidth="1"/>
    <col min="11" max="11" width="10.28515625" bestFit="1" customWidth="1"/>
    <col min="12" max="12" width="9.42578125" bestFit="1" customWidth="1"/>
    <col min="13" max="13" width="10" bestFit="1" customWidth="1"/>
    <col min="14" max="14" width="5.5703125" bestFit="1" customWidth="1"/>
    <col min="15" max="15" width="5" bestFit="1" customWidth="1"/>
    <col min="16" max="19" width="5.5703125" bestFit="1" customWidth="1"/>
    <col min="20" max="20" width="6.5703125" bestFit="1" customWidth="1"/>
    <col min="21" max="21" width="9" bestFit="1" customWidth="1"/>
    <col min="22" max="22" width="5.5703125" bestFit="1" customWidth="1"/>
    <col min="23" max="23" width="4.85546875" bestFit="1" customWidth="1"/>
  </cols>
  <sheetData>
    <row r="1" spans="1:7" s="194" customFormat="1" ht="18.75" x14ac:dyDescent="0.3">
      <c r="A1" s="194" t="s">
        <v>134</v>
      </c>
    </row>
    <row r="3" spans="1:7" s="411" customFormat="1" ht="16.5" thickBot="1" x14ac:dyDescent="0.3">
      <c r="A3" s="193" t="s">
        <v>137</v>
      </c>
    </row>
    <row r="4" spans="1:7" x14ac:dyDescent="0.25">
      <c r="A4" s="5"/>
      <c r="B4" s="6"/>
      <c r="C4" s="6" t="s">
        <v>6</v>
      </c>
      <c r="D4" s="6" t="s">
        <v>6</v>
      </c>
      <c r="E4" s="6" t="s">
        <v>7</v>
      </c>
      <c r="F4" s="7" t="s">
        <v>135</v>
      </c>
      <c r="G4" s="9" t="s">
        <v>51</v>
      </c>
    </row>
    <row r="5" spans="1:7" ht="15.75" thickBot="1" x14ac:dyDescent="0.3">
      <c r="A5" s="12" t="s">
        <v>9</v>
      </c>
      <c r="B5" s="13" t="s">
        <v>10</v>
      </c>
      <c r="C5" s="13" t="s">
        <v>11</v>
      </c>
      <c r="D5" s="13" t="s">
        <v>12</v>
      </c>
      <c r="E5" s="13" t="s">
        <v>13</v>
      </c>
      <c r="F5" s="14" t="s">
        <v>136</v>
      </c>
      <c r="G5" s="16" t="s">
        <v>136</v>
      </c>
    </row>
    <row r="6" spans="1:7" x14ac:dyDescent="0.25">
      <c r="A6" s="19">
        <v>1</v>
      </c>
      <c r="B6" s="20" t="s">
        <v>16</v>
      </c>
      <c r="C6" s="21" t="s">
        <v>17</v>
      </c>
      <c r="D6" s="21" t="s">
        <v>18</v>
      </c>
      <c r="E6" s="22" t="s">
        <v>35</v>
      </c>
      <c r="F6" s="23">
        <v>5.3</v>
      </c>
      <c r="G6" s="25">
        <v>4.3</v>
      </c>
    </row>
    <row r="7" spans="1:7" x14ac:dyDescent="0.25">
      <c r="A7" s="28">
        <v>2</v>
      </c>
      <c r="B7" s="29" t="s">
        <v>16</v>
      </c>
      <c r="C7" s="30" t="s">
        <v>17</v>
      </c>
      <c r="D7" s="30" t="s">
        <v>18</v>
      </c>
      <c r="E7" s="31" t="s">
        <v>35</v>
      </c>
      <c r="F7" s="32">
        <v>6.5</v>
      </c>
      <c r="G7" s="34">
        <v>4.5</v>
      </c>
    </row>
    <row r="8" spans="1:7" x14ac:dyDescent="0.25">
      <c r="A8" s="28">
        <v>3</v>
      </c>
      <c r="B8" s="29" t="s">
        <v>16</v>
      </c>
      <c r="C8" s="30" t="s">
        <v>17</v>
      </c>
      <c r="D8" s="30" t="s">
        <v>18</v>
      </c>
      <c r="E8" s="31" t="s">
        <v>35</v>
      </c>
      <c r="F8" s="32">
        <v>6.5</v>
      </c>
      <c r="G8" s="34">
        <v>5.0999999999999996</v>
      </c>
    </row>
    <row r="9" spans="1:7" x14ac:dyDescent="0.25">
      <c r="A9" s="28">
        <v>4</v>
      </c>
      <c r="B9" s="29" t="s">
        <v>16</v>
      </c>
      <c r="C9" s="30" t="s">
        <v>17</v>
      </c>
      <c r="D9" s="30" t="s">
        <v>18</v>
      </c>
      <c r="E9" s="31" t="s">
        <v>35</v>
      </c>
      <c r="F9" s="32">
        <v>5.0999999999999996</v>
      </c>
      <c r="G9" s="34">
        <v>4.0999999999999996</v>
      </c>
    </row>
    <row r="10" spans="1:7" x14ac:dyDescent="0.25">
      <c r="A10" s="28">
        <v>5</v>
      </c>
      <c r="B10" s="29" t="s">
        <v>16</v>
      </c>
      <c r="C10" s="30" t="s">
        <v>17</v>
      </c>
      <c r="D10" s="30" t="s">
        <v>18</v>
      </c>
      <c r="E10" s="31" t="s">
        <v>35</v>
      </c>
      <c r="F10" s="32">
        <v>4.0999999999999996</v>
      </c>
      <c r="G10" s="34">
        <v>3</v>
      </c>
    </row>
    <row r="11" spans="1:7" ht="15.75" thickBot="1" x14ac:dyDescent="0.3">
      <c r="A11" s="39">
        <v>6</v>
      </c>
      <c r="B11" s="40" t="s">
        <v>16</v>
      </c>
      <c r="C11" s="41" t="s">
        <v>17</v>
      </c>
      <c r="D11" s="41" t="s">
        <v>18</v>
      </c>
      <c r="E11" s="42" t="s">
        <v>35</v>
      </c>
      <c r="F11" s="43">
        <v>5.8</v>
      </c>
      <c r="G11" s="44">
        <v>4.4000000000000004</v>
      </c>
    </row>
    <row r="12" spans="1:7" x14ac:dyDescent="0.25">
      <c r="A12" s="47">
        <v>7</v>
      </c>
      <c r="B12" s="48" t="s">
        <v>20</v>
      </c>
      <c r="C12" s="49" t="s">
        <v>17</v>
      </c>
      <c r="D12" s="49" t="s">
        <v>18</v>
      </c>
      <c r="E12" s="50" t="s">
        <v>35</v>
      </c>
      <c r="F12" s="51">
        <v>9.4</v>
      </c>
      <c r="G12" s="53">
        <v>7.6</v>
      </c>
    </row>
    <row r="13" spans="1:7" x14ac:dyDescent="0.25">
      <c r="A13" s="56">
        <v>8</v>
      </c>
      <c r="B13" s="57" t="s">
        <v>20</v>
      </c>
      <c r="C13" s="58" t="s">
        <v>17</v>
      </c>
      <c r="D13" s="58" t="s">
        <v>18</v>
      </c>
      <c r="E13" s="59" t="s">
        <v>35</v>
      </c>
      <c r="F13" s="60">
        <v>8.1999999999999993</v>
      </c>
      <c r="G13" s="62">
        <v>5</v>
      </c>
    </row>
    <row r="14" spans="1:7" x14ac:dyDescent="0.25">
      <c r="A14" s="56">
        <v>9</v>
      </c>
      <c r="B14" s="57" t="s">
        <v>20</v>
      </c>
      <c r="C14" s="58" t="s">
        <v>17</v>
      </c>
      <c r="D14" s="58" t="s">
        <v>18</v>
      </c>
      <c r="E14" s="59" t="s">
        <v>35</v>
      </c>
      <c r="F14" s="60">
        <v>9.9</v>
      </c>
      <c r="G14" s="62">
        <v>7.5</v>
      </c>
    </row>
    <row r="15" spans="1:7" x14ac:dyDescent="0.25">
      <c r="A15" s="56">
        <v>10</v>
      </c>
      <c r="B15" s="57" t="s">
        <v>20</v>
      </c>
      <c r="C15" s="58" t="s">
        <v>17</v>
      </c>
      <c r="D15" s="58" t="s">
        <v>18</v>
      </c>
      <c r="E15" s="59" t="s">
        <v>35</v>
      </c>
      <c r="F15" s="60">
        <v>5.0999999999999996</v>
      </c>
      <c r="G15" s="62">
        <v>3.9</v>
      </c>
    </row>
    <row r="16" spans="1:7" x14ac:dyDescent="0.25">
      <c r="A16" s="56">
        <v>11</v>
      </c>
      <c r="B16" s="57" t="s">
        <v>20</v>
      </c>
      <c r="C16" s="58" t="s">
        <v>17</v>
      </c>
      <c r="D16" s="58" t="s">
        <v>18</v>
      </c>
      <c r="E16" s="59" t="s">
        <v>35</v>
      </c>
      <c r="F16" s="60">
        <v>5.7</v>
      </c>
      <c r="G16" s="62">
        <v>4</v>
      </c>
    </row>
    <row r="17" spans="1:7" ht="15.75" thickBot="1" x14ac:dyDescent="0.3">
      <c r="A17" s="68">
        <v>12</v>
      </c>
      <c r="B17" s="69" t="s">
        <v>20</v>
      </c>
      <c r="C17" s="70" t="s">
        <v>17</v>
      </c>
      <c r="D17" s="70" t="s">
        <v>18</v>
      </c>
      <c r="E17" s="71" t="s">
        <v>35</v>
      </c>
      <c r="F17" s="72">
        <v>7.9</v>
      </c>
      <c r="G17" s="73">
        <v>5.7</v>
      </c>
    </row>
    <row r="18" spans="1:7" x14ac:dyDescent="0.25">
      <c r="A18" s="76">
        <v>13</v>
      </c>
      <c r="B18" s="77" t="s">
        <v>16</v>
      </c>
      <c r="C18" s="78" t="s">
        <v>21</v>
      </c>
      <c r="D18" s="79" t="s">
        <v>22</v>
      </c>
      <c r="E18" s="80" t="s">
        <v>35</v>
      </c>
      <c r="F18" s="81">
        <v>4.4000000000000004</v>
      </c>
      <c r="G18" s="83">
        <v>2.2999999999999998</v>
      </c>
    </row>
    <row r="19" spans="1:7" x14ac:dyDescent="0.25">
      <c r="A19" s="86">
        <v>14</v>
      </c>
      <c r="B19" s="87" t="s">
        <v>16</v>
      </c>
      <c r="C19" s="88" t="s">
        <v>21</v>
      </c>
      <c r="D19" s="89" t="s">
        <v>22</v>
      </c>
      <c r="E19" s="90" t="s">
        <v>35</v>
      </c>
      <c r="F19" s="91">
        <v>6.9</v>
      </c>
      <c r="G19" s="93">
        <v>3.6</v>
      </c>
    </row>
    <row r="20" spans="1:7" x14ac:dyDescent="0.25">
      <c r="A20" s="86">
        <v>15</v>
      </c>
      <c r="B20" s="87" t="s">
        <v>16</v>
      </c>
      <c r="C20" s="88" t="s">
        <v>21</v>
      </c>
      <c r="D20" s="89" t="s">
        <v>22</v>
      </c>
      <c r="E20" s="90" t="s">
        <v>35</v>
      </c>
      <c r="F20" s="91">
        <v>9.1</v>
      </c>
      <c r="G20" s="93">
        <v>7</v>
      </c>
    </row>
    <row r="21" spans="1:7" x14ac:dyDescent="0.25">
      <c r="A21" s="86">
        <v>16</v>
      </c>
      <c r="B21" s="87" t="s">
        <v>16</v>
      </c>
      <c r="C21" s="88" t="s">
        <v>21</v>
      </c>
      <c r="D21" s="89" t="s">
        <v>22</v>
      </c>
      <c r="E21" s="90" t="s">
        <v>35</v>
      </c>
      <c r="F21" s="91">
        <v>5.7</v>
      </c>
      <c r="G21" s="93">
        <v>3.5</v>
      </c>
    </row>
    <row r="22" spans="1:7" x14ac:dyDescent="0.25">
      <c r="A22" s="86">
        <v>17</v>
      </c>
      <c r="B22" s="87" t="s">
        <v>16</v>
      </c>
      <c r="C22" s="88" t="s">
        <v>21</v>
      </c>
      <c r="D22" s="89" t="s">
        <v>22</v>
      </c>
      <c r="E22" s="90" t="s">
        <v>35</v>
      </c>
      <c r="F22" s="91">
        <v>3.8</v>
      </c>
      <c r="G22" s="93">
        <v>2.5</v>
      </c>
    </row>
    <row r="23" spans="1:7" ht="15.75" thickBot="1" x14ac:dyDescent="0.3">
      <c r="A23" s="98">
        <v>18</v>
      </c>
      <c r="B23" s="99" t="s">
        <v>16</v>
      </c>
      <c r="C23" s="100" t="s">
        <v>21</v>
      </c>
      <c r="D23" s="101" t="s">
        <v>22</v>
      </c>
      <c r="E23" s="102" t="s">
        <v>35</v>
      </c>
      <c r="F23" s="103">
        <v>10.199999999999999</v>
      </c>
      <c r="G23" s="104">
        <v>7.3</v>
      </c>
    </row>
    <row r="24" spans="1:7" x14ac:dyDescent="0.25">
      <c r="A24" s="107">
        <v>19</v>
      </c>
      <c r="B24" s="108" t="s">
        <v>20</v>
      </c>
      <c r="C24" s="109" t="s">
        <v>21</v>
      </c>
      <c r="D24" s="110" t="s">
        <v>22</v>
      </c>
      <c r="E24" s="111" t="s">
        <v>35</v>
      </c>
      <c r="F24" s="112">
        <v>4.99</v>
      </c>
      <c r="G24" s="114">
        <v>3.6</v>
      </c>
    </row>
    <row r="25" spans="1:7" x14ac:dyDescent="0.25">
      <c r="A25" s="117">
        <v>20</v>
      </c>
      <c r="B25" s="118" t="s">
        <v>20</v>
      </c>
      <c r="C25" s="119" t="s">
        <v>21</v>
      </c>
      <c r="D25" s="120" t="s">
        <v>22</v>
      </c>
      <c r="E25" s="121" t="s">
        <v>35</v>
      </c>
      <c r="F25" s="122">
        <v>8.5</v>
      </c>
      <c r="G25" s="124">
        <v>6.4</v>
      </c>
    </row>
    <row r="26" spans="1:7" x14ac:dyDescent="0.25">
      <c r="A26" s="117">
        <v>21</v>
      </c>
      <c r="B26" s="118" t="s">
        <v>20</v>
      </c>
      <c r="C26" s="119" t="s">
        <v>21</v>
      </c>
      <c r="D26" s="120" t="s">
        <v>22</v>
      </c>
      <c r="E26" s="121" t="s">
        <v>35</v>
      </c>
      <c r="F26" s="122">
        <v>11.13</v>
      </c>
      <c r="G26" s="124">
        <v>8.3000000000000007</v>
      </c>
    </row>
    <row r="27" spans="1:7" x14ac:dyDescent="0.25">
      <c r="A27" s="117">
        <v>22</v>
      </c>
      <c r="B27" s="118" t="s">
        <v>20</v>
      </c>
      <c r="C27" s="119" t="s">
        <v>21</v>
      </c>
      <c r="D27" s="120" t="s">
        <v>22</v>
      </c>
      <c r="E27" s="121" t="s">
        <v>35</v>
      </c>
      <c r="F27" s="122">
        <v>6.3</v>
      </c>
      <c r="G27" s="124">
        <v>4.7</v>
      </c>
    </row>
    <row r="28" spans="1:7" x14ac:dyDescent="0.25">
      <c r="A28" s="117">
        <v>23</v>
      </c>
      <c r="B28" s="118" t="s">
        <v>20</v>
      </c>
      <c r="C28" s="119" t="s">
        <v>21</v>
      </c>
      <c r="D28" s="120" t="s">
        <v>22</v>
      </c>
      <c r="E28" s="121" t="s">
        <v>35</v>
      </c>
      <c r="F28" s="122">
        <v>10.3</v>
      </c>
      <c r="G28" s="124">
        <v>6.6</v>
      </c>
    </row>
    <row r="29" spans="1:7" ht="15.75" thickBot="1" x14ac:dyDescent="0.3">
      <c r="A29" s="129">
        <v>24</v>
      </c>
      <c r="B29" s="130" t="s">
        <v>20</v>
      </c>
      <c r="C29" s="131" t="s">
        <v>21</v>
      </c>
      <c r="D29" s="132" t="s">
        <v>22</v>
      </c>
      <c r="E29" s="133" t="s">
        <v>35</v>
      </c>
      <c r="F29" s="134">
        <v>8.3000000000000007</v>
      </c>
      <c r="G29" s="135">
        <v>5.4</v>
      </c>
    </row>
    <row r="30" spans="1:7" x14ac:dyDescent="0.25">
      <c r="A30" s="138">
        <v>25</v>
      </c>
      <c r="B30" s="139" t="s">
        <v>16</v>
      </c>
      <c r="C30" s="140" t="s">
        <v>21</v>
      </c>
      <c r="D30" s="141" t="s">
        <v>23</v>
      </c>
      <c r="E30" s="142" t="s">
        <v>35</v>
      </c>
      <c r="F30" s="143">
        <v>8.4</v>
      </c>
      <c r="G30" s="144">
        <v>3.5</v>
      </c>
    </row>
    <row r="31" spans="1:7" x14ac:dyDescent="0.25">
      <c r="A31" s="147">
        <v>26</v>
      </c>
      <c r="B31" s="148" t="s">
        <v>16</v>
      </c>
      <c r="C31" s="149" t="s">
        <v>21</v>
      </c>
      <c r="D31" s="150" t="s">
        <v>23</v>
      </c>
      <c r="E31" s="151" t="s">
        <v>35</v>
      </c>
      <c r="F31" s="152">
        <v>8.3000000000000007</v>
      </c>
      <c r="G31" s="153">
        <v>2.4</v>
      </c>
    </row>
    <row r="32" spans="1:7" x14ac:dyDescent="0.25">
      <c r="A32" s="156">
        <v>27</v>
      </c>
      <c r="B32" s="148" t="s">
        <v>16</v>
      </c>
      <c r="C32" s="149" t="s">
        <v>21</v>
      </c>
      <c r="D32" s="150" t="s">
        <v>23</v>
      </c>
      <c r="E32" s="151" t="s">
        <v>35</v>
      </c>
      <c r="F32" s="152">
        <v>4.2</v>
      </c>
      <c r="G32" s="153">
        <v>2.2999999999999998</v>
      </c>
    </row>
    <row r="33" spans="1:7" x14ac:dyDescent="0.25">
      <c r="A33" s="147">
        <v>28</v>
      </c>
      <c r="B33" s="148" t="s">
        <v>16</v>
      </c>
      <c r="C33" s="149" t="s">
        <v>21</v>
      </c>
      <c r="D33" s="150" t="s">
        <v>23</v>
      </c>
      <c r="E33" s="151" t="s">
        <v>35</v>
      </c>
      <c r="F33" s="152">
        <v>5.9</v>
      </c>
      <c r="G33" s="153">
        <v>3.2</v>
      </c>
    </row>
    <row r="34" spans="1:7" x14ac:dyDescent="0.25">
      <c r="A34" s="147">
        <v>29</v>
      </c>
      <c r="B34" s="148" t="s">
        <v>16</v>
      </c>
      <c r="C34" s="149" t="s">
        <v>21</v>
      </c>
      <c r="D34" s="150" t="s">
        <v>23</v>
      </c>
      <c r="E34" s="151" t="s">
        <v>35</v>
      </c>
      <c r="F34" s="152">
        <v>8.6</v>
      </c>
      <c r="G34" s="153">
        <v>3.3</v>
      </c>
    </row>
    <row r="35" spans="1:7" ht="15.75" thickBot="1" x14ac:dyDescent="0.3">
      <c r="A35" s="157">
        <v>30</v>
      </c>
      <c r="B35" s="158" t="s">
        <v>16</v>
      </c>
      <c r="C35" s="159" t="s">
        <v>21</v>
      </c>
      <c r="D35" s="160" t="s">
        <v>23</v>
      </c>
      <c r="E35" s="161" t="s">
        <v>35</v>
      </c>
      <c r="F35" s="162">
        <v>7.3</v>
      </c>
      <c r="G35" s="163">
        <v>3</v>
      </c>
    </row>
    <row r="36" spans="1:7" x14ac:dyDescent="0.25">
      <c r="A36" s="166">
        <v>31</v>
      </c>
      <c r="B36" s="167" t="s">
        <v>20</v>
      </c>
      <c r="C36" s="168" t="s">
        <v>21</v>
      </c>
      <c r="D36" s="169" t="s">
        <v>23</v>
      </c>
      <c r="E36" s="170" t="s">
        <v>35</v>
      </c>
      <c r="F36" s="171">
        <v>9.09</v>
      </c>
      <c r="G36" s="172">
        <v>4.4000000000000004</v>
      </c>
    </row>
    <row r="37" spans="1:7" x14ac:dyDescent="0.25">
      <c r="A37" s="175">
        <v>32</v>
      </c>
      <c r="B37" s="176" t="s">
        <v>20</v>
      </c>
      <c r="C37" s="177" t="s">
        <v>21</v>
      </c>
      <c r="D37" s="178" t="s">
        <v>23</v>
      </c>
      <c r="E37" s="179" t="s">
        <v>35</v>
      </c>
      <c r="F37" s="180">
        <v>10.5</v>
      </c>
      <c r="G37" s="181">
        <v>4.4000000000000004</v>
      </c>
    </row>
    <row r="38" spans="1:7" x14ac:dyDescent="0.25">
      <c r="A38" s="175">
        <v>33</v>
      </c>
      <c r="B38" s="176" t="s">
        <v>20</v>
      </c>
      <c r="C38" s="177" t="s">
        <v>21</v>
      </c>
      <c r="D38" s="178" t="s">
        <v>23</v>
      </c>
      <c r="E38" s="179" t="s">
        <v>35</v>
      </c>
      <c r="F38" s="180">
        <v>9.1</v>
      </c>
      <c r="G38" s="181">
        <v>3.8</v>
      </c>
    </row>
    <row r="39" spans="1:7" x14ac:dyDescent="0.25">
      <c r="A39" s="175">
        <v>34</v>
      </c>
      <c r="B39" s="176" t="s">
        <v>20</v>
      </c>
      <c r="C39" s="177" t="s">
        <v>21</v>
      </c>
      <c r="D39" s="178" t="s">
        <v>23</v>
      </c>
      <c r="E39" s="179" t="s">
        <v>35</v>
      </c>
      <c r="F39" s="180">
        <v>9</v>
      </c>
      <c r="G39" s="181">
        <v>4.4000000000000004</v>
      </c>
    </row>
    <row r="40" spans="1:7" x14ac:dyDescent="0.25">
      <c r="A40" s="175">
        <v>35</v>
      </c>
      <c r="B40" s="176" t="s">
        <v>20</v>
      </c>
      <c r="C40" s="177" t="s">
        <v>21</v>
      </c>
      <c r="D40" s="178" t="s">
        <v>23</v>
      </c>
      <c r="E40" s="179" t="s">
        <v>35</v>
      </c>
      <c r="F40" s="180">
        <v>8.3000000000000007</v>
      </c>
      <c r="G40" s="181">
        <v>3.7</v>
      </c>
    </row>
    <row r="41" spans="1:7" ht="15.75" thickBot="1" x14ac:dyDescent="0.3">
      <c r="A41" s="184">
        <v>36</v>
      </c>
      <c r="B41" s="185" t="s">
        <v>20</v>
      </c>
      <c r="C41" s="186" t="s">
        <v>21</v>
      </c>
      <c r="D41" s="187" t="s">
        <v>23</v>
      </c>
      <c r="E41" s="188" t="s">
        <v>35</v>
      </c>
      <c r="F41" s="189">
        <v>10.1</v>
      </c>
      <c r="G41" s="190">
        <v>4.3</v>
      </c>
    </row>
    <row r="42" spans="1:7" x14ac:dyDescent="0.25">
      <c r="A42" s="19">
        <v>37</v>
      </c>
      <c r="B42" s="20" t="s">
        <v>16</v>
      </c>
      <c r="C42" s="21" t="s">
        <v>17</v>
      </c>
      <c r="D42" s="21" t="s">
        <v>18</v>
      </c>
      <c r="E42" s="22" t="s">
        <v>19</v>
      </c>
      <c r="F42" s="23">
        <v>6.3</v>
      </c>
      <c r="G42" s="25">
        <v>3.3</v>
      </c>
    </row>
    <row r="43" spans="1:7" x14ac:dyDescent="0.25">
      <c r="A43" s="28">
        <v>38</v>
      </c>
      <c r="B43" s="29" t="s">
        <v>16</v>
      </c>
      <c r="C43" s="30" t="s">
        <v>17</v>
      </c>
      <c r="D43" s="30" t="s">
        <v>18</v>
      </c>
      <c r="E43" s="31" t="s">
        <v>19</v>
      </c>
      <c r="F43" s="32">
        <v>9.4</v>
      </c>
      <c r="G43" s="34">
        <v>7</v>
      </c>
    </row>
    <row r="44" spans="1:7" x14ac:dyDescent="0.25">
      <c r="A44" s="28">
        <v>39</v>
      </c>
      <c r="B44" s="29" t="s">
        <v>16</v>
      </c>
      <c r="C44" s="30" t="s">
        <v>17</v>
      </c>
      <c r="D44" s="30" t="s">
        <v>18</v>
      </c>
      <c r="E44" s="31" t="s">
        <v>19</v>
      </c>
      <c r="F44" s="32">
        <v>4.0999999999999996</v>
      </c>
      <c r="G44" s="34">
        <v>3.2</v>
      </c>
    </row>
    <row r="45" spans="1:7" x14ac:dyDescent="0.25">
      <c r="A45" s="28">
        <v>40</v>
      </c>
      <c r="B45" s="29" t="s">
        <v>16</v>
      </c>
      <c r="C45" s="30" t="s">
        <v>17</v>
      </c>
      <c r="D45" s="30" t="s">
        <v>18</v>
      </c>
      <c r="E45" s="31" t="s">
        <v>19</v>
      </c>
      <c r="F45" s="32">
        <v>7.69</v>
      </c>
      <c r="G45" s="34">
        <v>4.9000000000000004</v>
      </c>
    </row>
    <row r="46" spans="1:7" x14ac:dyDescent="0.25">
      <c r="A46" s="28">
        <v>41</v>
      </c>
      <c r="B46" s="29" t="s">
        <v>16</v>
      </c>
      <c r="C46" s="30" t="s">
        <v>17</v>
      </c>
      <c r="D46" s="30" t="s">
        <v>18</v>
      </c>
      <c r="E46" s="31" t="s">
        <v>19</v>
      </c>
      <c r="F46" s="32">
        <v>4.2</v>
      </c>
      <c r="G46" s="34">
        <v>3.4</v>
      </c>
    </row>
    <row r="47" spans="1:7" ht="15.75" thickBot="1" x14ac:dyDescent="0.3">
      <c r="A47" s="39">
        <v>42</v>
      </c>
      <c r="B47" s="40" t="s">
        <v>16</v>
      </c>
      <c r="C47" s="41" t="s">
        <v>17</v>
      </c>
      <c r="D47" s="41" t="s">
        <v>18</v>
      </c>
      <c r="E47" s="42" t="s">
        <v>19</v>
      </c>
      <c r="F47" s="43">
        <v>7</v>
      </c>
      <c r="G47" s="44">
        <v>5.0999999999999996</v>
      </c>
    </row>
    <row r="48" spans="1:7" x14ac:dyDescent="0.25">
      <c r="A48" s="47">
        <v>43</v>
      </c>
      <c r="B48" s="48" t="s">
        <v>20</v>
      </c>
      <c r="C48" s="49" t="s">
        <v>17</v>
      </c>
      <c r="D48" s="49" t="s">
        <v>18</v>
      </c>
      <c r="E48" s="50" t="s">
        <v>19</v>
      </c>
      <c r="F48" s="51">
        <v>4.7</v>
      </c>
      <c r="G48" s="53">
        <v>3.3</v>
      </c>
    </row>
    <row r="49" spans="1:7" x14ac:dyDescent="0.25">
      <c r="A49" s="56">
        <v>44</v>
      </c>
      <c r="B49" s="57" t="s">
        <v>20</v>
      </c>
      <c r="C49" s="58" t="s">
        <v>17</v>
      </c>
      <c r="D49" s="58" t="s">
        <v>18</v>
      </c>
      <c r="E49" s="59" t="s">
        <v>19</v>
      </c>
      <c r="F49" s="60">
        <v>5.7</v>
      </c>
      <c r="G49" s="62">
        <v>4.4000000000000004</v>
      </c>
    </row>
    <row r="50" spans="1:7" x14ac:dyDescent="0.25">
      <c r="A50" s="56">
        <v>45</v>
      </c>
      <c r="B50" s="57" t="s">
        <v>20</v>
      </c>
      <c r="C50" s="58" t="s">
        <v>17</v>
      </c>
      <c r="D50" s="58" t="s">
        <v>18</v>
      </c>
      <c r="E50" s="59" t="s">
        <v>19</v>
      </c>
      <c r="F50" s="60">
        <v>11.83</v>
      </c>
      <c r="G50" s="62">
        <v>7</v>
      </c>
    </row>
    <row r="51" spans="1:7" x14ac:dyDescent="0.25">
      <c r="A51" s="56">
        <v>46</v>
      </c>
      <c r="B51" s="57" t="s">
        <v>20</v>
      </c>
      <c r="C51" s="58" t="s">
        <v>17</v>
      </c>
      <c r="D51" s="58" t="s">
        <v>18</v>
      </c>
      <c r="E51" s="59" t="s">
        <v>19</v>
      </c>
      <c r="F51" s="60">
        <v>4.5</v>
      </c>
      <c r="G51" s="62">
        <v>3.3</v>
      </c>
    </row>
    <row r="52" spans="1:7" x14ac:dyDescent="0.25">
      <c r="A52" s="56">
        <v>47</v>
      </c>
      <c r="B52" s="57" t="s">
        <v>20</v>
      </c>
      <c r="C52" s="58" t="s">
        <v>17</v>
      </c>
      <c r="D52" s="58" t="s">
        <v>18</v>
      </c>
      <c r="E52" s="59" t="s">
        <v>19</v>
      </c>
      <c r="F52" s="60">
        <v>4.2300000000000004</v>
      </c>
      <c r="G52" s="62" t="s">
        <v>100</v>
      </c>
    </row>
    <row r="53" spans="1:7" ht="15.75" thickBot="1" x14ac:dyDescent="0.3">
      <c r="A53" s="68">
        <v>48</v>
      </c>
      <c r="B53" s="69" t="s">
        <v>20</v>
      </c>
      <c r="C53" s="70" t="s">
        <v>17</v>
      </c>
      <c r="D53" s="70" t="s">
        <v>18</v>
      </c>
      <c r="E53" s="71" t="s">
        <v>19</v>
      </c>
      <c r="F53" s="72">
        <v>9</v>
      </c>
      <c r="G53" s="73">
        <v>6.6</v>
      </c>
    </row>
    <row r="54" spans="1:7" x14ac:dyDescent="0.25">
      <c r="A54" s="76">
        <v>49</v>
      </c>
      <c r="B54" s="77" t="s">
        <v>16</v>
      </c>
      <c r="C54" s="78" t="s">
        <v>21</v>
      </c>
      <c r="D54" s="79" t="s">
        <v>22</v>
      </c>
      <c r="E54" s="80" t="s">
        <v>19</v>
      </c>
      <c r="F54" s="81">
        <v>4.0999999999999996</v>
      </c>
      <c r="G54" s="83">
        <v>2.9</v>
      </c>
    </row>
    <row r="55" spans="1:7" x14ac:dyDescent="0.25">
      <c r="A55" s="86">
        <v>50</v>
      </c>
      <c r="B55" s="87" t="s">
        <v>16</v>
      </c>
      <c r="C55" s="88" t="s">
        <v>21</v>
      </c>
      <c r="D55" s="89" t="s">
        <v>22</v>
      </c>
      <c r="E55" s="90" t="s">
        <v>19</v>
      </c>
      <c r="F55" s="91">
        <v>4.4000000000000004</v>
      </c>
      <c r="G55" s="93">
        <v>3.5</v>
      </c>
    </row>
    <row r="56" spans="1:7" x14ac:dyDescent="0.25">
      <c r="A56" s="86">
        <v>51</v>
      </c>
      <c r="B56" s="87" t="s">
        <v>16</v>
      </c>
      <c r="C56" s="88" t="s">
        <v>21</v>
      </c>
      <c r="D56" s="89" t="s">
        <v>22</v>
      </c>
      <c r="E56" s="90" t="s">
        <v>19</v>
      </c>
      <c r="F56" s="91">
        <v>9.5</v>
      </c>
      <c r="G56" s="93">
        <v>6.3</v>
      </c>
    </row>
    <row r="57" spans="1:7" x14ac:dyDescent="0.25">
      <c r="A57" s="86">
        <v>52</v>
      </c>
      <c r="B57" s="87" t="s">
        <v>16</v>
      </c>
      <c r="C57" s="88" t="s">
        <v>21</v>
      </c>
      <c r="D57" s="89" t="s">
        <v>22</v>
      </c>
      <c r="E57" s="90" t="s">
        <v>19</v>
      </c>
      <c r="F57" s="91">
        <v>6.4</v>
      </c>
      <c r="G57" s="93">
        <v>4.9000000000000004</v>
      </c>
    </row>
    <row r="58" spans="1:7" x14ac:dyDescent="0.25">
      <c r="A58" s="86">
        <v>53</v>
      </c>
      <c r="B58" s="87" t="s">
        <v>16</v>
      </c>
      <c r="C58" s="88" t="s">
        <v>21</v>
      </c>
      <c r="D58" s="89" t="s">
        <v>22</v>
      </c>
      <c r="E58" s="90" t="s">
        <v>19</v>
      </c>
      <c r="F58" s="91">
        <v>5.8</v>
      </c>
      <c r="G58" s="93">
        <v>4.5</v>
      </c>
    </row>
    <row r="59" spans="1:7" ht="15.75" thickBot="1" x14ac:dyDescent="0.3">
      <c r="A59" s="98">
        <v>54</v>
      </c>
      <c r="B59" s="99" t="s">
        <v>16</v>
      </c>
      <c r="C59" s="100" t="s">
        <v>21</v>
      </c>
      <c r="D59" s="101" t="s">
        <v>22</v>
      </c>
      <c r="E59" s="102" t="s">
        <v>19</v>
      </c>
      <c r="F59" s="103">
        <v>7.6</v>
      </c>
      <c r="G59" s="104">
        <v>6.4</v>
      </c>
    </row>
    <row r="60" spans="1:7" x14ac:dyDescent="0.25">
      <c r="A60" s="107">
        <v>55</v>
      </c>
      <c r="B60" s="108" t="s">
        <v>20</v>
      </c>
      <c r="C60" s="109" t="s">
        <v>21</v>
      </c>
      <c r="D60" s="110" t="s">
        <v>22</v>
      </c>
      <c r="E60" s="111" t="s">
        <v>19</v>
      </c>
      <c r="F60" s="112">
        <v>6.2</v>
      </c>
      <c r="G60" s="114">
        <v>4.8</v>
      </c>
    </row>
    <row r="61" spans="1:7" x14ac:dyDescent="0.25">
      <c r="A61" s="117">
        <v>56</v>
      </c>
      <c r="B61" s="118" t="s">
        <v>20</v>
      </c>
      <c r="C61" s="119" t="s">
        <v>21</v>
      </c>
      <c r="D61" s="120" t="s">
        <v>22</v>
      </c>
      <c r="E61" s="121" t="s">
        <v>19</v>
      </c>
      <c r="F61" s="122">
        <v>6.9</v>
      </c>
      <c r="G61" s="124">
        <v>5</v>
      </c>
    </row>
    <row r="62" spans="1:7" x14ac:dyDescent="0.25">
      <c r="A62" s="117">
        <v>57</v>
      </c>
      <c r="B62" s="118" t="s">
        <v>20</v>
      </c>
      <c r="C62" s="119" t="s">
        <v>21</v>
      </c>
      <c r="D62" s="120" t="s">
        <v>22</v>
      </c>
      <c r="E62" s="121" t="s">
        <v>19</v>
      </c>
      <c r="F62" s="122">
        <v>13.32</v>
      </c>
      <c r="G62" s="124">
        <v>9.4</v>
      </c>
    </row>
    <row r="63" spans="1:7" x14ac:dyDescent="0.25">
      <c r="A63" s="117">
        <v>58</v>
      </c>
      <c r="B63" s="118" t="s">
        <v>20</v>
      </c>
      <c r="C63" s="119" t="s">
        <v>21</v>
      </c>
      <c r="D63" s="120" t="s">
        <v>22</v>
      </c>
      <c r="E63" s="121" t="s">
        <v>19</v>
      </c>
      <c r="F63" s="122">
        <v>7.7</v>
      </c>
      <c r="G63" s="124">
        <v>4.8</v>
      </c>
    </row>
    <row r="64" spans="1:7" x14ac:dyDescent="0.25">
      <c r="A64" s="117">
        <v>59</v>
      </c>
      <c r="B64" s="118" t="s">
        <v>20</v>
      </c>
      <c r="C64" s="119" t="s">
        <v>21</v>
      </c>
      <c r="D64" s="120" t="s">
        <v>22</v>
      </c>
      <c r="E64" s="121" t="s">
        <v>19</v>
      </c>
      <c r="F64" s="122">
        <v>5.5</v>
      </c>
      <c r="G64" s="124">
        <v>4</v>
      </c>
    </row>
    <row r="65" spans="1:7" ht="15.75" thickBot="1" x14ac:dyDescent="0.3">
      <c r="A65" s="129">
        <v>60</v>
      </c>
      <c r="B65" s="130" t="s">
        <v>20</v>
      </c>
      <c r="C65" s="131" t="s">
        <v>21</v>
      </c>
      <c r="D65" s="132" t="s">
        <v>22</v>
      </c>
      <c r="E65" s="133" t="s">
        <v>19</v>
      </c>
      <c r="F65" s="134">
        <v>7.3</v>
      </c>
      <c r="G65" s="135">
        <v>5.7</v>
      </c>
    </row>
    <row r="66" spans="1:7" x14ac:dyDescent="0.25">
      <c r="A66" s="138">
        <v>61</v>
      </c>
      <c r="B66" s="139" t="s">
        <v>16</v>
      </c>
      <c r="C66" s="140" t="s">
        <v>21</v>
      </c>
      <c r="D66" s="141" t="s">
        <v>23</v>
      </c>
      <c r="E66" s="142" t="s">
        <v>19</v>
      </c>
      <c r="F66" s="143">
        <v>9.8000000000000007</v>
      </c>
      <c r="G66" s="144">
        <v>3.8</v>
      </c>
    </row>
    <row r="67" spans="1:7" x14ac:dyDescent="0.25">
      <c r="A67" s="147">
        <v>62</v>
      </c>
      <c r="B67" s="148" t="s">
        <v>16</v>
      </c>
      <c r="C67" s="149" t="s">
        <v>21</v>
      </c>
      <c r="D67" s="150" t="s">
        <v>23</v>
      </c>
      <c r="E67" s="151" t="s">
        <v>19</v>
      </c>
      <c r="F67" s="152">
        <v>7.9</v>
      </c>
      <c r="G67" s="153">
        <v>3.4</v>
      </c>
    </row>
    <row r="68" spans="1:7" x14ac:dyDescent="0.25">
      <c r="A68" s="156">
        <v>63</v>
      </c>
      <c r="B68" s="148" t="s">
        <v>16</v>
      </c>
      <c r="C68" s="149" t="s">
        <v>21</v>
      </c>
      <c r="D68" s="150" t="s">
        <v>23</v>
      </c>
      <c r="E68" s="151" t="s">
        <v>19</v>
      </c>
      <c r="F68" s="152">
        <v>11</v>
      </c>
      <c r="G68" s="153">
        <v>6.6</v>
      </c>
    </row>
    <row r="69" spans="1:7" x14ac:dyDescent="0.25">
      <c r="A69" s="147">
        <v>64</v>
      </c>
      <c r="B69" s="148" t="s">
        <v>16</v>
      </c>
      <c r="C69" s="149" t="s">
        <v>21</v>
      </c>
      <c r="D69" s="150" t="s">
        <v>23</v>
      </c>
      <c r="E69" s="151" t="s">
        <v>19</v>
      </c>
      <c r="F69" s="152">
        <v>4.9000000000000004</v>
      </c>
      <c r="G69" s="153">
        <v>3</v>
      </c>
    </row>
    <row r="70" spans="1:7" x14ac:dyDescent="0.25">
      <c r="A70" s="147">
        <v>65</v>
      </c>
      <c r="B70" s="148" t="s">
        <v>16</v>
      </c>
      <c r="C70" s="149" t="s">
        <v>21</v>
      </c>
      <c r="D70" s="150" t="s">
        <v>23</v>
      </c>
      <c r="E70" s="151" t="s">
        <v>19</v>
      </c>
      <c r="F70" s="152">
        <v>7.2</v>
      </c>
      <c r="G70" s="153">
        <v>2.5</v>
      </c>
    </row>
    <row r="71" spans="1:7" ht="15.75" thickBot="1" x14ac:dyDescent="0.3">
      <c r="A71" s="157">
        <v>66</v>
      </c>
      <c r="B71" s="158" t="s">
        <v>16</v>
      </c>
      <c r="C71" s="159" t="s">
        <v>21</v>
      </c>
      <c r="D71" s="160" t="s">
        <v>23</v>
      </c>
      <c r="E71" s="161" t="s">
        <v>19</v>
      </c>
      <c r="F71" s="162">
        <v>12</v>
      </c>
      <c r="G71" s="163">
        <v>4.7</v>
      </c>
    </row>
    <row r="72" spans="1:7" x14ac:dyDescent="0.25">
      <c r="A72" s="166">
        <v>67</v>
      </c>
      <c r="B72" s="167" t="s">
        <v>20</v>
      </c>
      <c r="C72" s="168" t="s">
        <v>21</v>
      </c>
      <c r="D72" s="169" t="s">
        <v>23</v>
      </c>
      <c r="E72" s="170" t="s">
        <v>19</v>
      </c>
      <c r="F72" s="171">
        <v>9.6999999999999993</v>
      </c>
      <c r="G72" s="172">
        <v>4.4000000000000004</v>
      </c>
    </row>
    <row r="73" spans="1:7" x14ac:dyDescent="0.25">
      <c r="A73" s="175">
        <v>68</v>
      </c>
      <c r="B73" s="176" t="s">
        <v>20</v>
      </c>
      <c r="C73" s="177" t="s">
        <v>21</v>
      </c>
      <c r="D73" s="178" t="s">
        <v>23</v>
      </c>
      <c r="E73" s="179" t="s">
        <v>19</v>
      </c>
      <c r="F73" s="180">
        <v>9.4</v>
      </c>
      <c r="G73" s="181">
        <v>4.7</v>
      </c>
    </row>
    <row r="74" spans="1:7" x14ac:dyDescent="0.25">
      <c r="A74" s="175">
        <v>69</v>
      </c>
      <c r="B74" s="176" t="s">
        <v>20</v>
      </c>
      <c r="C74" s="177" t="s">
        <v>21</v>
      </c>
      <c r="D74" s="178" t="s">
        <v>23</v>
      </c>
      <c r="E74" s="179" t="s">
        <v>19</v>
      </c>
      <c r="F74" s="180">
        <v>11.2</v>
      </c>
      <c r="G74" s="181">
        <v>5.0999999999999996</v>
      </c>
    </row>
    <row r="75" spans="1:7" x14ac:dyDescent="0.25">
      <c r="A75" s="175">
        <v>70</v>
      </c>
      <c r="B75" s="176" t="s">
        <v>20</v>
      </c>
      <c r="C75" s="177" t="s">
        <v>21</v>
      </c>
      <c r="D75" s="178" t="s">
        <v>23</v>
      </c>
      <c r="E75" s="179" t="s">
        <v>19</v>
      </c>
      <c r="F75" s="180">
        <v>9.4</v>
      </c>
      <c r="G75" s="181">
        <v>2.7</v>
      </c>
    </row>
    <row r="76" spans="1:7" x14ac:dyDescent="0.25">
      <c r="A76" s="175">
        <v>71</v>
      </c>
      <c r="B76" s="176" t="s">
        <v>20</v>
      </c>
      <c r="C76" s="177" t="s">
        <v>21</v>
      </c>
      <c r="D76" s="178" t="s">
        <v>23</v>
      </c>
      <c r="E76" s="179" t="s">
        <v>19</v>
      </c>
      <c r="F76" s="180">
        <v>12.1</v>
      </c>
      <c r="G76" s="181">
        <v>3.5</v>
      </c>
    </row>
    <row r="77" spans="1:7" ht="15.75" thickBot="1" x14ac:dyDescent="0.3">
      <c r="A77" s="184">
        <v>72</v>
      </c>
      <c r="B77" s="185" t="s">
        <v>20</v>
      </c>
      <c r="C77" s="186" t="s">
        <v>21</v>
      </c>
      <c r="D77" s="187" t="s">
        <v>23</v>
      </c>
      <c r="E77" s="188" t="s">
        <v>19</v>
      </c>
      <c r="F77" s="189">
        <v>11.3</v>
      </c>
      <c r="G77" s="190">
        <v>3.9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Manuscript Information</vt:lpstr>
      <vt:lpstr>Figure 1 Data</vt:lpstr>
      <vt:lpstr>Figure 2 Data</vt:lpstr>
      <vt:lpstr>Figure 3 Data</vt:lpstr>
      <vt:lpstr>Figure 4 Data</vt:lpstr>
      <vt:lpstr>Figure 5 Data</vt:lpstr>
      <vt:lpstr>Figure 6 Data</vt:lpstr>
      <vt:lpstr>Figure 7 Data</vt:lpstr>
      <vt:lpstr>Table 1 Data</vt:lpstr>
      <vt:lpstr>Insulin, HOMA-IR, HOMA-B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Snow, Samantha</dc:creator>
  <cp:lastModifiedBy>Snow, Samantha</cp:lastModifiedBy>
  <dcterms:created xsi:type="dcterms:W3CDTF">2017-05-23T13:40:52Z</dcterms:created>
  <dcterms:modified xsi:type="dcterms:W3CDTF">2017-07-13T13:19:07Z</dcterms:modified>
</cp:coreProperties>
</file>